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1 WIM Excel\#Website\Gratis Downloads\"/>
    </mc:Choice>
  </mc:AlternateContent>
  <xr:revisionPtr revIDLastSave="0" documentId="13_ncr:1_{D0B39A50-E45C-4AD0-9DDE-3B0D290A700E}" xr6:coauthVersionLast="46" xr6:coauthVersionMax="46" xr10:uidLastSave="{00000000-0000-0000-0000-000000000000}"/>
  <workbookProtection workbookAlgorithmName="SHA-512" workbookHashValue="p6RFppFEOjK9oC2ZTXpRizeMAFNQhNMQIPF3am7+Sx5Ys6MDvwzzRFJ7lspDpPvWebAl4SQFuuR9Z4yMp0pZWA==" workbookSaltValue="IInrJ8QUSSxstUELtLWDSw==" workbookSpinCount="100000" lockStructure="1"/>
  <bookViews>
    <workbookView xWindow="-60" yWindow="-60" windowWidth="25320" windowHeight="15420" activeTab="1" xr2:uid="{00000000-000D-0000-FFFF-FFFF00000000}"/>
  </bookViews>
  <sheets>
    <sheet name="LEES DIT" sheetId="2" r:id="rId1"/>
    <sheet name="Blad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4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8" i="1"/>
  <c r="R139" i="1"/>
  <c r="R140" i="1"/>
  <c r="R141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N2" i="1"/>
  <c r="O2" i="1" s="1"/>
  <c r="N3" i="1"/>
  <c r="O3" i="1" s="1"/>
  <c r="N4" i="1"/>
  <c r="O4" i="1" s="1"/>
  <c r="N5" i="1"/>
  <c r="O5" i="1" s="1"/>
  <c r="N6" i="1"/>
  <c r="O6" i="1" s="1"/>
  <c r="N7" i="1"/>
  <c r="O7" i="1" s="1"/>
  <c r="N40" i="1"/>
  <c r="O40" i="1" s="1"/>
  <c r="N41" i="1"/>
  <c r="N42" i="1"/>
  <c r="O42" i="1" s="1"/>
  <c r="N43" i="1"/>
  <c r="N44" i="1"/>
  <c r="O44" i="1" s="1"/>
  <c r="N45" i="1"/>
  <c r="N46" i="1"/>
  <c r="N47" i="1"/>
  <c r="O47" i="1" s="1"/>
  <c r="N48" i="1"/>
  <c r="O48" i="1" s="1"/>
  <c r="N49" i="1"/>
  <c r="N50" i="1"/>
  <c r="P50" i="1" s="1"/>
  <c r="N51" i="1"/>
  <c r="O51" i="1" s="1"/>
  <c r="N52" i="1"/>
  <c r="O52" i="1" s="1"/>
  <c r="N53" i="1"/>
  <c r="N54" i="1"/>
  <c r="O54" i="1" s="1"/>
  <c r="N55" i="1"/>
  <c r="O55" i="1" s="1"/>
  <c r="N56" i="1"/>
  <c r="O56" i="1" s="1"/>
  <c r="N57" i="1"/>
  <c r="N58" i="1"/>
  <c r="O58" i="1" s="1"/>
  <c r="N59" i="1"/>
  <c r="N60" i="1"/>
  <c r="O60" i="1" s="1"/>
  <c r="N61" i="1"/>
  <c r="N62" i="1"/>
  <c r="N63" i="1"/>
  <c r="O63" i="1" s="1"/>
  <c r="N64" i="1"/>
  <c r="O64" i="1" s="1"/>
  <c r="N65" i="1"/>
  <c r="N66" i="1"/>
  <c r="P66" i="1" s="1"/>
  <c r="N67" i="1"/>
  <c r="O67" i="1" s="1"/>
  <c r="N68" i="1"/>
  <c r="O68" i="1" s="1"/>
  <c r="N69" i="1"/>
  <c r="N70" i="1"/>
  <c r="O70" i="1" s="1"/>
  <c r="N71" i="1"/>
  <c r="O71" i="1" s="1"/>
  <c r="N72" i="1"/>
  <c r="O72" i="1" s="1"/>
  <c r="N73" i="1"/>
  <c r="N74" i="1"/>
  <c r="N75" i="1"/>
  <c r="N76" i="1"/>
  <c r="O76" i="1" s="1"/>
  <c r="N77" i="1"/>
  <c r="N78" i="1"/>
  <c r="N79" i="1"/>
  <c r="O79" i="1" s="1"/>
  <c r="N80" i="1"/>
  <c r="O80" i="1" s="1"/>
  <c r="N81" i="1"/>
  <c r="N82" i="1"/>
  <c r="P82" i="1" s="1"/>
  <c r="N83" i="1"/>
  <c r="O83" i="1" s="1"/>
  <c r="N84" i="1"/>
  <c r="O84" i="1" s="1"/>
  <c r="N85" i="1"/>
  <c r="N86" i="1"/>
  <c r="P86" i="1" s="1"/>
  <c r="N87" i="1"/>
  <c r="O87" i="1" s="1"/>
  <c r="N88" i="1"/>
  <c r="O88" i="1" s="1"/>
  <c r="N89" i="1"/>
  <c r="N90" i="1"/>
  <c r="O90" i="1" s="1"/>
  <c r="N91" i="1"/>
  <c r="N92" i="1"/>
  <c r="O92" i="1" s="1"/>
  <c r="N93" i="1"/>
  <c r="N94" i="1"/>
  <c r="N95" i="1"/>
  <c r="O95" i="1" s="1"/>
  <c r="N96" i="1"/>
  <c r="O96" i="1" s="1"/>
  <c r="N97" i="1"/>
  <c r="N98" i="1"/>
  <c r="P98" i="1" s="1"/>
  <c r="N99" i="1"/>
  <c r="O99" i="1" s="1"/>
  <c r="N100" i="1"/>
  <c r="O100" i="1" s="1"/>
  <c r="N101" i="1"/>
  <c r="N102" i="1"/>
  <c r="O102" i="1" s="1"/>
  <c r="N103" i="1"/>
  <c r="O103" i="1" s="1"/>
  <c r="N104" i="1"/>
  <c r="O104" i="1" s="1"/>
  <c r="N105" i="1"/>
  <c r="N106" i="1"/>
  <c r="P106" i="1" s="1"/>
  <c r="N107" i="1"/>
  <c r="N108" i="1"/>
  <c r="O108" i="1" s="1"/>
  <c r="N109" i="1"/>
  <c r="N110" i="1"/>
  <c r="N111" i="1"/>
  <c r="O111" i="1" s="1"/>
  <c r="N112" i="1"/>
  <c r="O112" i="1" s="1"/>
  <c r="N113" i="1"/>
  <c r="N114" i="1"/>
  <c r="P114" i="1" s="1"/>
  <c r="N115" i="1"/>
  <c r="O115" i="1" s="1"/>
  <c r="N116" i="1"/>
  <c r="O116" i="1" s="1"/>
  <c r="N117" i="1"/>
  <c r="N118" i="1"/>
  <c r="O118" i="1" s="1"/>
  <c r="N119" i="1"/>
  <c r="O119" i="1" s="1"/>
  <c r="N120" i="1"/>
  <c r="O120" i="1" s="1"/>
  <c r="N121" i="1"/>
  <c r="N122" i="1"/>
  <c r="O122" i="1" s="1"/>
  <c r="N123" i="1"/>
  <c r="N124" i="1"/>
  <c r="O124" i="1" s="1"/>
  <c r="N125" i="1"/>
  <c r="N126" i="1"/>
  <c r="N127" i="1"/>
  <c r="O127" i="1" s="1"/>
  <c r="N128" i="1"/>
  <c r="O128" i="1" s="1"/>
  <c r="N129" i="1"/>
  <c r="N130" i="1"/>
  <c r="P130" i="1" s="1"/>
  <c r="N131" i="1"/>
  <c r="O131" i="1" s="1"/>
  <c r="N132" i="1"/>
  <c r="N133" i="1"/>
  <c r="P133" i="1" s="1"/>
  <c r="N134" i="1"/>
  <c r="P134" i="1" s="1"/>
  <c r="N135" i="1"/>
  <c r="O135" i="1" s="1"/>
  <c r="N136" i="1"/>
  <c r="N137" i="1"/>
  <c r="P137" i="1" s="1"/>
  <c r="N138" i="1"/>
  <c r="P138" i="1" s="1"/>
  <c r="N139" i="1"/>
  <c r="O139" i="1" s="1"/>
  <c r="N140" i="1"/>
  <c r="N141" i="1"/>
  <c r="P141" i="1" s="1"/>
  <c r="N142" i="1"/>
  <c r="P142" i="1" s="1"/>
  <c r="N143" i="1"/>
  <c r="O143" i="1" s="1"/>
  <c r="N144" i="1"/>
  <c r="N145" i="1"/>
  <c r="P145" i="1" s="1"/>
  <c r="N146" i="1"/>
  <c r="P146" i="1" s="1"/>
  <c r="N147" i="1"/>
  <c r="O147" i="1" s="1"/>
  <c r="N148" i="1"/>
  <c r="N149" i="1"/>
  <c r="P149" i="1" s="1"/>
  <c r="N150" i="1"/>
  <c r="P150" i="1" s="1"/>
  <c r="N151" i="1"/>
  <c r="O151" i="1" s="1"/>
  <c r="N152" i="1"/>
  <c r="N153" i="1"/>
  <c r="P153" i="1" s="1"/>
  <c r="N154" i="1"/>
  <c r="P154" i="1" s="1"/>
  <c r="N155" i="1"/>
  <c r="O155" i="1" s="1"/>
  <c r="N156" i="1"/>
  <c r="N157" i="1"/>
  <c r="P157" i="1" s="1"/>
  <c r="N158" i="1"/>
  <c r="P158" i="1" s="1"/>
  <c r="N159" i="1"/>
  <c r="O159" i="1" s="1"/>
  <c r="N160" i="1"/>
  <c r="N161" i="1"/>
  <c r="P161" i="1" s="1"/>
  <c r="N162" i="1"/>
  <c r="P162" i="1" s="1"/>
  <c r="N163" i="1"/>
  <c r="O163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8" i="1"/>
  <c r="O8" i="1" s="1"/>
  <c r="C5" i="1"/>
  <c r="C10" i="1" s="1"/>
  <c r="D10" i="1" s="1"/>
  <c r="Q4" i="1" l="1"/>
  <c r="Q63" i="1"/>
  <c r="Q7" i="1"/>
  <c r="Q151" i="1"/>
  <c r="Q111" i="1"/>
  <c r="Q87" i="1"/>
  <c r="Q67" i="1"/>
  <c r="Q27" i="1"/>
  <c r="Q11" i="1"/>
  <c r="Q90" i="1"/>
  <c r="Q42" i="1"/>
  <c r="C7" i="1"/>
  <c r="C9" i="1"/>
  <c r="D9" i="1"/>
  <c r="P7" i="1"/>
  <c r="P6" i="1"/>
  <c r="Q6" i="1" s="1"/>
  <c r="P5" i="1"/>
  <c r="Q5" i="1" s="1"/>
  <c r="P4" i="1"/>
  <c r="P3" i="1"/>
  <c r="Q3" i="1" s="1"/>
  <c r="P2" i="1"/>
  <c r="Q2" i="1" s="1"/>
  <c r="P54" i="1"/>
  <c r="Q54" i="1" s="1"/>
  <c r="O106" i="1"/>
  <c r="Q106" i="1" s="1"/>
  <c r="P103" i="1"/>
  <c r="Q103" i="1" s="1"/>
  <c r="O145" i="1"/>
  <c r="Q145" i="1" s="1"/>
  <c r="O142" i="1"/>
  <c r="Q142" i="1" s="1"/>
  <c r="R142" i="1" s="1"/>
  <c r="O133" i="1"/>
  <c r="Q133" i="1" s="1"/>
  <c r="P122" i="1"/>
  <c r="Q122" i="1" s="1"/>
  <c r="O86" i="1"/>
  <c r="Q86" i="1" s="1"/>
  <c r="P83" i="1"/>
  <c r="Q83" i="1" s="1"/>
  <c r="P147" i="1"/>
  <c r="Q147" i="1" s="1"/>
  <c r="O138" i="1"/>
  <c r="Q138" i="1" s="1"/>
  <c r="P135" i="1"/>
  <c r="Q135" i="1" s="1"/>
  <c r="P118" i="1"/>
  <c r="Q118" i="1" s="1"/>
  <c r="P115" i="1"/>
  <c r="Q115" i="1" s="1"/>
  <c r="P90" i="1"/>
  <c r="O74" i="1"/>
  <c r="Q74" i="1" s="1"/>
  <c r="Q71" i="1"/>
  <c r="C8" i="1"/>
  <c r="D8" i="1" s="1"/>
  <c r="P58" i="1"/>
  <c r="Q58" i="1" s="1"/>
  <c r="P51" i="1"/>
  <c r="Q51" i="1" s="1"/>
  <c r="P25" i="1"/>
  <c r="Q25" i="1" s="1"/>
  <c r="O161" i="1"/>
  <c r="Q161" i="1" s="1"/>
  <c r="O158" i="1"/>
  <c r="Q158" i="1" s="1"/>
  <c r="O149" i="1"/>
  <c r="Q149" i="1" s="1"/>
  <c r="P119" i="1"/>
  <c r="Q119" i="1" s="1"/>
  <c r="P102" i="1"/>
  <c r="Q102" i="1" s="1"/>
  <c r="P87" i="1"/>
  <c r="Q70" i="1"/>
  <c r="P55" i="1"/>
  <c r="Q55" i="1" s="1"/>
  <c r="P163" i="1"/>
  <c r="Q163" i="1" s="1"/>
  <c r="O154" i="1"/>
  <c r="Q154" i="1" s="1"/>
  <c r="P151" i="1"/>
  <c r="P131" i="1"/>
  <c r="Q131" i="1" s="1"/>
  <c r="P99" i="1"/>
  <c r="Q99" i="1" s="1"/>
  <c r="P67" i="1"/>
  <c r="P42" i="1"/>
  <c r="P35" i="1"/>
  <c r="Q35" i="1" s="1"/>
  <c r="P19" i="1"/>
  <c r="Q19" i="1" s="1"/>
  <c r="P33" i="1"/>
  <c r="Q33" i="1" s="1"/>
  <c r="P17" i="1"/>
  <c r="Q17" i="1" s="1"/>
  <c r="O162" i="1"/>
  <c r="Q162" i="1" s="1"/>
  <c r="P155" i="1"/>
  <c r="Q155" i="1" s="1"/>
  <c r="O153" i="1"/>
  <c r="Q153" i="1" s="1"/>
  <c r="O146" i="1"/>
  <c r="Q146" i="1" s="1"/>
  <c r="P139" i="1"/>
  <c r="Q139" i="1" s="1"/>
  <c r="O137" i="1"/>
  <c r="Q137" i="1" s="1"/>
  <c r="R137" i="1" s="1"/>
  <c r="O130" i="1"/>
  <c r="Q130" i="1" s="1"/>
  <c r="P127" i="1"/>
  <c r="Q127" i="1" s="1"/>
  <c r="O114" i="1"/>
  <c r="Q114" i="1" s="1"/>
  <c r="P111" i="1"/>
  <c r="O98" i="1"/>
  <c r="Q98" i="1" s="1"/>
  <c r="P95" i="1"/>
  <c r="Q95" i="1" s="1"/>
  <c r="O82" i="1"/>
  <c r="Q82" i="1" s="1"/>
  <c r="P79" i="1"/>
  <c r="Q79" i="1" s="1"/>
  <c r="O66" i="1"/>
  <c r="Q66" i="1" s="1"/>
  <c r="P63" i="1"/>
  <c r="O50" i="1"/>
  <c r="Q50" i="1" s="1"/>
  <c r="P47" i="1"/>
  <c r="Q47" i="1" s="1"/>
  <c r="P27" i="1"/>
  <c r="P11" i="1"/>
  <c r="P159" i="1"/>
  <c r="Q159" i="1" s="1"/>
  <c r="O157" i="1"/>
  <c r="Q157" i="1" s="1"/>
  <c r="O150" i="1"/>
  <c r="Q150" i="1" s="1"/>
  <c r="P143" i="1"/>
  <c r="Q143" i="1" s="1"/>
  <c r="O141" i="1"/>
  <c r="Q141" i="1" s="1"/>
  <c r="O134" i="1"/>
  <c r="Q134" i="1" s="1"/>
  <c r="O123" i="1"/>
  <c r="P123" i="1"/>
  <c r="O107" i="1"/>
  <c r="Q107" i="1" s="1"/>
  <c r="P107" i="1"/>
  <c r="O91" i="1"/>
  <c r="P91" i="1"/>
  <c r="O75" i="1"/>
  <c r="Q75" i="1" s="1"/>
  <c r="O59" i="1"/>
  <c r="P59" i="1"/>
  <c r="O43" i="1"/>
  <c r="Q43" i="1" s="1"/>
  <c r="P43" i="1"/>
  <c r="O126" i="1"/>
  <c r="P126" i="1"/>
  <c r="O110" i="1"/>
  <c r="Q110" i="1" s="1"/>
  <c r="P110" i="1"/>
  <c r="O94" i="1"/>
  <c r="P94" i="1"/>
  <c r="O78" i="1"/>
  <c r="Q78" i="1" s="1"/>
  <c r="P78" i="1"/>
  <c r="O62" i="1"/>
  <c r="P62" i="1"/>
  <c r="O46" i="1"/>
  <c r="Q46" i="1" s="1"/>
  <c r="P46" i="1"/>
  <c r="P39" i="1"/>
  <c r="Q39" i="1" s="1"/>
  <c r="P31" i="1"/>
  <c r="Q31" i="1" s="1"/>
  <c r="P23" i="1"/>
  <c r="Q23" i="1" s="1"/>
  <c r="P15" i="1"/>
  <c r="Q15" i="1" s="1"/>
  <c r="P37" i="1"/>
  <c r="Q37" i="1" s="1"/>
  <c r="P29" i="1"/>
  <c r="Q29" i="1" s="1"/>
  <c r="P21" i="1"/>
  <c r="Q21" i="1" s="1"/>
  <c r="P13" i="1"/>
  <c r="Q13" i="1" s="1"/>
  <c r="O113" i="1"/>
  <c r="P113" i="1"/>
  <c r="O81" i="1"/>
  <c r="Q81" i="1" s="1"/>
  <c r="P81" i="1"/>
  <c r="O65" i="1"/>
  <c r="P65" i="1"/>
  <c r="O49" i="1"/>
  <c r="Q49" i="1" s="1"/>
  <c r="P49" i="1"/>
  <c r="O117" i="1"/>
  <c r="P117" i="1"/>
  <c r="O101" i="1"/>
  <c r="Q101" i="1" s="1"/>
  <c r="P101" i="1"/>
  <c r="O85" i="1"/>
  <c r="P85" i="1"/>
  <c r="O69" i="1"/>
  <c r="Q69" i="1" s="1"/>
  <c r="O53" i="1"/>
  <c r="P53" i="1"/>
  <c r="O129" i="1"/>
  <c r="Q129" i="1" s="1"/>
  <c r="P129" i="1"/>
  <c r="O97" i="1"/>
  <c r="P97" i="1"/>
  <c r="O160" i="1"/>
  <c r="Q160" i="1" s="1"/>
  <c r="P160" i="1"/>
  <c r="O156" i="1"/>
  <c r="P156" i="1"/>
  <c r="O152" i="1"/>
  <c r="Q152" i="1" s="1"/>
  <c r="P152" i="1"/>
  <c r="O148" i="1"/>
  <c r="P148" i="1"/>
  <c r="O144" i="1"/>
  <c r="Q144" i="1" s="1"/>
  <c r="P144" i="1"/>
  <c r="O140" i="1"/>
  <c r="P140" i="1"/>
  <c r="O136" i="1"/>
  <c r="Q136" i="1" s="1"/>
  <c r="P136" i="1"/>
  <c r="O132" i="1"/>
  <c r="P132" i="1"/>
  <c r="O121" i="1"/>
  <c r="Q121" i="1" s="1"/>
  <c r="P121" i="1"/>
  <c r="O105" i="1"/>
  <c r="P105" i="1"/>
  <c r="O89" i="1"/>
  <c r="Q89" i="1" s="1"/>
  <c r="P89" i="1"/>
  <c r="O73" i="1"/>
  <c r="O57" i="1"/>
  <c r="Q57" i="1" s="1"/>
  <c r="P57" i="1"/>
  <c r="O41" i="1"/>
  <c r="P41" i="1"/>
  <c r="O125" i="1"/>
  <c r="Q125" i="1" s="1"/>
  <c r="P125" i="1"/>
  <c r="O109" i="1"/>
  <c r="P109" i="1"/>
  <c r="O93" i="1"/>
  <c r="Q93" i="1" s="1"/>
  <c r="P93" i="1"/>
  <c r="O77" i="1"/>
  <c r="O61" i="1"/>
  <c r="Q61" i="1" s="1"/>
  <c r="P61" i="1"/>
  <c r="O45" i="1"/>
  <c r="P45" i="1"/>
  <c r="P128" i="1"/>
  <c r="Q128" i="1" s="1"/>
  <c r="P124" i="1"/>
  <c r="Q124" i="1" s="1"/>
  <c r="P120" i="1"/>
  <c r="Q120" i="1" s="1"/>
  <c r="P116" i="1"/>
  <c r="Q116" i="1" s="1"/>
  <c r="P112" i="1"/>
  <c r="Q112" i="1" s="1"/>
  <c r="P108" i="1"/>
  <c r="Q108" i="1" s="1"/>
  <c r="P104" i="1"/>
  <c r="Q104" i="1" s="1"/>
  <c r="P100" i="1"/>
  <c r="Q100" i="1" s="1"/>
  <c r="P96" i="1"/>
  <c r="Q96" i="1" s="1"/>
  <c r="P92" i="1"/>
  <c r="Q92" i="1" s="1"/>
  <c r="P88" i="1"/>
  <c r="Q88" i="1" s="1"/>
  <c r="P84" i="1"/>
  <c r="Q84" i="1" s="1"/>
  <c r="P80" i="1"/>
  <c r="Q80" i="1" s="1"/>
  <c r="Q76" i="1"/>
  <c r="Q72" i="1"/>
  <c r="Q68" i="1"/>
  <c r="P64" i="1"/>
  <c r="Q64" i="1" s="1"/>
  <c r="P60" i="1"/>
  <c r="Q60" i="1" s="1"/>
  <c r="P56" i="1"/>
  <c r="Q56" i="1" s="1"/>
  <c r="P52" i="1"/>
  <c r="Q52" i="1" s="1"/>
  <c r="P48" i="1"/>
  <c r="Q48" i="1" s="1"/>
  <c r="P44" i="1"/>
  <c r="Q44" i="1" s="1"/>
  <c r="P40" i="1"/>
  <c r="Q40" i="1" s="1"/>
  <c r="P38" i="1"/>
  <c r="Q38" i="1" s="1"/>
  <c r="P36" i="1"/>
  <c r="Q36" i="1" s="1"/>
  <c r="P34" i="1"/>
  <c r="Q34" i="1" s="1"/>
  <c r="P32" i="1"/>
  <c r="Q32" i="1" s="1"/>
  <c r="P30" i="1"/>
  <c r="Q30" i="1" s="1"/>
  <c r="P28" i="1"/>
  <c r="Q28" i="1" s="1"/>
  <c r="P26" i="1"/>
  <c r="Q26" i="1" s="1"/>
  <c r="P24" i="1"/>
  <c r="Q24" i="1" s="1"/>
  <c r="P22" i="1"/>
  <c r="Q22" i="1" s="1"/>
  <c r="P20" i="1"/>
  <c r="Q20" i="1" s="1"/>
  <c r="P18" i="1"/>
  <c r="Q18" i="1" s="1"/>
  <c r="P16" i="1"/>
  <c r="Q16" i="1" s="1"/>
  <c r="P14" i="1"/>
  <c r="Q14" i="1" s="1"/>
  <c r="P12" i="1"/>
  <c r="Q12" i="1" s="1"/>
  <c r="P10" i="1"/>
  <c r="Q10" i="1" s="1"/>
  <c r="P9" i="1"/>
  <c r="Q9" i="1" s="1"/>
  <c r="P8" i="1"/>
  <c r="Q8" i="1" s="1"/>
  <c r="Q45" i="1" l="1"/>
  <c r="Q77" i="1"/>
  <c r="Q109" i="1"/>
  <c r="Q41" i="1"/>
  <c r="Q73" i="1"/>
  <c r="Q105" i="1"/>
  <c r="Q132" i="1"/>
  <c r="Q140" i="1"/>
  <c r="Q148" i="1"/>
  <c r="Q156" i="1"/>
  <c r="Q97" i="1"/>
  <c r="Q53" i="1"/>
  <c r="Q85" i="1"/>
  <c r="Q117" i="1"/>
  <c r="Q65" i="1"/>
  <c r="Q113" i="1"/>
  <c r="Q62" i="1"/>
  <c r="Q94" i="1"/>
  <c r="Q126" i="1"/>
  <c r="Q59" i="1"/>
  <c r="Q91" i="1"/>
  <c r="Q123" i="1"/>
  <c r="D7" i="1"/>
</calcChain>
</file>

<file path=xl/sharedStrings.xml><?xml version="1.0" encoding="utf-8"?>
<sst xmlns="http://schemas.openxmlformats.org/spreadsheetml/2006/main" count="32" uniqueCount="31">
  <si>
    <t>geboren</t>
  </si>
  <si>
    <t>vanaf</t>
  </si>
  <si>
    <t>na geb.datum</t>
  </si>
  <si>
    <t>Geboortedatum:</t>
  </si>
  <si>
    <t>AOW-datum:</t>
  </si>
  <si>
    <t>Je bent dan</t>
  </si>
  <si>
    <t>AOW 65 jr + x mnd</t>
  </si>
  <si>
    <t>© Auteursrecht: Wim de Groot</t>
  </si>
  <si>
    <t>Dit Excel-bestand is gemaakt door Wim de Groot.</t>
  </si>
  <si>
    <t>U mag dit bestand gratis gebruiken en ik wens u er veel plezier mee.</t>
  </si>
  <si>
    <t xml:space="preserve">Op grond van het auteursrecht mag u dit bestand alleen kopiëren voor uzelf. </t>
  </si>
  <si>
    <t>U mag dit bestand: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</si>
  <si>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</si>
  <si>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</si>
  <si>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</si>
  <si>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</si>
  <si>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Vragen over de werking van dit bestand kunt u sturen naar:</t>
  </si>
  <si>
    <t>info@exceltekstenuitleg.nl</t>
  </si>
  <si>
    <t>Zelf leren werken met Excel?</t>
  </si>
  <si>
    <t>Wim de Groot verzorgt graag een cursus op uw bedrijf.</t>
  </si>
  <si>
    <t>Klik hier voor de mogelijkheden</t>
  </si>
  <si>
    <t>Reactie van een deelnemer: "Eindelijk iemand die Excel helder uitlegt!"</t>
  </si>
  <si>
    <t>Wim de Groot denkt buiten de hokjes.</t>
  </si>
  <si>
    <t>Zijn website is:</t>
  </si>
  <si>
    <t>www.exceltekstenuitleg.nl</t>
  </si>
  <si>
    <t>AOW-datum</t>
  </si>
  <si>
    <t>leeftijd</t>
  </si>
  <si>
    <t>jaar</t>
  </si>
  <si>
    <t>mnd</t>
  </si>
  <si>
    <t>Dat is over</t>
  </si>
  <si>
    <t>rode kolom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</si>
</sst>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u/>
      <sz val="11"/>
      <color indexed="12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Fill="1"/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14" fontId="2" fillId="0" borderId="2" xfId="2" applyNumberFormat="1" applyFont="1" applyFill="1" applyBorder="1"/>
    <xf numFmtId="0" fontId="2" fillId="0" borderId="9" xfId="2" applyFont="1" applyFill="1" applyBorder="1" applyAlignment="1">
      <alignment horizontal="center"/>
    </xf>
    <xf numFmtId="0" fontId="2" fillId="0" borderId="0" xfId="1" applyFont="1" applyFill="1"/>
    <xf numFmtId="14" fontId="2" fillId="0" borderId="3" xfId="2" applyNumberFormat="1" applyFont="1" applyFill="1" applyBorder="1"/>
    <xf numFmtId="0" fontId="2" fillId="0" borderId="6" xfId="2" applyFont="1" applyFill="1" applyBorder="1" applyAlignment="1">
      <alignment horizontal="center"/>
    </xf>
    <xf numFmtId="14" fontId="2" fillId="0" borderId="4" xfId="2" applyNumberFormat="1" applyFont="1" applyFill="1" applyBorder="1"/>
    <xf numFmtId="0" fontId="2" fillId="0" borderId="8" xfId="2" applyFont="1" applyFill="1" applyBorder="1" applyAlignment="1">
      <alignment horizontal="center"/>
    </xf>
    <xf numFmtId="164" fontId="2" fillId="0" borderId="10" xfId="2" applyNumberFormat="1" applyFont="1" applyFill="1" applyBorder="1" applyAlignment="1">
      <alignment horizontal="center"/>
    </xf>
    <xf numFmtId="0" fontId="3" fillId="2" borderId="1" xfId="3" applyFont="1" applyFill="1" applyBorder="1"/>
    <xf numFmtId="0" fontId="3" fillId="2" borderId="11" xfId="3" applyFont="1" applyFill="1" applyBorder="1"/>
    <xf numFmtId="0" fontId="3" fillId="2" borderId="9" xfId="3" applyFont="1" applyFill="1" applyBorder="1"/>
    <xf numFmtId="0" fontId="3" fillId="3" borderId="0" xfId="3" applyFont="1" applyFill="1"/>
    <xf numFmtId="0" fontId="3" fillId="2" borderId="5" xfId="3" applyFont="1" applyFill="1" applyBorder="1"/>
    <xf numFmtId="0" fontId="3" fillId="4" borderId="1" xfId="3" applyFont="1" applyFill="1" applyBorder="1"/>
    <xf numFmtId="0" fontId="3" fillId="4" borderId="11" xfId="3" applyFont="1" applyFill="1" applyBorder="1"/>
    <xf numFmtId="0" fontId="3" fillId="4" borderId="9" xfId="3" applyFont="1" applyFill="1" applyBorder="1"/>
    <xf numFmtId="0" fontId="3" fillId="2" borderId="6" xfId="3" applyFont="1" applyFill="1" applyBorder="1"/>
    <xf numFmtId="0" fontId="3" fillId="2" borderId="5" xfId="3" applyFont="1" applyFill="1" applyBorder="1" applyAlignment="1">
      <alignment vertical="center"/>
    </xf>
    <xf numFmtId="0" fontId="3" fillId="4" borderId="5" xfId="3" applyFont="1" applyFill="1" applyBorder="1" applyAlignment="1">
      <alignment vertical="center"/>
    </xf>
    <xf numFmtId="0" fontId="4" fillId="3" borderId="13" xfId="4" applyFont="1" applyFill="1" applyBorder="1" applyAlignment="1">
      <alignment horizontal="center" vertical="center"/>
    </xf>
    <xf numFmtId="0" fontId="3" fillId="4" borderId="6" xfId="3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0" fontId="3" fillId="3" borderId="0" xfId="3" applyFont="1" applyFill="1" applyAlignment="1">
      <alignment vertical="center"/>
    </xf>
    <xf numFmtId="0" fontId="3" fillId="4" borderId="5" xfId="3" applyFont="1" applyFill="1" applyBorder="1"/>
    <xf numFmtId="0" fontId="3" fillId="4" borderId="0" xfId="3" applyFont="1" applyFill="1"/>
    <xf numFmtId="0" fontId="3" fillId="4" borderId="6" xfId="3" applyFont="1" applyFill="1" applyBorder="1"/>
    <xf numFmtId="0" fontId="3" fillId="4" borderId="0" xfId="5" applyFont="1" applyFill="1"/>
    <xf numFmtId="0" fontId="2" fillId="4" borderId="5" xfId="3" applyFont="1" applyFill="1" applyBorder="1"/>
    <xf numFmtId="0" fontId="2" fillId="4" borderId="6" xfId="3" applyFont="1" applyFill="1" applyBorder="1"/>
    <xf numFmtId="0" fontId="5" fillId="4" borderId="0" xfId="6" applyFill="1" applyAlignment="1" applyProtection="1">
      <alignment horizontal="center"/>
    </xf>
    <xf numFmtId="0" fontId="3" fillId="5" borderId="14" xfId="5" applyFont="1" applyFill="1" applyBorder="1"/>
    <xf numFmtId="0" fontId="3" fillId="5" borderId="15" xfId="5" applyFont="1" applyFill="1" applyBorder="1" applyAlignment="1">
      <alignment horizontal="center"/>
    </xf>
    <xf numFmtId="0" fontId="7" fillId="5" borderId="15" xfId="7" applyFont="1" applyFill="1" applyBorder="1" applyAlignment="1" applyProtection="1">
      <alignment horizontal="center"/>
    </xf>
    <xf numFmtId="0" fontId="3" fillId="5" borderId="16" xfId="5" applyFont="1" applyFill="1" applyBorder="1" applyAlignment="1">
      <alignment horizontal="center"/>
    </xf>
    <xf numFmtId="0" fontId="8" fillId="4" borderId="0" xfId="3" applyFont="1" applyFill="1" applyAlignment="1">
      <alignment horizontal="center"/>
    </xf>
    <xf numFmtId="0" fontId="3" fillId="4" borderId="0" xfId="3" applyFont="1" applyFill="1" applyAlignment="1">
      <alignment horizontal="center"/>
    </xf>
    <xf numFmtId="0" fontId="7" fillId="4" borderId="0" xfId="7" applyFont="1" applyFill="1" applyAlignment="1" applyProtection="1">
      <alignment horizontal="center"/>
    </xf>
    <xf numFmtId="0" fontId="2" fillId="4" borderId="7" xfId="3" applyFont="1" applyFill="1" applyBorder="1"/>
    <xf numFmtId="0" fontId="2" fillId="4" borderId="12" xfId="3" applyFont="1" applyFill="1" applyBorder="1"/>
    <xf numFmtId="0" fontId="2" fillId="4" borderId="8" xfId="3" applyFont="1" applyFill="1" applyBorder="1"/>
    <xf numFmtId="0" fontId="3" fillId="2" borderId="7" xfId="3" applyFont="1" applyFill="1" applyBorder="1"/>
    <xf numFmtId="0" fontId="3" fillId="2" borderId="12" xfId="3" applyFont="1" applyFill="1" applyBorder="1"/>
    <xf numFmtId="0" fontId="3" fillId="2" borderId="8" xfId="3" applyFont="1" applyFill="1" applyBorder="1"/>
    <xf numFmtId="164" fontId="2" fillId="0" borderId="0" xfId="2" applyNumberFormat="1" applyFont="1" applyFill="1" applyBorder="1" applyAlignment="1">
      <alignment horizontal="center"/>
    </xf>
    <xf numFmtId="2" fontId="0" fillId="0" borderId="0" xfId="0" applyNumberFormat="1" applyFill="1"/>
    <xf numFmtId="164" fontId="2" fillId="0" borderId="0" xfId="2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4" fontId="2" fillId="0" borderId="0" xfId="1" applyNumberFormat="1" applyFont="1" applyFill="1"/>
    <xf numFmtId="0" fontId="0" fillId="6" borderId="1" xfId="0" applyFill="1" applyBorder="1"/>
    <xf numFmtId="0" fontId="0" fillId="6" borderId="11" xfId="0" applyFill="1" applyBorder="1"/>
    <xf numFmtId="0" fontId="0" fillId="6" borderId="9" xfId="0" applyFill="1" applyBorder="1"/>
    <xf numFmtId="0" fontId="2" fillId="6" borderId="5" xfId="1" applyFont="1" applyFill="1" applyBorder="1" applyAlignment="1">
      <alignment horizontal="right"/>
    </xf>
    <xf numFmtId="0" fontId="0" fillId="6" borderId="6" xfId="0" applyFill="1" applyBorder="1"/>
    <xf numFmtId="14" fontId="2" fillId="6" borderId="0" xfId="2" applyNumberFormat="1" applyFont="1" applyFill="1" applyBorder="1" applyAlignment="1">
      <alignment horizontal="center"/>
    </xf>
    <xf numFmtId="164" fontId="2" fillId="6" borderId="0" xfId="2" applyNumberFormat="1" applyFont="1" applyFill="1" applyBorder="1" applyAlignment="1">
      <alignment horizontal="center"/>
    </xf>
    <xf numFmtId="0" fontId="2" fillId="6" borderId="5" xfId="1" applyFont="1" applyFill="1" applyBorder="1"/>
    <xf numFmtId="0" fontId="2" fillId="6" borderId="0" xfId="1" applyFont="1" applyFill="1" applyBorder="1"/>
    <xf numFmtId="0" fontId="2" fillId="6" borderId="7" xfId="1" applyFont="1" applyFill="1" applyBorder="1"/>
    <xf numFmtId="0" fontId="2" fillId="6" borderId="12" xfId="1" applyFont="1" applyFill="1" applyBorder="1"/>
    <xf numFmtId="0" fontId="0" fillId="6" borderId="8" xfId="0" applyFill="1" applyBorder="1"/>
  </cellXfs>
  <cellStyles count="8">
    <cellStyle name="Hyperlink 2" xfId="6" xr:uid="{00000000-0005-0000-0000-000000000000}"/>
    <cellStyle name="Hyperlink 2 2" xfId="7" xr:uid="{00000000-0005-0000-0000-000001000000}"/>
    <cellStyle name="Standaard" xfId="0" builtinId="0"/>
    <cellStyle name="Standaard 2" xfId="2" xr:uid="{00000000-0005-0000-0000-000003000000}"/>
    <cellStyle name="Standaard_#Auteursrecht" xfId="3" xr:uid="{00000000-0005-0000-0000-000004000000}"/>
    <cellStyle name="Standaard_Auteursrecht" xfId="4" xr:uid="{00000000-0005-0000-0000-000005000000}"/>
    <cellStyle name="Standaard_Auteursrecht 2" xfId="5" xr:uid="{00000000-0005-0000-0000-000006000000}"/>
    <cellStyle name="Standaard_CID Belasting 2006" xfId="1" xr:uid="{00000000-0005-0000-0000-000007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invertIfNegative val="0"/>
          <c:cat>
            <c:numRef>
              <c:f>Blad1!$M$2:$M$163</c:f>
              <c:numCache>
                <c:formatCode>d\ mmm\ yyyy</c:formatCode>
                <c:ptCount val="162"/>
                <c:pt idx="0">
                  <c:v>17349</c:v>
                </c:pt>
                <c:pt idx="1">
                  <c:v>17380</c:v>
                </c:pt>
                <c:pt idx="2">
                  <c:v>17411</c:v>
                </c:pt>
                <c:pt idx="3">
                  <c:v>17441</c:v>
                </c:pt>
                <c:pt idx="4">
                  <c:v>17472</c:v>
                </c:pt>
                <c:pt idx="5">
                  <c:v>17502</c:v>
                </c:pt>
                <c:pt idx="6">
                  <c:v>17533</c:v>
                </c:pt>
                <c:pt idx="7">
                  <c:v>17564</c:v>
                </c:pt>
                <c:pt idx="8">
                  <c:v>17593</c:v>
                </c:pt>
                <c:pt idx="9">
                  <c:v>17624</c:v>
                </c:pt>
                <c:pt idx="10">
                  <c:v>17654</c:v>
                </c:pt>
                <c:pt idx="11">
                  <c:v>17685</c:v>
                </c:pt>
                <c:pt idx="12">
                  <c:v>17715</c:v>
                </c:pt>
                <c:pt idx="13">
                  <c:v>17746</c:v>
                </c:pt>
                <c:pt idx="14">
                  <c:v>17777</c:v>
                </c:pt>
                <c:pt idx="15">
                  <c:v>17807</c:v>
                </c:pt>
                <c:pt idx="16">
                  <c:v>17838</c:v>
                </c:pt>
                <c:pt idx="17">
                  <c:v>17868</c:v>
                </c:pt>
                <c:pt idx="18">
                  <c:v>17899</c:v>
                </c:pt>
                <c:pt idx="19">
                  <c:v>17930</c:v>
                </c:pt>
                <c:pt idx="20">
                  <c:v>17958</c:v>
                </c:pt>
                <c:pt idx="21">
                  <c:v>17989</c:v>
                </c:pt>
                <c:pt idx="22">
                  <c:v>18019</c:v>
                </c:pt>
                <c:pt idx="23">
                  <c:v>18050</c:v>
                </c:pt>
                <c:pt idx="24">
                  <c:v>18080</c:v>
                </c:pt>
                <c:pt idx="25">
                  <c:v>18111</c:v>
                </c:pt>
                <c:pt idx="26">
                  <c:v>18142</c:v>
                </c:pt>
                <c:pt idx="27">
                  <c:v>18172</c:v>
                </c:pt>
                <c:pt idx="28">
                  <c:v>18203</c:v>
                </c:pt>
                <c:pt idx="29">
                  <c:v>18233</c:v>
                </c:pt>
                <c:pt idx="30">
                  <c:v>18264</c:v>
                </c:pt>
                <c:pt idx="31">
                  <c:v>18295</c:v>
                </c:pt>
                <c:pt idx="32">
                  <c:v>18323</c:v>
                </c:pt>
                <c:pt idx="33">
                  <c:v>18354</c:v>
                </c:pt>
                <c:pt idx="34">
                  <c:v>18384</c:v>
                </c:pt>
                <c:pt idx="35">
                  <c:v>18415</c:v>
                </c:pt>
                <c:pt idx="36">
                  <c:v>18445</c:v>
                </c:pt>
                <c:pt idx="37">
                  <c:v>18476</c:v>
                </c:pt>
                <c:pt idx="38">
                  <c:v>18507</c:v>
                </c:pt>
                <c:pt idx="39">
                  <c:v>18537</c:v>
                </c:pt>
                <c:pt idx="40">
                  <c:v>18568</c:v>
                </c:pt>
                <c:pt idx="41">
                  <c:v>18598</c:v>
                </c:pt>
                <c:pt idx="42">
                  <c:v>18629</c:v>
                </c:pt>
                <c:pt idx="43">
                  <c:v>18660</c:v>
                </c:pt>
                <c:pt idx="44">
                  <c:v>18688</c:v>
                </c:pt>
                <c:pt idx="45">
                  <c:v>18719</c:v>
                </c:pt>
                <c:pt idx="46">
                  <c:v>18749</c:v>
                </c:pt>
                <c:pt idx="47">
                  <c:v>18780</c:v>
                </c:pt>
                <c:pt idx="48">
                  <c:v>18810</c:v>
                </c:pt>
                <c:pt idx="49">
                  <c:v>18841</c:v>
                </c:pt>
                <c:pt idx="50">
                  <c:v>18872</c:v>
                </c:pt>
                <c:pt idx="51">
                  <c:v>18902</c:v>
                </c:pt>
                <c:pt idx="52">
                  <c:v>18933</c:v>
                </c:pt>
                <c:pt idx="53">
                  <c:v>18963</c:v>
                </c:pt>
                <c:pt idx="54">
                  <c:v>18994</c:v>
                </c:pt>
                <c:pt idx="55">
                  <c:v>19025</c:v>
                </c:pt>
                <c:pt idx="56">
                  <c:v>19054</c:v>
                </c:pt>
                <c:pt idx="57">
                  <c:v>19085</c:v>
                </c:pt>
                <c:pt idx="58">
                  <c:v>19115</c:v>
                </c:pt>
                <c:pt idx="59">
                  <c:v>19146</c:v>
                </c:pt>
                <c:pt idx="60">
                  <c:v>19176</c:v>
                </c:pt>
                <c:pt idx="61">
                  <c:v>19207</c:v>
                </c:pt>
                <c:pt idx="62">
                  <c:v>19238</c:v>
                </c:pt>
                <c:pt idx="63">
                  <c:v>19268</c:v>
                </c:pt>
                <c:pt idx="64">
                  <c:v>19299</c:v>
                </c:pt>
                <c:pt idx="65">
                  <c:v>19329</c:v>
                </c:pt>
                <c:pt idx="66">
                  <c:v>19360</c:v>
                </c:pt>
                <c:pt idx="67">
                  <c:v>19391</c:v>
                </c:pt>
                <c:pt idx="68">
                  <c:v>19419</c:v>
                </c:pt>
                <c:pt idx="69">
                  <c:v>19450</c:v>
                </c:pt>
                <c:pt idx="70">
                  <c:v>19480</c:v>
                </c:pt>
                <c:pt idx="71">
                  <c:v>19511</c:v>
                </c:pt>
                <c:pt idx="72">
                  <c:v>19541</c:v>
                </c:pt>
                <c:pt idx="73">
                  <c:v>19572</c:v>
                </c:pt>
                <c:pt idx="74">
                  <c:v>19603</c:v>
                </c:pt>
                <c:pt idx="75">
                  <c:v>19633</c:v>
                </c:pt>
                <c:pt idx="76">
                  <c:v>19664</c:v>
                </c:pt>
                <c:pt idx="77">
                  <c:v>19694</c:v>
                </c:pt>
                <c:pt idx="78">
                  <c:v>19725</c:v>
                </c:pt>
                <c:pt idx="79">
                  <c:v>19756</c:v>
                </c:pt>
                <c:pt idx="80">
                  <c:v>19784</c:v>
                </c:pt>
                <c:pt idx="81">
                  <c:v>19815</c:v>
                </c:pt>
                <c:pt idx="82">
                  <c:v>19845</c:v>
                </c:pt>
                <c:pt idx="83">
                  <c:v>19876</c:v>
                </c:pt>
                <c:pt idx="84">
                  <c:v>19906</c:v>
                </c:pt>
                <c:pt idx="85">
                  <c:v>19937</c:v>
                </c:pt>
                <c:pt idx="86">
                  <c:v>19968</c:v>
                </c:pt>
                <c:pt idx="87">
                  <c:v>19998</c:v>
                </c:pt>
                <c:pt idx="88">
                  <c:v>20029</c:v>
                </c:pt>
                <c:pt idx="89">
                  <c:v>20059</c:v>
                </c:pt>
                <c:pt idx="90">
                  <c:v>20090</c:v>
                </c:pt>
                <c:pt idx="91">
                  <c:v>20121</c:v>
                </c:pt>
                <c:pt idx="92">
                  <c:v>20149</c:v>
                </c:pt>
                <c:pt idx="93">
                  <c:v>20180</c:v>
                </c:pt>
                <c:pt idx="94">
                  <c:v>20210</c:v>
                </c:pt>
                <c:pt idx="95">
                  <c:v>20241</c:v>
                </c:pt>
                <c:pt idx="96">
                  <c:v>20271</c:v>
                </c:pt>
                <c:pt idx="97">
                  <c:v>20302</c:v>
                </c:pt>
                <c:pt idx="98">
                  <c:v>20333</c:v>
                </c:pt>
                <c:pt idx="99">
                  <c:v>20363</c:v>
                </c:pt>
                <c:pt idx="100">
                  <c:v>20394</c:v>
                </c:pt>
                <c:pt idx="101">
                  <c:v>20424</c:v>
                </c:pt>
                <c:pt idx="102">
                  <c:v>20455</c:v>
                </c:pt>
                <c:pt idx="103">
                  <c:v>20486</c:v>
                </c:pt>
                <c:pt idx="104">
                  <c:v>20515</c:v>
                </c:pt>
                <c:pt idx="105">
                  <c:v>20546</c:v>
                </c:pt>
                <c:pt idx="106">
                  <c:v>20576</c:v>
                </c:pt>
                <c:pt idx="107">
                  <c:v>20607</c:v>
                </c:pt>
                <c:pt idx="108">
                  <c:v>20637</c:v>
                </c:pt>
                <c:pt idx="109">
                  <c:v>20668</c:v>
                </c:pt>
                <c:pt idx="110">
                  <c:v>20699</c:v>
                </c:pt>
                <c:pt idx="111">
                  <c:v>20729</c:v>
                </c:pt>
                <c:pt idx="112">
                  <c:v>20760</c:v>
                </c:pt>
                <c:pt idx="113">
                  <c:v>20790</c:v>
                </c:pt>
                <c:pt idx="114">
                  <c:v>20821</c:v>
                </c:pt>
                <c:pt idx="115">
                  <c:v>20852</c:v>
                </c:pt>
                <c:pt idx="116">
                  <c:v>20880</c:v>
                </c:pt>
                <c:pt idx="117">
                  <c:v>20911</c:v>
                </c:pt>
                <c:pt idx="118">
                  <c:v>20941</c:v>
                </c:pt>
                <c:pt idx="119">
                  <c:v>20972</c:v>
                </c:pt>
                <c:pt idx="120">
                  <c:v>21002</c:v>
                </c:pt>
                <c:pt idx="121">
                  <c:v>21033</c:v>
                </c:pt>
                <c:pt idx="122">
                  <c:v>21064</c:v>
                </c:pt>
                <c:pt idx="123">
                  <c:v>21094</c:v>
                </c:pt>
                <c:pt idx="124">
                  <c:v>21125</c:v>
                </c:pt>
                <c:pt idx="125">
                  <c:v>21155</c:v>
                </c:pt>
                <c:pt idx="126">
                  <c:v>21186</c:v>
                </c:pt>
                <c:pt idx="127">
                  <c:v>21217</c:v>
                </c:pt>
                <c:pt idx="128">
                  <c:v>21245</c:v>
                </c:pt>
                <c:pt idx="129">
                  <c:v>21276</c:v>
                </c:pt>
                <c:pt idx="130">
                  <c:v>21306</c:v>
                </c:pt>
                <c:pt idx="131">
                  <c:v>21337</c:v>
                </c:pt>
                <c:pt idx="132">
                  <c:v>21367</c:v>
                </c:pt>
                <c:pt idx="133">
                  <c:v>21398</c:v>
                </c:pt>
                <c:pt idx="134">
                  <c:v>21429</c:v>
                </c:pt>
                <c:pt idx="135">
                  <c:v>21459</c:v>
                </c:pt>
                <c:pt idx="136">
                  <c:v>21490</c:v>
                </c:pt>
                <c:pt idx="137">
                  <c:v>21520</c:v>
                </c:pt>
                <c:pt idx="138">
                  <c:v>21551</c:v>
                </c:pt>
                <c:pt idx="139">
                  <c:v>21582</c:v>
                </c:pt>
                <c:pt idx="140">
                  <c:v>21610</c:v>
                </c:pt>
                <c:pt idx="141">
                  <c:v>21641</c:v>
                </c:pt>
                <c:pt idx="142">
                  <c:v>21671</c:v>
                </c:pt>
                <c:pt idx="143">
                  <c:v>21702</c:v>
                </c:pt>
                <c:pt idx="144">
                  <c:v>21732</c:v>
                </c:pt>
                <c:pt idx="145">
                  <c:v>21763</c:v>
                </c:pt>
                <c:pt idx="146">
                  <c:v>21794</c:v>
                </c:pt>
                <c:pt idx="147">
                  <c:v>21824</c:v>
                </c:pt>
                <c:pt idx="148">
                  <c:v>21855</c:v>
                </c:pt>
                <c:pt idx="149">
                  <c:v>21885</c:v>
                </c:pt>
                <c:pt idx="150">
                  <c:v>21916</c:v>
                </c:pt>
                <c:pt idx="151">
                  <c:v>21947</c:v>
                </c:pt>
                <c:pt idx="152">
                  <c:v>21976</c:v>
                </c:pt>
                <c:pt idx="153">
                  <c:v>22007</c:v>
                </c:pt>
                <c:pt idx="154">
                  <c:v>22037</c:v>
                </c:pt>
                <c:pt idx="155">
                  <c:v>22068</c:v>
                </c:pt>
                <c:pt idx="156">
                  <c:v>22098</c:v>
                </c:pt>
                <c:pt idx="157">
                  <c:v>22129</c:v>
                </c:pt>
                <c:pt idx="158">
                  <c:v>22160</c:v>
                </c:pt>
                <c:pt idx="159">
                  <c:v>22190</c:v>
                </c:pt>
                <c:pt idx="160">
                  <c:v>22221</c:v>
                </c:pt>
                <c:pt idx="161">
                  <c:v>22251</c:v>
                </c:pt>
              </c:numCache>
            </c:numRef>
          </c:cat>
          <c:val>
            <c:numRef>
              <c:f>Blad1!$Q$2:$Q$163</c:f>
              <c:numCache>
                <c:formatCode>0.00</c:formatCode>
                <c:ptCount val="162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65.083333333333329</c:v>
                </c:pt>
                <c:pt idx="7">
                  <c:v>65.083333333333329</c:v>
                </c:pt>
                <c:pt idx="8">
                  <c:v>65.083333333333329</c:v>
                </c:pt>
                <c:pt idx="9">
                  <c:v>65.083333333333329</c:v>
                </c:pt>
                <c:pt idx="10">
                  <c:v>65.083333333333329</c:v>
                </c:pt>
                <c:pt idx="11">
                  <c:v>65.083333333333329</c:v>
                </c:pt>
                <c:pt idx="12">
                  <c:v>65.083333333333329</c:v>
                </c:pt>
                <c:pt idx="13">
                  <c:v>65.083333333333329</c:v>
                </c:pt>
                <c:pt idx="14">
                  <c:v>65.083333333333329</c:v>
                </c:pt>
                <c:pt idx="15">
                  <c:v>65.083333333333329</c:v>
                </c:pt>
                <c:pt idx="16">
                  <c:v>65.083333333333329</c:v>
                </c:pt>
                <c:pt idx="17">
                  <c:v>65.166666666666671</c:v>
                </c:pt>
                <c:pt idx="18">
                  <c:v>65.166666666666671</c:v>
                </c:pt>
                <c:pt idx="19">
                  <c:v>65.166666666666671</c:v>
                </c:pt>
                <c:pt idx="20">
                  <c:v>65.166666666666671</c:v>
                </c:pt>
                <c:pt idx="21">
                  <c:v>65.166666666666671</c:v>
                </c:pt>
                <c:pt idx="22">
                  <c:v>65.166666666666671</c:v>
                </c:pt>
                <c:pt idx="23">
                  <c:v>65.166666666666671</c:v>
                </c:pt>
                <c:pt idx="24">
                  <c:v>65.166666666666671</c:v>
                </c:pt>
                <c:pt idx="25">
                  <c:v>65.166666666666671</c:v>
                </c:pt>
                <c:pt idx="26">
                  <c:v>65.166666666666671</c:v>
                </c:pt>
                <c:pt idx="27">
                  <c:v>65.166666666666671</c:v>
                </c:pt>
                <c:pt idx="28">
                  <c:v>65.25</c:v>
                </c:pt>
                <c:pt idx="29">
                  <c:v>65.25</c:v>
                </c:pt>
                <c:pt idx="30">
                  <c:v>65.25</c:v>
                </c:pt>
                <c:pt idx="31">
                  <c:v>65.25</c:v>
                </c:pt>
                <c:pt idx="32">
                  <c:v>65.25</c:v>
                </c:pt>
                <c:pt idx="33">
                  <c:v>65.25</c:v>
                </c:pt>
                <c:pt idx="34">
                  <c:v>65.25</c:v>
                </c:pt>
                <c:pt idx="35">
                  <c:v>65.25</c:v>
                </c:pt>
                <c:pt idx="36">
                  <c:v>65.25</c:v>
                </c:pt>
                <c:pt idx="37">
                  <c:v>65.25</c:v>
                </c:pt>
                <c:pt idx="38">
                  <c:v>65.25</c:v>
                </c:pt>
                <c:pt idx="39">
                  <c:v>65.5</c:v>
                </c:pt>
                <c:pt idx="40">
                  <c:v>65.5</c:v>
                </c:pt>
                <c:pt idx="41">
                  <c:v>65.5</c:v>
                </c:pt>
                <c:pt idx="42">
                  <c:v>65.5</c:v>
                </c:pt>
                <c:pt idx="43">
                  <c:v>65.5</c:v>
                </c:pt>
                <c:pt idx="44">
                  <c:v>65.5</c:v>
                </c:pt>
                <c:pt idx="45">
                  <c:v>65.5</c:v>
                </c:pt>
                <c:pt idx="46">
                  <c:v>65.5</c:v>
                </c:pt>
                <c:pt idx="47">
                  <c:v>65.5</c:v>
                </c:pt>
                <c:pt idx="48">
                  <c:v>65.75</c:v>
                </c:pt>
                <c:pt idx="49">
                  <c:v>65.75</c:v>
                </c:pt>
                <c:pt idx="50">
                  <c:v>65.75</c:v>
                </c:pt>
                <c:pt idx="51">
                  <c:v>65.75</c:v>
                </c:pt>
                <c:pt idx="52">
                  <c:v>65.75</c:v>
                </c:pt>
                <c:pt idx="53">
                  <c:v>65.75</c:v>
                </c:pt>
                <c:pt idx="54">
                  <c:v>65.75</c:v>
                </c:pt>
                <c:pt idx="55">
                  <c:v>65.75</c:v>
                </c:pt>
                <c:pt idx="56">
                  <c:v>65.75</c:v>
                </c:pt>
                <c:pt idx="57">
                  <c:v>66</c:v>
                </c:pt>
                <c:pt idx="58">
                  <c:v>66</c:v>
                </c:pt>
                <c:pt idx="59">
                  <c:v>66</c:v>
                </c:pt>
                <c:pt idx="60">
                  <c:v>66</c:v>
                </c:pt>
                <c:pt idx="61">
                  <c:v>66</c:v>
                </c:pt>
                <c:pt idx="62">
                  <c:v>66</c:v>
                </c:pt>
                <c:pt idx="63">
                  <c:v>66</c:v>
                </c:pt>
                <c:pt idx="64">
                  <c:v>66</c:v>
                </c:pt>
                <c:pt idx="65">
                  <c:v>66</c:v>
                </c:pt>
                <c:pt idx="66">
                  <c:v>66</c:v>
                </c:pt>
                <c:pt idx="67">
                  <c:v>66</c:v>
                </c:pt>
                <c:pt idx="68">
                  <c:v>66</c:v>
                </c:pt>
                <c:pt idx="69">
                  <c:v>66</c:v>
                </c:pt>
                <c:pt idx="70">
                  <c:v>66</c:v>
                </c:pt>
                <c:pt idx="71">
                  <c:v>66</c:v>
                </c:pt>
                <c:pt idx="72">
                  <c:v>66</c:v>
                </c:pt>
                <c:pt idx="73">
                  <c:v>66</c:v>
                </c:pt>
                <c:pt idx="74">
                  <c:v>66.333333333333329</c:v>
                </c:pt>
                <c:pt idx="75">
                  <c:v>66.333333333333329</c:v>
                </c:pt>
                <c:pt idx="76">
                  <c:v>66.333333333333329</c:v>
                </c:pt>
                <c:pt idx="77">
                  <c:v>66.333333333333329</c:v>
                </c:pt>
                <c:pt idx="78">
                  <c:v>66.333333333333329</c:v>
                </c:pt>
                <c:pt idx="79">
                  <c:v>66.333333333333329</c:v>
                </c:pt>
                <c:pt idx="80">
                  <c:v>66.333333333333329</c:v>
                </c:pt>
                <c:pt idx="81">
                  <c:v>66.333333333333329</c:v>
                </c:pt>
                <c:pt idx="82">
                  <c:v>66.333333333333329</c:v>
                </c:pt>
                <c:pt idx="83">
                  <c:v>66.333333333333329</c:v>
                </c:pt>
                <c:pt idx="84">
                  <c:v>66.333333333333329</c:v>
                </c:pt>
                <c:pt idx="85">
                  <c:v>66.333333333333329</c:v>
                </c:pt>
                <c:pt idx="86">
                  <c:v>66.333333333333329</c:v>
                </c:pt>
                <c:pt idx="87">
                  <c:v>66.333333333333329</c:v>
                </c:pt>
                <c:pt idx="88">
                  <c:v>66.333333333333329</c:v>
                </c:pt>
                <c:pt idx="89">
                  <c:v>66.333333333333329</c:v>
                </c:pt>
                <c:pt idx="90">
                  <c:v>66.333333333333329</c:v>
                </c:pt>
                <c:pt idx="91">
                  <c:v>66.333333333333329</c:v>
                </c:pt>
                <c:pt idx="92">
                  <c:v>66.333333333333329</c:v>
                </c:pt>
                <c:pt idx="93">
                  <c:v>66.333333333333329</c:v>
                </c:pt>
                <c:pt idx="94">
                  <c:v>66.333333333333329</c:v>
                </c:pt>
                <c:pt idx="95">
                  <c:v>66.333333333333329</c:v>
                </c:pt>
                <c:pt idx="96">
                  <c:v>66.333333333333329</c:v>
                </c:pt>
                <c:pt idx="97">
                  <c:v>66.333333333333329</c:v>
                </c:pt>
                <c:pt idx="98">
                  <c:v>66.583333333333329</c:v>
                </c:pt>
                <c:pt idx="99">
                  <c:v>66.583333333333329</c:v>
                </c:pt>
                <c:pt idx="100">
                  <c:v>66.583333333333329</c:v>
                </c:pt>
                <c:pt idx="101">
                  <c:v>66.583333333333329</c:v>
                </c:pt>
                <c:pt idx="102">
                  <c:v>66.583333333333329</c:v>
                </c:pt>
                <c:pt idx="103">
                  <c:v>66.583333333333329</c:v>
                </c:pt>
                <c:pt idx="104">
                  <c:v>66.583333333333329</c:v>
                </c:pt>
                <c:pt idx="105">
                  <c:v>66.583333333333329</c:v>
                </c:pt>
                <c:pt idx="106">
                  <c:v>66.583333333333329</c:v>
                </c:pt>
                <c:pt idx="107">
                  <c:v>66.833333333333329</c:v>
                </c:pt>
                <c:pt idx="108">
                  <c:v>66.833333333333329</c:v>
                </c:pt>
                <c:pt idx="109">
                  <c:v>66.833333333333329</c:v>
                </c:pt>
                <c:pt idx="110">
                  <c:v>66.833333333333329</c:v>
                </c:pt>
                <c:pt idx="111">
                  <c:v>66.833333333333329</c:v>
                </c:pt>
                <c:pt idx="112">
                  <c:v>66.833333333333329</c:v>
                </c:pt>
                <c:pt idx="113">
                  <c:v>66.833333333333329</c:v>
                </c:pt>
                <c:pt idx="114">
                  <c:v>66.833333333333329</c:v>
                </c:pt>
                <c:pt idx="115">
                  <c:v>66.833333333333329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8-499A-B25D-CEAE26BC2E0E}"/>
            </c:ext>
          </c:extLst>
        </c:ser>
        <c:ser>
          <c:idx val="1"/>
          <c:order val="1"/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numRef>
              <c:f>Blad1!$M$2:$M$163</c:f>
              <c:numCache>
                <c:formatCode>d\ mmm\ yyyy</c:formatCode>
                <c:ptCount val="162"/>
                <c:pt idx="0">
                  <c:v>17349</c:v>
                </c:pt>
                <c:pt idx="1">
                  <c:v>17380</c:v>
                </c:pt>
                <c:pt idx="2">
                  <c:v>17411</c:v>
                </c:pt>
                <c:pt idx="3">
                  <c:v>17441</c:v>
                </c:pt>
                <c:pt idx="4">
                  <c:v>17472</c:v>
                </c:pt>
                <c:pt idx="5">
                  <c:v>17502</c:v>
                </c:pt>
                <c:pt idx="6">
                  <c:v>17533</c:v>
                </c:pt>
                <c:pt idx="7">
                  <c:v>17564</c:v>
                </c:pt>
                <c:pt idx="8">
                  <c:v>17593</c:v>
                </c:pt>
                <c:pt idx="9">
                  <c:v>17624</c:v>
                </c:pt>
                <c:pt idx="10">
                  <c:v>17654</c:v>
                </c:pt>
                <c:pt idx="11">
                  <c:v>17685</c:v>
                </c:pt>
                <c:pt idx="12">
                  <c:v>17715</c:v>
                </c:pt>
                <c:pt idx="13">
                  <c:v>17746</c:v>
                </c:pt>
                <c:pt idx="14">
                  <c:v>17777</c:v>
                </c:pt>
                <c:pt idx="15">
                  <c:v>17807</c:v>
                </c:pt>
                <c:pt idx="16">
                  <c:v>17838</c:v>
                </c:pt>
                <c:pt idx="17">
                  <c:v>17868</c:v>
                </c:pt>
                <c:pt idx="18">
                  <c:v>17899</c:v>
                </c:pt>
                <c:pt idx="19">
                  <c:v>17930</c:v>
                </c:pt>
                <c:pt idx="20">
                  <c:v>17958</c:v>
                </c:pt>
                <c:pt idx="21">
                  <c:v>17989</c:v>
                </c:pt>
                <c:pt idx="22">
                  <c:v>18019</c:v>
                </c:pt>
                <c:pt idx="23">
                  <c:v>18050</c:v>
                </c:pt>
                <c:pt idx="24">
                  <c:v>18080</c:v>
                </c:pt>
                <c:pt idx="25">
                  <c:v>18111</c:v>
                </c:pt>
                <c:pt idx="26">
                  <c:v>18142</c:v>
                </c:pt>
                <c:pt idx="27">
                  <c:v>18172</c:v>
                </c:pt>
                <c:pt idx="28">
                  <c:v>18203</c:v>
                </c:pt>
                <c:pt idx="29">
                  <c:v>18233</c:v>
                </c:pt>
                <c:pt idx="30">
                  <c:v>18264</c:v>
                </c:pt>
                <c:pt idx="31">
                  <c:v>18295</c:v>
                </c:pt>
                <c:pt idx="32">
                  <c:v>18323</c:v>
                </c:pt>
                <c:pt idx="33">
                  <c:v>18354</c:v>
                </c:pt>
                <c:pt idx="34">
                  <c:v>18384</c:v>
                </c:pt>
                <c:pt idx="35">
                  <c:v>18415</c:v>
                </c:pt>
                <c:pt idx="36">
                  <c:v>18445</c:v>
                </c:pt>
                <c:pt idx="37">
                  <c:v>18476</c:v>
                </c:pt>
                <c:pt idx="38">
                  <c:v>18507</c:v>
                </c:pt>
                <c:pt idx="39">
                  <c:v>18537</c:v>
                </c:pt>
                <c:pt idx="40">
                  <c:v>18568</c:v>
                </c:pt>
                <c:pt idx="41">
                  <c:v>18598</c:v>
                </c:pt>
                <c:pt idx="42">
                  <c:v>18629</c:v>
                </c:pt>
                <c:pt idx="43">
                  <c:v>18660</c:v>
                </c:pt>
                <c:pt idx="44">
                  <c:v>18688</c:v>
                </c:pt>
                <c:pt idx="45">
                  <c:v>18719</c:v>
                </c:pt>
                <c:pt idx="46">
                  <c:v>18749</c:v>
                </c:pt>
                <c:pt idx="47">
                  <c:v>18780</c:v>
                </c:pt>
                <c:pt idx="48">
                  <c:v>18810</c:v>
                </c:pt>
                <c:pt idx="49">
                  <c:v>18841</c:v>
                </c:pt>
                <c:pt idx="50">
                  <c:v>18872</c:v>
                </c:pt>
                <c:pt idx="51">
                  <c:v>18902</c:v>
                </c:pt>
                <c:pt idx="52">
                  <c:v>18933</c:v>
                </c:pt>
                <c:pt idx="53">
                  <c:v>18963</c:v>
                </c:pt>
                <c:pt idx="54">
                  <c:v>18994</c:v>
                </c:pt>
                <c:pt idx="55">
                  <c:v>19025</c:v>
                </c:pt>
                <c:pt idx="56">
                  <c:v>19054</c:v>
                </c:pt>
                <c:pt idx="57">
                  <c:v>19085</c:v>
                </c:pt>
                <c:pt idx="58">
                  <c:v>19115</c:v>
                </c:pt>
                <c:pt idx="59">
                  <c:v>19146</c:v>
                </c:pt>
                <c:pt idx="60">
                  <c:v>19176</c:v>
                </c:pt>
                <c:pt idx="61">
                  <c:v>19207</c:v>
                </c:pt>
                <c:pt idx="62">
                  <c:v>19238</c:v>
                </c:pt>
                <c:pt idx="63">
                  <c:v>19268</c:v>
                </c:pt>
                <c:pt idx="64">
                  <c:v>19299</c:v>
                </c:pt>
                <c:pt idx="65">
                  <c:v>19329</c:v>
                </c:pt>
                <c:pt idx="66">
                  <c:v>19360</c:v>
                </c:pt>
                <c:pt idx="67">
                  <c:v>19391</c:v>
                </c:pt>
                <c:pt idx="68">
                  <c:v>19419</c:v>
                </c:pt>
                <c:pt idx="69">
                  <c:v>19450</c:v>
                </c:pt>
                <c:pt idx="70">
                  <c:v>19480</c:v>
                </c:pt>
                <c:pt idx="71">
                  <c:v>19511</c:v>
                </c:pt>
                <c:pt idx="72">
                  <c:v>19541</c:v>
                </c:pt>
                <c:pt idx="73">
                  <c:v>19572</c:v>
                </c:pt>
                <c:pt idx="74">
                  <c:v>19603</c:v>
                </c:pt>
                <c:pt idx="75">
                  <c:v>19633</c:v>
                </c:pt>
                <c:pt idx="76">
                  <c:v>19664</c:v>
                </c:pt>
                <c:pt idx="77">
                  <c:v>19694</c:v>
                </c:pt>
                <c:pt idx="78">
                  <c:v>19725</c:v>
                </c:pt>
                <c:pt idx="79">
                  <c:v>19756</c:v>
                </c:pt>
                <c:pt idx="80">
                  <c:v>19784</c:v>
                </c:pt>
                <c:pt idx="81">
                  <c:v>19815</c:v>
                </c:pt>
                <c:pt idx="82">
                  <c:v>19845</c:v>
                </c:pt>
                <c:pt idx="83">
                  <c:v>19876</c:v>
                </c:pt>
                <c:pt idx="84">
                  <c:v>19906</c:v>
                </c:pt>
                <c:pt idx="85">
                  <c:v>19937</c:v>
                </c:pt>
                <c:pt idx="86">
                  <c:v>19968</c:v>
                </c:pt>
                <c:pt idx="87">
                  <c:v>19998</c:v>
                </c:pt>
                <c:pt idx="88">
                  <c:v>20029</c:v>
                </c:pt>
                <c:pt idx="89">
                  <c:v>20059</c:v>
                </c:pt>
                <c:pt idx="90">
                  <c:v>20090</c:v>
                </c:pt>
                <c:pt idx="91">
                  <c:v>20121</c:v>
                </c:pt>
                <c:pt idx="92">
                  <c:v>20149</c:v>
                </c:pt>
                <c:pt idx="93">
                  <c:v>20180</c:v>
                </c:pt>
                <c:pt idx="94">
                  <c:v>20210</c:v>
                </c:pt>
                <c:pt idx="95">
                  <c:v>20241</c:v>
                </c:pt>
                <c:pt idx="96">
                  <c:v>20271</c:v>
                </c:pt>
                <c:pt idx="97">
                  <c:v>20302</c:v>
                </c:pt>
                <c:pt idx="98">
                  <c:v>20333</c:v>
                </c:pt>
                <c:pt idx="99">
                  <c:v>20363</c:v>
                </c:pt>
                <c:pt idx="100">
                  <c:v>20394</c:v>
                </c:pt>
                <c:pt idx="101">
                  <c:v>20424</c:v>
                </c:pt>
                <c:pt idx="102">
                  <c:v>20455</c:v>
                </c:pt>
                <c:pt idx="103">
                  <c:v>20486</c:v>
                </c:pt>
                <c:pt idx="104">
                  <c:v>20515</c:v>
                </c:pt>
                <c:pt idx="105">
                  <c:v>20546</c:v>
                </c:pt>
                <c:pt idx="106">
                  <c:v>20576</c:v>
                </c:pt>
                <c:pt idx="107">
                  <c:v>20607</c:v>
                </c:pt>
                <c:pt idx="108">
                  <c:v>20637</c:v>
                </c:pt>
                <c:pt idx="109">
                  <c:v>20668</c:v>
                </c:pt>
                <c:pt idx="110">
                  <c:v>20699</c:v>
                </c:pt>
                <c:pt idx="111">
                  <c:v>20729</c:v>
                </c:pt>
                <c:pt idx="112">
                  <c:v>20760</c:v>
                </c:pt>
                <c:pt idx="113">
                  <c:v>20790</c:v>
                </c:pt>
                <c:pt idx="114">
                  <c:v>20821</c:v>
                </c:pt>
                <c:pt idx="115">
                  <c:v>20852</c:v>
                </c:pt>
                <c:pt idx="116">
                  <c:v>20880</c:v>
                </c:pt>
                <c:pt idx="117">
                  <c:v>20911</c:v>
                </c:pt>
                <c:pt idx="118">
                  <c:v>20941</c:v>
                </c:pt>
                <c:pt idx="119">
                  <c:v>20972</c:v>
                </c:pt>
                <c:pt idx="120">
                  <c:v>21002</c:v>
                </c:pt>
                <c:pt idx="121">
                  <c:v>21033</c:v>
                </c:pt>
                <c:pt idx="122">
                  <c:v>21064</c:v>
                </c:pt>
                <c:pt idx="123">
                  <c:v>21094</c:v>
                </c:pt>
                <c:pt idx="124">
                  <c:v>21125</c:v>
                </c:pt>
                <c:pt idx="125">
                  <c:v>21155</c:v>
                </c:pt>
                <c:pt idx="126">
                  <c:v>21186</c:v>
                </c:pt>
                <c:pt idx="127">
                  <c:v>21217</c:v>
                </c:pt>
                <c:pt idx="128">
                  <c:v>21245</c:v>
                </c:pt>
                <c:pt idx="129">
                  <c:v>21276</c:v>
                </c:pt>
                <c:pt idx="130">
                  <c:v>21306</c:v>
                </c:pt>
                <c:pt idx="131">
                  <c:v>21337</c:v>
                </c:pt>
                <c:pt idx="132">
                  <c:v>21367</c:v>
                </c:pt>
                <c:pt idx="133">
                  <c:v>21398</c:v>
                </c:pt>
                <c:pt idx="134">
                  <c:v>21429</c:v>
                </c:pt>
                <c:pt idx="135">
                  <c:v>21459</c:v>
                </c:pt>
                <c:pt idx="136">
                  <c:v>21490</c:v>
                </c:pt>
                <c:pt idx="137">
                  <c:v>21520</c:v>
                </c:pt>
                <c:pt idx="138">
                  <c:v>21551</c:v>
                </c:pt>
                <c:pt idx="139">
                  <c:v>21582</c:v>
                </c:pt>
                <c:pt idx="140">
                  <c:v>21610</c:v>
                </c:pt>
                <c:pt idx="141">
                  <c:v>21641</c:v>
                </c:pt>
                <c:pt idx="142">
                  <c:v>21671</c:v>
                </c:pt>
                <c:pt idx="143">
                  <c:v>21702</c:v>
                </c:pt>
                <c:pt idx="144">
                  <c:v>21732</c:v>
                </c:pt>
                <c:pt idx="145">
                  <c:v>21763</c:v>
                </c:pt>
                <c:pt idx="146">
                  <c:v>21794</c:v>
                </c:pt>
                <c:pt idx="147">
                  <c:v>21824</c:v>
                </c:pt>
                <c:pt idx="148">
                  <c:v>21855</c:v>
                </c:pt>
                <c:pt idx="149">
                  <c:v>21885</c:v>
                </c:pt>
                <c:pt idx="150">
                  <c:v>21916</c:v>
                </c:pt>
                <c:pt idx="151">
                  <c:v>21947</c:v>
                </c:pt>
                <c:pt idx="152">
                  <c:v>21976</c:v>
                </c:pt>
                <c:pt idx="153">
                  <c:v>22007</c:v>
                </c:pt>
                <c:pt idx="154">
                  <c:v>22037</c:v>
                </c:pt>
                <c:pt idx="155">
                  <c:v>22068</c:v>
                </c:pt>
                <c:pt idx="156">
                  <c:v>22098</c:v>
                </c:pt>
                <c:pt idx="157">
                  <c:v>22129</c:v>
                </c:pt>
                <c:pt idx="158">
                  <c:v>22160</c:v>
                </c:pt>
                <c:pt idx="159">
                  <c:v>22190</c:v>
                </c:pt>
                <c:pt idx="160">
                  <c:v>22221</c:v>
                </c:pt>
                <c:pt idx="161">
                  <c:v>22251</c:v>
                </c:pt>
              </c:numCache>
            </c:numRef>
          </c:cat>
          <c:val>
            <c:numRef>
              <c:f>Blad1!$R$2:$R$163</c:f>
              <c:numCache>
                <c:formatCode>0.00</c:formatCode>
                <c:ptCount val="16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67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99A-B25D-CEAE26BC2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0391200"/>
        <c:axId val="450391528"/>
      </c:barChart>
      <c:dateAx>
        <c:axId val="450391200"/>
        <c:scaling>
          <c:orientation val="minMax"/>
        </c:scaling>
        <c:delete val="0"/>
        <c:axPos val="b"/>
        <c:numFmt formatCode="d\ 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0391528"/>
        <c:crosses val="autoZero"/>
        <c:auto val="0"/>
        <c:lblOffset val="100"/>
        <c:baseTimeUnit val="months"/>
      </c:dateAx>
      <c:valAx>
        <c:axId val="450391528"/>
        <c:scaling>
          <c:orientation val="minMax"/>
          <c:min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5039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152400</xdr:colOff>
      <xdr:row>17</xdr:row>
      <xdr:rowOff>22578</xdr:rowOff>
    </xdr:from>
    <xdr:to>
      <xdr:col>13</xdr:col>
      <xdr:colOff>0</xdr:colOff>
      <xdr:row>30</xdr:row>
      <xdr:rowOff>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18E6AD8-1905-41C4-AB61-3EDD947E9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3127728"/>
          <a:ext cx="3505200" cy="2320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11</xdr:col>
      <xdr:colOff>0</xdr:colOff>
      <xdr:row>31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exceltekstenuitleg.nl" TargetMode="External"/><Relationship Id="rId2" Type="http://schemas.openxmlformats.org/officeDocument/2006/relationships/hyperlink" Target="http://www.exceltekstenuitleg.nl/cursus-excel.html" TargetMode="External"/><Relationship Id="rId1" Type="http://schemas.openxmlformats.org/officeDocument/2006/relationships/hyperlink" Target="http://www.exceltekstenuitleg.nl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"/>
  <sheetViews>
    <sheetView workbookViewId="0">
      <selection activeCell="D4" sqref="D4"/>
    </sheetView>
  </sheetViews>
  <sheetFormatPr defaultRowHeight="15" x14ac:dyDescent="0.25"/>
  <cols>
    <col min="1" max="1" width="9.140625" style="16"/>
    <col min="2" max="2" width="0.85546875" style="16" customWidth="1"/>
    <col min="3" max="3" width="3.7109375" style="16" customWidth="1"/>
    <col min="4" max="4" width="67.5703125" style="16" bestFit="1" customWidth="1"/>
    <col min="5" max="5" width="3.7109375" style="16" customWidth="1"/>
    <col min="6" max="6" width="0.85546875" style="16" customWidth="1"/>
    <col min="7" max="7" width="4.7109375" style="16" customWidth="1"/>
    <col min="8" max="13" width="9.140625" style="16" customWidth="1"/>
    <col min="14" max="257" width="9.140625" style="16"/>
    <col min="258" max="258" width="0.85546875" style="16" customWidth="1"/>
    <col min="259" max="259" width="3.7109375" style="16" customWidth="1"/>
    <col min="260" max="260" width="67.5703125" style="16" bestFit="1" customWidth="1"/>
    <col min="261" max="261" width="3.7109375" style="16" customWidth="1"/>
    <col min="262" max="262" width="0.85546875" style="16" customWidth="1"/>
    <col min="263" max="513" width="9.140625" style="16"/>
    <col min="514" max="514" width="0.85546875" style="16" customWidth="1"/>
    <col min="515" max="515" width="3.7109375" style="16" customWidth="1"/>
    <col min="516" max="516" width="67.5703125" style="16" bestFit="1" customWidth="1"/>
    <col min="517" max="517" width="3.7109375" style="16" customWidth="1"/>
    <col min="518" max="518" width="0.85546875" style="16" customWidth="1"/>
    <col min="519" max="769" width="9.140625" style="16"/>
    <col min="770" max="770" width="0.85546875" style="16" customWidth="1"/>
    <col min="771" max="771" width="3.7109375" style="16" customWidth="1"/>
    <col min="772" max="772" width="67.5703125" style="16" bestFit="1" customWidth="1"/>
    <col min="773" max="773" width="3.7109375" style="16" customWidth="1"/>
    <col min="774" max="774" width="0.85546875" style="16" customWidth="1"/>
    <col min="775" max="1025" width="9.140625" style="16"/>
    <col min="1026" max="1026" width="0.85546875" style="16" customWidth="1"/>
    <col min="1027" max="1027" width="3.7109375" style="16" customWidth="1"/>
    <col min="1028" max="1028" width="67.5703125" style="16" bestFit="1" customWidth="1"/>
    <col min="1029" max="1029" width="3.7109375" style="16" customWidth="1"/>
    <col min="1030" max="1030" width="0.85546875" style="16" customWidth="1"/>
    <col min="1031" max="1281" width="9.140625" style="16"/>
    <col min="1282" max="1282" width="0.85546875" style="16" customWidth="1"/>
    <col min="1283" max="1283" width="3.7109375" style="16" customWidth="1"/>
    <col min="1284" max="1284" width="67.5703125" style="16" bestFit="1" customWidth="1"/>
    <col min="1285" max="1285" width="3.7109375" style="16" customWidth="1"/>
    <col min="1286" max="1286" width="0.85546875" style="16" customWidth="1"/>
    <col min="1287" max="1537" width="9.140625" style="16"/>
    <col min="1538" max="1538" width="0.85546875" style="16" customWidth="1"/>
    <col min="1539" max="1539" width="3.7109375" style="16" customWidth="1"/>
    <col min="1540" max="1540" width="67.5703125" style="16" bestFit="1" customWidth="1"/>
    <col min="1541" max="1541" width="3.7109375" style="16" customWidth="1"/>
    <col min="1542" max="1542" width="0.85546875" style="16" customWidth="1"/>
    <col min="1543" max="1793" width="9.140625" style="16"/>
    <col min="1794" max="1794" width="0.85546875" style="16" customWidth="1"/>
    <col min="1795" max="1795" width="3.7109375" style="16" customWidth="1"/>
    <col min="1796" max="1796" width="67.5703125" style="16" bestFit="1" customWidth="1"/>
    <col min="1797" max="1797" width="3.7109375" style="16" customWidth="1"/>
    <col min="1798" max="1798" width="0.85546875" style="16" customWidth="1"/>
    <col min="1799" max="2049" width="9.140625" style="16"/>
    <col min="2050" max="2050" width="0.85546875" style="16" customWidth="1"/>
    <col min="2051" max="2051" width="3.7109375" style="16" customWidth="1"/>
    <col min="2052" max="2052" width="67.5703125" style="16" bestFit="1" customWidth="1"/>
    <col min="2053" max="2053" width="3.7109375" style="16" customWidth="1"/>
    <col min="2054" max="2054" width="0.85546875" style="16" customWidth="1"/>
    <col min="2055" max="2305" width="9.140625" style="16"/>
    <col min="2306" max="2306" width="0.85546875" style="16" customWidth="1"/>
    <col min="2307" max="2307" width="3.7109375" style="16" customWidth="1"/>
    <col min="2308" max="2308" width="67.5703125" style="16" bestFit="1" customWidth="1"/>
    <col min="2309" max="2309" width="3.7109375" style="16" customWidth="1"/>
    <col min="2310" max="2310" width="0.85546875" style="16" customWidth="1"/>
    <col min="2311" max="2561" width="9.140625" style="16"/>
    <col min="2562" max="2562" width="0.85546875" style="16" customWidth="1"/>
    <col min="2563" max="2563" width="3.7109375" style="16" customWidth="1"/>
    <col min="2564" max="2564" width="67.5703125" style="16" bestFit="1" customWidth="1"/>
    <col min="2565" max="2565" width="3.7109375" style="16" customWidth="1"/>
    <col min="2566" max="2566" width="0.85546875" style="16" customWidth="1"/>
    <col min="2567" max="2817" width="9.140625" style="16"/>
    <col min="2818" max="2818" width="0.85546875" style="16" customWidth="1"/>
    <col min="2819" max="2819" width="3.7109375" style="16" customWidth="1"/>
    <col min="2820" max="2820" width="67.5703125" style="16" bestFit="1" customWidth="1"/>
    <col min="2821" max="2821" width="3.7109375" style="16" customWidth="1"/>
    <col min="2822" max="2822" width="0.85546875" style="16" customWidth="1"/>
    <col min="2823" max="3073" width="9.140625" style="16"/>
    <col min="3074" max="3074" width="0.85546875" style="16" customWidth="1"/>
    <col min="3075" max="3075" width="3.7109375" style="16" customWidth="1"/>
    <col min="3076" max="3076" width="67.5703125" style="16" bestFit="1" customWidth="1"/>
    <col min="3077" max="3077" width="3.7109375" style="16" customWidth="1"/>
    <col min="3078" max="3078" width="0.85546875" style="16" customWidth="1"/>
    <col min="3079" max="3329" width="9.140625" style="16"/>
    <col min="3330" max="3330" width="0.85546875" style="16" customWidth="1"/>
    <col min="3331" max="3331" width="3.7109375" style="16" customWidth="1"/>
    <col min="3332" max="3332" width="67.5703125" style="16" bestFit="1" customWidth="1"/>
    <col min="3333" max="3333" width="3.7109375" style="16" customWidth="1"/>
    <col min="3334" max="3334" width="0.85546875" style="16" customWidth="1"/>
    <col min="3335" max="3585" width="9.140625" style="16"/>
    <col min="3586" max="3586" width="0.85546875" style="16" customWidth="1"/>
    <col min="3587" max="3587" width="3.7109375" style="16" customWidth="1"/>
    <col min="3588" max="3588" width="67.5703125" style="16" bestFit="1" customWidth="1"/>
    <col min="3589" max="3589" width="3.7109375" style="16" customWidth="1"/>
    <col min="3590" max="3590" width="0.85546875" style="16" customWidth="1"/>
    <col min="3591" max="3841" width="9.140625" style="16"/>
    <col min="3842" max="3842" width="0.85546875" style="16" customWidth="1"/>
    <col min="3843" max="3843" width="3.7109375" style="16" customWidth="1"/>
    <col min="3844" max="3844" width="67.5703125" style="16" bestFit="1" customWidth="1"/>
    <col min="3845" max="3845" width="3.7109375" style="16" customWidth="1"/>
    <col min="3846" max="3846" width="0.85546875" style="16" customWidth="1"/>
    <col min="3847" max="4097" width="9.140625" style="16"/>
    <col min="4098" max="4098" width="0.85546875" style="16" customWidth="1"/>
    <col min="4099" max="4099" width="3.7109375" style="16" customWidth="1"/>
    <col min="4100" max="4100" width="67.5703125" style="16" bestFit="1" customWidth="1"/>
    <col min="4101" max="4101" width="3.7109375" style="16" customWidth="1"/>
    <col min="4102" max="4102" width="0.85546875" style="16" customWidth="1"/>
    <col min="4103" max="4353" width="9.140625" style="16"/>
    <col min="4354" max="4354" width="0.85546875" style="16" customWidth="1"/>
    <col min="4355" max="4355" width="3.7109375" style="16" customWidth="1"/>
    <col min="4356" max="4356" width="67.5703125" style="16" bestFit="1" customWidth="1"/>
    <col min="4357" max="4357" width="3.7109375" style="16" customWidth="1"/>
    <col min="4358" max="4358" width="0.85546875" style="16" customWidth="1"/>
    <col min="4359" max="4609" width="9.140625" style="16"/>
    <col min="4610" max="4610" width="0.85546875" style="16" customWidth="1"/>
    <col min="4611" max="4611" width="3.7109375" style="16" customWidth="1"/>
    <col min="4612" max="4612" width="67.5703125" style="16" bestFit="1" customWidth="1"/>
    <col min="4613" max="4613" width="3.7109375" style="16" customWidth="1"/>
    <col min="4614" max="4614" width="0.85546875" style="16" customWidth="1"/>
    <col min="4615" max="4865" width="9.140625" style="16"/>
    <col min="4866" max="4866" width="0.85546875" style="16" customWidth="1"/>
    <col min="4867" max="4867" width="3.7109375" style="16" customWidth="1"/>
    <col min="4868" max="4868" width="67.5703125" style="16" bestFit="1" customWidth="1"/>
    <col min="4869" max="4869" width="3.7109375" style="16" customWidth="1"/>
    <col min="4870" max="4870" width="0.85546875" style="16" customWidth="1"/>
    <col min="4871" max="5121" width="9.140625" style="16"/>
    <col min="5122" max="5122" width="0.85546875" style="16" customWidth="1"/>
    <col min="5123" max="5123" width="3.7109375" style="16" customWidth="1"/>
    <col min="5124" max="5124" width="67.5703125" style="16" bestFit="1" customWidth="1"/>
    <col min="5125" max="5125" width="3.7109375" style="16" customWidth="1"/>
    <col min="5126" max="5126" width="0.85546875" style="16" customWidth="1"/>
    <col min="5127" max="5377" width="9.140625" style="16"/>
    <col min="5378" max="5378" width="0.85546875" style="16" customWidth="1"/>
    <col min="5379" max="5379" width="3.7109375" style="16" customWidth="1"/>
    <col min="5380" max="5380" width="67.5703125" style="16" bestFit="1" customWidth="1"/>
    <col min="5381" max="5381" width="3.7109375" style="16" customWidth="1"/>
    <col min="5382" max="5382" width="0.85546875" style="16" customWidth="1"/>
    <col min="5383" max="5633" width="9.140625" style="16"/>
    <col min="5634" max="5634" width="0.85546875" style="16" customWidth="1"/>
    <col min="5635" max="5635" width="3.7109375" style="16" customWidth="1"/>
    <col min="5636" max="5636" width="67.5703125" style="16" bestFit="1" customWidth="1"/>
    <col min="5637" max="5637" width="3.7109375" style="16" customWidth="1"/>
    <col min="5638" max="5638" width="0.85546875" style="16" customWidth="1"/>
    <col min="5639" max="5889" width="9.140625" style="16"/>
    <col min="5890" max="5890" width="0.85546875" style="16" customWidth="1"/>
    <col min="5891" max="5891" width="3.7109375" style="16" customWidth="1"/>
    <col min="5892" max="5892" width="67.5703125" style="16" bestFit="1" customWidth="1"/>
    <col min="5893" max="5893" width="3.7109375" style="16" customWidth="1"/>
    <col min="5894" max="5894" width="0.85546875" style="16" customWidth="1"/>
    <col min="5895" max="6145" width="9.140625" style="16"/>
    <col min="6146" max="6146" width="0.85546875" style="16" customWidth="1"/>
    <col min="6147" max="6147" width="3.7109375" style="16" customWidth="1"/>
    <col min="6148" max="6148" width="67.5703125" style="16" bestFit="1" customWidth="1"/>
    <col min="6149" max="6149" width="3.7109375" style="16" customWidth="1"/>
    <col min="6150" max="6150" width="0.85546875" style="16" customWidth="1"/>
    <col min="6151" max="6401" width="9.140625" style="16"/>
    <col min="6402" max="6402" width="0.85546875" style="16" customWidth="1"/>
    <col min="6403" max="6403" width="3.7109375" style="16" customWidth="1"/>
    <col min="6404" max="6404" width="67.5703125" style="16" bestFit="1" customWidth="1"/>
    <col min="6405" max="6405" width="3.7109375" style="16" customWidth="1"/>
    <col min="6406" max="6406" width="0.85546875" style="16" customWidth="1"/>
    <col min="6407" max="6657" width="9.140625" style="16"/>
    <col min="6658" max="6658" width="0.85546875" style="16" customWidth="1"/>
    <col min="6659" max="6659" width="3.7109375" style="16" customWidth="1"/>
    <col min="6660" max="6660" width="67.5703125" style="16" bestFit="1" customWidth="1"/>
    <col min="6661" max="6661" width="3.7109375" style="16" customWidth="1"/>
    <col min="6662" max="6662" width="0.85546875" style="16" customWidth="1"/>
    <col min="6663" max="6913" width="9.140625" style="16"/>
    <col min="6914" max="6914" width="0.85546875" style="16" customWidth="1"/>
    <col min="6915" max="6915" width="3.7109375" style="16" customWidth="1"/>
    <col min="6916" max="6916" width="67.5703125" style="16" bestFit="1" customWidth="1"/>
    <col min="6917" max="6917" width="3.7109375" style="16" customWidth="1"/>
    <col min="6918" max="6918" width="0.85546875" style="16" customWidth="1"/>
    <col min="6919" max="7169" width="9.140625" style="16"/>
    <col min="7170" max="7170" width="0.85546875" style="16" customWidth="1"/>
    <col min="7171" max="7171" width="3.7109375" style="16" customWidth="1"/>
    <col min="7172" max="7172" width="67.5703125" style="16" bestFit="1" customWidth="1"/>
    <col min="7173" max="7173" width="3.7109375" style="16" customWidth="1"/>
    <col min="7174" max="7174" width="0.85546875" style="16" customWidth="1"/>
    <col min="7175" max="7425" width="9.140625" style="16"/>
    <col min="7426" max="7426" width="0.85546875" style="16" customWidth="1"/>
    <col min="7427" max="7427" width="3.7109375" style="16" customWidth="1"/>
    <col min="7428" max="7428" width="67.5703125" style="16" bestFit="1" customWidth="1"/>
    <col min="7429" max="7429" width="3.7109375" style="16" customWidth="1"/>
    <col min="7430" max="7430" width="0.85546875" style="16" customWidth="1"/>
    <col min="7431" max="7681" width="9.140625" style="16"/>
    <col min="7682" max="7682" width="0.85546875" style="16" customWidth="1"/>
    <col min="7683" max="7683" width="3.7109375" style="16" customWidth="1"/>
    <col min="7684" max="7684" width="67.5703125" style="16" bestFit="1" customWidth="1"/>
    <col min="7685" max="7685" width="3.7109375" style="16" customWidth="1"/>
    <col min="7686" max="7686" width="0.85546875" style="16" customWidth="1"/>
    <col min="7687" max="7937" width="9.140625" style="16"/>
    <col min="7938" max="7938" width="0.85546875" style="16" customWidth="1"/>
    <col min="7939" max="7939" width="3.7109375" style="16" customWidth="1"/>
    <col min="7940" max="7940" width="67.5703125" style="16" bestFit="1" customWidth="1"/>
    <col min="7941" max="7941" width="3.7109375" style="16" customWidth="1"/>
    <col min="7942" max="7942" width="0.85546875" style="16" customWidth="1"/>
    <col min="7943" max="8193" width="9.140625" style="16"/>
    <col min="8194" max="8194" width="0.85546875" style="16" customWidth="1"/>
    <col min="8195" max="8195" width="3.7109375" style="16" customWidth="1"/>
    <col min="8196" max="8196" width="67.5703125" style="16" bestFit="1" customWidth="1"/>
    <col min="8197" max="8197" width="3.7109375" style="16" customWidth="1"/>
    <col min="8198" max="8198" width="0.85546875" style="16" customWidth="1"/>
    <col min="8199" max="8449" width="9.140625" style="16"/>
    <col min="8450" max="8450" width="0.85546875" style="16" customWidth="1"/>
    <col min="8451" max="8451" width="3.7109375" style="16" customWidth="1"/>
    <col min="8452" max="8452" width="67.5703125" style="16" bestFit="1" customWidth="1"/>
    <col min="8453" max="8453" width="3.7109375" style="16" customWidth="1"/>
    <col min="8454" max="8454" width="0.85546875" style="16" customWidth="1"/>
    <col min="8455" max="8705" width="9.140625" style="16"/>
    <col min="8706" max="8706" width="0.85546875" style="16" customWidth="1"/>
    <col min="8707" max="8707" width="3.7109375" style="16" customWidth="1"/>
    <col min="8708" max="8708" width="67.5703125" style="16" bestFit="1" customWidth="1"/>
    <col min="8709" max="8709" width="3.7109375" style="16" customWidth="1"/>
    <col min="8710" max="8710" width="0.85546875" style="16" customWidth="1"/>
    <col min="8711" max="8961" width="9.140625" style="16"/>
    <col min="8962" max="8962" width="0.85546875" style="16" customWidth="1"/>
    <col min="8963" max="8963" width="3.7109375" style="16" customWidth="1"/>
    <col min="8964" max="8964" width="67.5703125" style="16" bestFit="1" customWidth="1"/>
    <col min="8965" max="8965" width="3.7109375" style="16" customWidth="1"/>
    <col min="8966" max="8966" width="0.85546875" style="16" customWidth="1"/>
    <col min="8967" max="9217" width="9.140625" style="16"/>
    <col min="9218" max="9218" width="0.85546875" style="16" customWidth="1"/>
    <col min="9219" max="9219" width="3.7109375" style="16" customWidth="1"/>
    <col min="9220" max="9220" width="67.5703125" style="16" bestFit="1" customWidth="1"/>
    <col min="9221" max="9221" width="3.7109375" style="16" customWidth="1"/>
    <col min="9222" max="9222" width="0.85546875" style="16" customWidth="1"/>
    <col min="9223" max="9473" width="9.140625" style="16"/>
    <col min="9474" max="9474" width="0.85546875" style="16" customWidth="1"/>
    <col min="9475" max="9475" width="3.7109375" style="16" customWidth="1"/>
    <col min="9476" max="9476" width="67.5703125" style="16" bestFit="1" customWidth="1"/>
    <col min="9477" max="9477" width="3.7109375" style="16" customWidth="1"/>
    <col min="9478" max="9478" width="0.85546875" style="16" customWidth="1"/>
    <col min="9479" max="9729" width="9.140625" style="16"/>
    <col min="9730" max="9730" width="0.85546875" style="16" customWidth="1"/>
    <col min="9731" max="9731" width="3.7109375" style="16" customWidth="1"/>
    <col min="9732" max="9732" width="67.5703125" style="16" bestFit="1" customWidth="1"/>
    <col min="9733" max="9733" width="3.7109375" style="16" customWidth="1"/>
    <col min="9734" max="9734" width="0.85546875" style="16" customWidth="1"/>
    <col min="9735" max="9985" width="9.140625" style="16"/>
    <col min="9986" max="9986" width="0.85546875" style="16" customWidth="1"/>
    <col min="9987" max="9987" width="3.7109375" style="16" customWidth="1"/>
    <col min="9988" max="9988" width="67.5703125" style="16" bestFit="1" customWidth="1"/>
    <col min="9989" max="9989" width="3.7109375" style="16" customWidth="1"/>
    <col min="9990" max="9990" width="0.85546875" style="16" customWidth="1"/>
    <col min="9991" max="10241" width="9.140625" style="16"/>
    <col min="10242" max="10242" width="0.85546875" style="16" customWidth="1"/>
    <col min="10243" max="10243" width="3.7109375" style="16" customWidth="1"/>
    <col min="10244" max="10244" width="67.5703125" style="16" bestFit="1" customWidth="1"/>
    <col min="10245" max="10245" width="3.7109375" style="16" customWidth="1"/>
    <col min="10246" max="10246" width="0.85546875" style="16" customWidth="1"/>
    <col min="10247" max="10497" width="9.140625" style="16"/>
    <col min="10498" max="10498" width="0.85546875" style="16" customWidth="1"/>
    <col min="10499" max="10499" width="3.7109375" style="16" customWidth="1"/>
    <col min="10500" max="10500" width="67.5703125" style="16" bestFit="1" customWidth="1"/>
    <col min="10501" max="10501" width="3.7109375" style="16" customWidth="1"/>
    <col min="10502" max="10502" width="0.85546875" style="16" customWidth="1"/>
    <col min="10503" max="10753" width="9.140625" style="16"/>
    <col min="10754" max="10754" width="0.85546875" style="16" customWidth="1"/>
    <col min="10755" max="10755" width="3.7109375" style="16" customWidth="1"/>
    <col min="10756" max="10756" width="67.5703125" style="16" bestFit="1" customWidth="1"/>
    <col min="10757" max="10757" width="3.7109375" style="16" customWidth="1"/>
    <col min="10758" max="10758" width="0.85546875" style="16" customWidth="1"/>
    <col min="10759" max="11009" width="9.140625" style="16"/>
    <col min="11010" max="11010" width="0.85546875" style="16" customWidth="1"/>
    <col min="11011" max="11011" width="3.7109375" style="16" customWidth="1"/>
    <col min="11012" max="11012" width="67.5703125" style="16" bestFit="1" customWidth="1"/>
    <col min="11013" max="11013" width="3.7109375" style="16" customWidth="1"/>
    <col min="11014" max="11014" width="0.85546875" style="16" customWidth="1"/>
    <col min="11015" max="11265" width="9.140625" style="16"/>
    <col min="11266" max="11266" width="0.85546875" style="16" customWidth="1"/>
    <col min="11267" max="11267" width="3.7109375" style="16" customWidth="1"/>
    <col min="11268" max="11268" width="67.5703125" style="16" bestFit="1" customWidth="1"/>
    <col min="11269" max="11269" width="3.7109375" style="16" customWidth="1"/>
    <col min="11270" max="11270" width="0.85546875" style="16" customWidth="1"/>
    <col min="11271" max="11521" width="9.140625" style="16"/>
    <col min="11522" max="11522" width="0.85546875" style="16" customWidth="1"/>
    <col min="11523" max="11523" width="3.7109375" style="16" customWidth="1"/>
    <col min="11524" max="11524" width="67.5703125" style="16" bestFit="1" customWidth="1"/>
    <col min="11525" max="11525" width="3.7109375" style="16" customWidth="1"/>
    <col min="11526" max="11526" width="0.85546875" style="16" customWidth="1"/>
    <col min="11527" max="11777" width="9.140625" style="16"/>
    <col min="11778" max="11778" width="0.85546875" style="16" customWidth="1"/>
    <col min="11779" max="11779" width="3.7109375" style="16" customWidth="1"/>
    <col min="11780" max="11780" width="67.5703125" style="16" bestFit="1" customWidth="1"/>
    <col min="11781" max="11781" width="3.7109375" style="16" customWidth="1"/>
    <col min="11782" max="11782" width="0.85546875" style="16" customWidth="1"/>
    <col min="11783" max="12033" width="9.140625" style="16"/>
    <col min="12034" max="12034" width="0.85546875" style="16" customWidth="1"/>
    <col min="12035" max="12035" width="3.7109375" style="16" customWidth="1"/>
    <col min="12036" max="12036" width="67.5703125" style="16" bestFit="1" customWidth="1"/>
    <col min="12037" max="12037" width="3.7109375" style="16" customWidth="1"/>
    <col min="12038" max="12038" width="0.85546875" style="16" customWidth="1"/>
    <col min="12039" max="12289" width="9.140625" style="16"/>
    <col min="12290" max="12290" width="0.85546875" style="16" customWidth="1"/>
    <col min="12291" max="12291" width="3.7109375" style="16" customWidth="1"/>
    <col min="12292" max="12292" width="67.5703125" style="16" bestFit="1" customWidth="1"/>
    <col min="12293" max="12293" width="3.7109375" style="16" customWidth="1"/>
    <col min="12294" max="12294" width="0.85546875" style="16" customWidth="1"/>
    <col min="12295" max="12545" width="9.140625" style="16"/>
    <col min="12546" max="12546" width="0.85546875" style="16" customWidth="1"/>
    <col min="12547" max="12547" width="3.7109375" style="16" customWidth="1"/>
    <col min="12548" max="12548" width="67.5703125" style="16" bestFit="1" customWidth="1"/>
    <col min="12549" max="12549" width="3.7109375" style="16" customWidth="1"/>
    <col min="12550" max="12550" width="0.85546875" style="16" customWidth="1"/>
    <col min="12551" max="12801" width="9.140625" style="16"/>
    <col min="12802" max="12802" width="0.85546875" style="16" customWidth="1"/>
    <col min="12803" max="12803" width="3.7109375" style="16" customWidth="1"/>
    <col min="12804" max="12804" width="67.5703125" style="16" bestFit="1" customWidth="1"/>
    <col min="12805" max="12805" width="3.7109375" style="16" customWidth="1"/>
    <col min="12806" max="12806" width="0.85546875" style="16" customWidth="1"/>
    <col min="12807" max="13057" width="9.140625" style="16"/>
    <col min="13058" max="13058" width="0.85546875" style="16" customWidth="1"/>
    <col min="13059" max="13059" width="3.7109375" style="16" customWidth="1"/>
    <col min="13060" max="13060" width="67.5703125" style="16" bestFit="1" customWidth="1"/>
    <col min="13061" max="13061" width="3.7109375" style="16" customWidth="1"/>
    <col min="13062" max="13062" width="0.85546875" style="16" customWidth="1"/>
    <col min="13063" max="13313" width="9.140625" style="16"/>
    <col min="13314" max="13314" width="0.85546875" style="16" customWidth="1"/>
    <col min="13315" max="13315" width="3.7109375" style="16" customWidth="1"/>
    <col min="13316" max="13316" width="67.5703125" style="16" bestFit="1" customWidth="1"/>
    <col min="13317" max="13317" width="3.7109375" style="16" customWidth="1"/>
    <col min="13318" max="13318" width="0.85546875" style="16" customWidth="1"/>
    <col min="13319" max="13569" width="9.140625" style="16"/>
    <col min="13570" max="13570" width="0.85546875" style="16" customWidth="1"/>
    <col min="13571" max="13571" width="3.7109375" style="16" customWidth="1"/>
    <col min="13572" max="13572" width="67.5703125" style="16" bestFit="1" customWidth="1"/>
    <col min="13573" max="13573" width="3.7109375" style="16" customWidth="1"/>
    <col min="13574" max="13574" width="0.85546875" style="16" customWidth="1"/>
    <col min="13575" max="13825" width="9.140625" style="16"/>
    <col min="13826" max="13826" width="0.85546875" style="16" customWidth="1"/>
    <col min="13827" max="13827" width="3.7109375" style="16" customWidth="1"/>
    <col min="13828" max="13828" width="67.5703125" style="16" bestFit="1" customWidth="1"/>
    <col min="13829" max="13829" width="3.7109375" style="16" customWidth="1"/>
    <col min="13830" max="13830" width="0.85546875" style="16" customWidth="1"/>
    <col min="13831" max="14081" width="9.140625" style="16"/>
    <col min="14082" max="14082" width="0.85546875" style="16" customWidth="1"/>
    <col min="14083" max="14083" width="3.7109375" style="16" customWidth="1"/>
    <col min="14084" max="14084" width="67.5703125" style="16" bestFit="1" customWidth="1"/>
    <col min="14085" max="14085" width="3.7109375" style="16" customWidth="1"/>
    <col min="14086" max="14086" width="0.85546875" style="16" customWidth="1"/>
    <col min="14087" max="14337" width="9.140625" style="16"/>
    <col min="14338" max="14338" width="0.85546875" style="16" customWidth="1"/>
    <col min="14339" max="14339" width="3.7109375" style="16" customWidth="1"/>
    <col min="14340" max="14340" width="67.5703125" style="16" bestFit="1" customWidth="1"/>
    <col min="14341" max="14341" width="3.7109375" style="16" customWidth="1"/>
    <col min="14342" max="14342" width="0.85546875" style="16" customWidth="1"/>
    <col min="14343" max="14593" width="9.140625" style="16"/>
    <col min="14594" max="14594" width="0.85546875" style="16" customWidth="1"/>
    <col min="14595" max="14595" width="3.7109375" style="16" customWidth="1"/>
    <col min="14596" max="14596" width="67.5703125" style="16" bestFit="1" customWidth="1"/>
    <col min="14597" max="14597" width="3.7109375" style="16" customWidth="1"/>
    <col min="14598" max="14598" width="0.85546875" style="16" customWidth="1"/>
    <col min="14599" max="14849" width="9.140625" style="16"/>
    <col min="14850" max="14850" width="0.85546875" style="16" customWidth="1"/>
    <col min="14851" max="14851" width="3.7109375" style="16" customWidth="1"/>
    <col min="14852" max="14852" width="67.5703125" style="16" bestFit="1" customWidth="1"/>
    <col min="14853" max="14853" width="3.7109375" style="16" customWidth="1"/>
    <col min="14854" max="14854" width="0.85546875" style="16" customWidth="1"/>
    <col min="14855" max="15105" width="9.140625" style="16"/>
    <col min="15106" max="15106" width="0.85546875" style="16" customWidth="1"/>
    <col min="15107" max="15107" width="3.7109375" style="16" customWidth="1"/>
    <col min="15108" max="15108" width="67.5703125" style="16" bestFit="1" customWidth="1"/>
    <col min="15109" max="15109" width="3.7109375" style="16" customWidth="1"/>
    <col min="15110" max="15110" width="0.85546875" style="16" customWidth="1"/>
    <col min="15111" max="15361" width="9.140625" style="16"/>
    <col min="15362" max="15362" width="0.85546875" style="16" customWidth="1"/>
    <col min="15363" max="15363" width="3.7109375" style="16" customWidth="1"/>
    <col min="15364" max="15364" width="67.5703125" style="16" bestFit="1" customWidth="1"/>
    <col min="15365" max="15365" width="3.7109375" style="16" customWidth="1"/>
    <col min="15366" max="15366" width="0.85546875" style="16" customWidth="1"/>
    <col min="15367" max="15617" width="9.140625" style="16"/>
    <col min="15618" max="15618" width="0.85546875" style="16" customWidth="1"/>
    <col min="15619" max="15619" width="3.7109375" style="16" customWidth="1"/>
    <col min="15620" max="15620" width="67.5703125" style="16" bestFit="1" customWidth="1"/>
    <col min="15621" max="15621" width="3.7109375" style="16" customWidth="1"/>
    <col min="15622" max="15622" width="0.85546875" style="16" customWidth="1"/>
    <col min="15623" max="15873" width="9.140625" style="16"/>
    <col min="15874" max="15874" width="0.85546875" style="16" customWidth="1"/>
    <col min="15875" max="15875" width="3.7109375" style="16" customWidth="1"/>
    <col min="15876" max="15876" width="67.5703125" style="16" bestFit="1" customWidth="1"/>
    <col min="15877" max="15877" width="3.7109375" style="16" customWidth="1"/>
    <col min="15878" max="15878" width="0.85546875" style="16" customWidth="1"/>
    <col min="15879" max="16129" width="9.140625" style="16"/>
    <col min="16130" max="16130" width="0.85546875" style="16" customWidth="1"/>
    <col min="16131" max="16131" width="3.7109375" style="16" customWidth="1"/>
    <col min="16132" max="16132" width="67.5703125" style="16" bestFit="1" customWidth="1"/>
    <col min="16133" max="16133" width="3.7109375" style="16" customWidth="1"/>
    <col min="16134" max="16134" width="0.85546875" style="16" customWidth="1"/>
    <col min="16135" max="16384" width="9.140625" style="16"/>
  </cols>
  <sheetData>
    <row r="2" spans="2:7" ht="3.95" customHeight="1" x14ac:dyDescent="0.25">
      <c r="B2" s="13"/>
      <c r="C2" s="14"/>
      <c r="D2" s="14"/>
      <c r="E2" s="14"/>
      <c r="F2" s="15"/>
    </row>
    <row r="3" spans="2:7" x14ac:dyDescent="0.25">
      <c r="B3" s="17"/>
      <c r="C3" s="18"/>
      <c r="D3" s="19"/>
      <c r="E3" s="20"/>
      <c r="F3" s="21"/>
    </row>
    <row r="4" spans="2:7" ht="15.75" thickBot="1" x14ac:dyDescent="0.3">
      <c r="B4" s="22"/>
      <c r="C4" s="23"/>
      <c r="D4" s="24" t="s">
        <v>7</v>
      </c>
      <c r="E4" s="25"/>
      <c r="F4" s="26"/>
      <c r="G4" s="27"/>
    </row>
    <row r="5" spans="2:7" x14ac:dyDescent="0.25">
      <c r="B5" s="17"/>
      <c r="C5" s="28"/>
      <c r="D5" s="29"/>
      <c r="E5" s="30"/>
      <c r="F5" s="21"/>
    </row>
    <row r="6" spans="2:7" x14ac:dyDescent="0.25">
      <c r="B6" s="17"/>
      <c r="C6" s="28"/>
      <c r="D6" s="31" t="s">
        <v>8</v>
      </c>
      <c r="E6" s="30"/>
      <c r="F6" s="21"/>
    </row>
    <row r="7" spans="2:7" x14ac:dyDescent="0.25">
      <c r="B7" s="17"/>
      <c r="C7" s="28"/>
      <c r="D7" s="31" t="s">
        <v>9</v>
      </c>
      <c r="E7" s="30"/>
      <c r="F7" s="21"/>
    </row>
    <row r="8" spans="2:7" x14ac:dyDescent="0.25">
      <c r="B8" s="17"/>
      <c r="C8" s="28"/>
      <c r="D8" s="29"/>
      <c r="E8" s="30"/>
      <c r="F8" s="21"/>
    </row>
    <row r="9" spans="2:7" x14ac:dyDescent="0.25">
      <c r="B9" s="17"/>
      <c r="C9" s="28"/>
      <c r="D9" s="31" t="s">
        <v>10</v>
      </c>
      <c r="E9" s="30"/>
      <c r="F9" s="21"/>
    </row>
    <row r="10" spans="2:7" x14ac:dyDescent="0.25">
      <c r="B10" s="17"/>
      <c r="C10" s="32"/>
      <c r="D10" s="31" t="s">
        <v>11</v>
      </c>
      <c r="E10" s="33"/>
      <c r="F10" s="21"/>
    </row>
    <row r="11" spans="2:7" x14ac:dyDescent="0.25">
      <c r="B11" s="17"/>
      <c r="C11" s="32"/>
      <c r="D11" s="29" t="s">
        <v>12</v>
      </c>
      <c r="E11" s="33"/>
      <c r="F11" s="21"/>
    </row>
    <row r="12" spans="2:7" x14ac:dyDescent="0.25">
      <c r="B12" s="17"/>
      <c r="C12" s="32"/>
      <c r="D12" s="29" t="s">
        <v>13</v>
      </c>
      <c r="E12" s="33"/>
      <c r="F12" s="21"/>
    </row>
    <row r="13" spans="2:7" x14ac:dyDescent="0.25">
      <c r="B13" s="17"/>
      <c r="C13" s="32"/>
      <c r="D13" s="29" t="s">
        <v>14</v>
      </c>
      <c r="E13" s="33"/>
      <c r="F13" s="21"/>
    </row>
    <row r="14" spans="2:7" x14ac:dyDescent="0.25">
      <c r="B14" s="17"/>
      <c r="C14" s="32"/>
      <c r="D14" s="29" t="s">
        <v>15</v>
      </c>
      <c r="E14" s="33"/>
      <c r="F14" s="21"/>
    </row>
    <row r="15" spans="2:7" x14ac:dyDescent="0.25">
      <c r="B15" s="17"/>
      <c r="C15" s="32"/>
      <c r="D15" s="29"/>
      <c r="E15" s="33"/>
      <c r="F15" s="21"/>
    </row>
    <row r="16" spans="2:7" x14ac:dyDescent="0.25">
      <c r="B16" s="17"/>
      <c r="C16" s="32"/>
      <c r="D16" s="29" t="s">
        <v>16</v>
      </c>
      <c r="E16" s="33"/>
      <c r="F16" s="21"/>
    </row>
    <row r="17" spans="2:6" x14ac:dyDescent="0.25">
      <c r="B17" s="17"/>
      <c r="C17" s="32"/>
      <c r="D17" s="34" t="s">
        <v>17</v>
      </c>
      <c r="E17" s="33"/>
      <c r="F17" s="21"/>
    </row>
    <row r="18" spans="2:6" x14ac:dyDescent="0.25">
      <c r="B18" s="17"/>
      <c r="C18" s="32"/>
      <c r="D18" s="31"/>
      <c r="E18" s="33"/>
      <c r="F18" s="21"/>
    </row>
    <row r="19" spans="2:6" x14ac:dyDescent="0.25">
      <c r="B19" s="17"/>
      <c r="C19" s="32"/>
      <c r="D19" s="35"/>
      <c r="E19" s="33"/>
      <c r="F19" s="21"/>
    </row>
    <row r="20" spans="2:6" x14ac:dyDescent="0.25">
      <c r="B20" s="17"/>
      <c r="C20" s="32"/>
      <c r="D20" s="36" t="s">
        <v>18</v>
      </c>
      <c r="E20" s="33"/>
      <c r="F20" s="21"/>
    </row>
    <row r="21" spans="2:6" x14ac:dyDescent="0.25">
      <c r="B21" s="17"/>
      <c r="C21" s="32"/>
      <c r="D21" s="36" t="s">
        <v>19</v>
      </c>
      <c r="E21" s="33"/>
      <c r="F21" s="21"/>
    </row>
    <row r="22" spans="2:6" x14ac:dyDescent="0.25">
      <c r="B22" s="17"/>
      <c r="C22" s="32"/>
      <c r="D22" s="37" t="s">
        <v>20</v>
      </c>
      <c r="E22" s="33"/>
      <c r="F22" s="21"/>
    </row>
    <row r="23" spans="2:6" x14ac:dyDescent="0.25">
      <c r="B23" s="17"/>
      <c r="C23" s="32"/>
      <c r="D23" s="36" t="s">
        <v>21</v>
      </c>
      <c r="E23" s="33"/>
      <c r="F23" s="21"/>
    </row>
    <row r="24" spans="2:6" ht="15.75" thickBot="1" x14ac:dyDescent="0.3">
      <c r="B24" s="17"/>
      <c r="C24" s="32"/>
      <c r="D24" s="38"/>
      <c r="E24" s="33"/>
      <c r="F24" s="21"/>
    </row>
    <row r="25" spans="2:6" x14ac:dyDescent="0.25">
      <c r="B25" s="17"/>
      <c r="C25" s="32"/>
      <c r="D25" s="31"/>
      <c r="E25" s="33"/>
      <c r="F25" s="21"/>
    </row>
    <row r="26" spans="2:6" x14ac:dyDescent="0.25">
      <c r="B26" s="17"/>
      <c r="C26" s="32"/>
      <c r="D26" s="39" t="s">
        <v>22</v>
      </c>
      <c r="E26" s="33"/>
      <c r="F26" s="21"/>
    </row>
    <row r="27" spans="2:6" x14ac:dyDescent="0.25">
      <c r="B27" s="17"/>
      <c r="C27" s="32"/>
      <c r="D27" s="40" t="s">
        <v>23</v>
      </c>
      <c r="E27" s="33"/>
      <c r="F27" s="21"/>
    </row>
    <row r="28" spans="2:6" x14ac:dyDescent="0.25">
      <c r="B28" s="17"/>
      <c r="C28" s="32"/>
      <c r="D28" s="41" t="s">
        <v>24</v>
      </c>
      <c r="E28" s="33"/>
      <c r="F28" s="21"/>
    </row>
    <row r="29" spans="2:6" x14ac:dyDescent="0.25">
      <c r="B29" s="17"/>
      <c r="C29" s="42"/>
      <c r="D29" s="43"/>
      <c r="E29" s="44"/>
      <c r="F29" s="21"/>
    </row>
    <row r="30" spans="2:6" ht="3.95" customHeight="1" x14ac:dyDescent="0.25">
      <c r="B30" s="45"/>
      <c r="C30" s="46"/>
      <c r="D30" s="46"/>
      <c r="E30" s="46"/>
      <c r="F30" s="47"/>
    </row>
  </sheetData>
  <sheetProtection algorithmName="SHA-512" hashValue="g7oO+tqi1ebYx+NAItavr1GiSDdQYO9Z6NRe5zUvv3Tpih84x1q2o0QmwKHs3jc5inU9WClzb2I2IBW5iUGAfA==" saltValue="wfUqc1El9JJ7/tRcgHYv/Q==" spinCount="100000" sheet="1" objects="1" scenarios="1"/>
  <hyperlinks>
    <hyperlink ref="D28" r:id="rId1" xr:uid="{00000000-0004-0000-0000-000000000000}"/>
    <hyperlink ref="D22" r:id="rId2" display="Huur mij in voor een cursus op uw bedrijf!" xr:uid="{00000000-0004-0000-0000-000001000000}"/>
    <hyperlink ref="D17" r:id="rId3" xr:uid="{00000000-0004-0000-0000-000002000000}"/>
  </hyperlinks>
  <pageMargins left="0.75" right="0.75" top="1" bottom="1" header="0.5" footer="0.5"/>
  <pageSetup paperSize="9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B1:R163"/>
  <sheetViews>
    <sheetView showZeros="0" tabSelected="1" zoomScaleNormal="100" workbookViewId="0"/>
  </sheetViews>
  <sheetFormatPr defaultRowHeight="15" x14ac:dyDescent="0.25"/>
  <cols>
    <col min="1" max="1" width="3.7109375" style="1" customWidth="1"/>
    <col min="2" max="2" width="15.85546875" style="1" bestFit="1" customWidth="1"/>
    <col min="3" max="3" width="11.140625" style="1" customWidth="1"/>
    <col min="4" max="4" width="9.28515625" style="1" bestFit="1" customWidth="1"/>
    <col min="5" max="5" width="3.7109375" style="1" customWidth="1"/>
    <col min="6" max="6" width="11.28515625" style="1" customWidth="1"/>
    <col min="7" max="7" width="17.85546875" style="1" bestFit="1" customWidth="1"/>
    <col min="8" max="8" width="3.7109375" style="1" customWidth="1"/>
    <col min="9" max="11" width="9.140625" style="1"/>
    <col min="12" max="12" width="3.7109375" style="1" customWidth="1"/>
    <col min="13" max="13" width="10.28515625" style="50" bestFit="1" customWidth="1"/>
    <col min="14" max="14" width="12" style="50" bestFit="1" customWidth="1"/>
    <col min="15" max="15" width="4.28515625" style="1" bestFit="1" customWidth="1"/>
    <col min="16" max="16" width="5" style="1" bestFit="1" customWidth="1"/>
    <col min="17" max="17" width="7.5703125" style="1" bestFit="1" customWidth="1"/>
    <col min="18" max="18" width="11.140625" style="1" bestFit="1" customWidth="1"/>
    <col min="19" max="16384" width="9.140625" style="1"/>
  </cols>
  <sheetData>
    <row r="1" spans="2:18" x14ac:dyDescent="0.25">
      <c r="M1" s="48" t="s">
        <v>0</v>
      </c>
      <c r="N1" s="48" t="s">
        <v>25</v>
      </c>
      <c r="O1" s="51" t="s">
        <v>27</v>
      </c>
      <c r="P1" s="51" t="s">
        <v>28</v>
      </c>
      <c r="Q1" s="51" t="s">
        <v>26</v>
      </c>
      <c r="R1" s="51" t="s">
        <v>30</v>
      </c>
    </row>
    <row r="2" spans="2:18" x14ac:dyDescent="0.25">
      <c r="B2" s="53"/>
      <c r="C2" s="54"/>
      <c r="D2" s="55"/>
      <c r="F2" s="2" t="s">
        <v>0</v>
      </c>
      <c r="G2" s="2" t="s">
        <v>6</v>
      </c>
      <c r="M2" s="50">
        <v>17349</v>
      </c>
      <c r="N2" s="50">
        <f t="shared" ref="N2:N7" si="0">DATE(YEAR(M2)+65,MONTH(M2)+VLOOKUP(M2,F$4:G$14,2),DAY(M2))</f>
        <v>41091</v>
      </c>
      <c r="O2" s="1">
        <f t="shared" ref="O2:O7" si="1">DATEDIF(M2,N2,"y")</f>
        <v>65</v>
      </c>
      <c r="P2" s="1">
        <f t="shared" ref="P2:P7" si="2">MOD(DATEDIF(M2,N2,"m"),12)</f>
        <v>0</v>
      </c>
      <c r="Q2" s="49">
        <f t="shared" ref="Q2:Q7" si="3">O2+P2/12</f>
        <v>65</v>
      </c>
      <c r="R2" s="49"/>
    </row>
    <row r="3" spans="2:18" x14ac:dyDescent="0.25">
      <c r="B3" s="56" t="s">
        <v>3</v>
      </c>
      <c r="C3" s="12">
        <v>21616</v>
      </c>
      <c r="D3" s="57"/>
      <c r="F3" s="3" t="s">
        <v>1</v>
      </c>
      <c r="G3" s="4" t="s">
        <v>2</v>
      </c>
      <c r="M3" s="50">
        <v>17380</v>
      </c>
      <c r="N3" s="50">
        <f t="shared" si="0"/>
        <v>41122</v>
      </c>
      <c r="O3" s="1">
        <f t="shared" si="1"/>
        <v>65</v>
      </c>
      <c r="P3" s="1">
        <f t="shared" si="2"/>
        <v>0</v>
      </c>
      <c r="Q3" s="49">
        <f t="shared" si="3"/>
        <v>65</v>
      </c>
      <c r="R3" s="49">
        <f t="shared" ref="R3:R65" si="4">IF(M3=LOOKUP(C$3,M:M),Q3,0)</f>
        <v>0</v>
      </c>
    </row>
    <row r="4" spans="2:18" x14ac:dyDescent="0.25">
      <c r="B4" s="56"/>
      <c r="C4" s="58"/>
      <c r="D4" s="57"/>
      <c r="F4" s="5">
        <v>1</v>
      </c>
      <c r="G4" s="6">
        <v>0</v>
      </c>
      <c r="M4" s="50">
        <v>17411</v>
      </c>
      <c r="N4" s="50">
        <f t="shared" si="0"/>
        <v>41153</v>
      </c>
      <c r="O4" s="1">
        <f t="shared" si="1"/>
        <v>65</v>
      </c>
      <c r="P4" s="1">
        <f t="shared" si="2"/>
        <v>0</v>
      </c>
      <c r="Q4" s="49">
        <f t="shared" si="3"/>
        <v>65</v>
      </c>
      <c r="R4" s="49">
        <f t="shared" si="4"/>
        <v>0</v>
      </c>
    </row>
    <row r="5" spans="2:18" x14ac:dyDescent="0.25">
      <c r="B5" s="56" t="s">
        <v>4</v>
      </c>
      <c r="C5" s="59">
        <f>DATE(YEAR(C3)+65,MONTH(C3)+VLOOKUP(C3,F4:G14,2),DAY(C3))</f>
        <v>46088</v>
      </c>
      <c r="D5" s="57"/>
      <c r="F5" s="8">
        <v>17533</v>
      </c>
      <c r="G5" s="9">
        <v>1</v>
      </c>
      <c r="M5" s="50">
        <v>17441</v>
      </c>
      <c r="N5" s="50">
        <f t="shared" si="0"/>
        <v>41183</v>
      </c>
      <c r="O5" s="1">
        <f t="shared" si="1"/>
        <v>65</v>
      </c>
      <c r="P5" s="1">
        <f t="shared" si="2"/>
        <v>0</v>
      </c>
      <c r="Q5" s="49">
        <f t="shared" si="3"/>
        <v>65</v>
      </c>
      <c r="R5" s="49">
        <f t="shared" si="4"/>
        <v>0</v>
      </c>
    </row>
    <row r="6" spans="2:18" x14ac:dyDescent="0.25">
      <c r="B6" s="60"/>
      <c r="C6" s="61"/>
      <c r="D6" s="57"/>
      <c r="F6" s="8">
        <v>17868</v>
      </c>
      <c r="G6" s="9">
        <v>2</v>
      </c>
      <c r="M6" s="50">
        <v>17472</v>
      </c>
      <c r="N6" s="50">
        <f t="shared" si="0"/>
        <v>41214</v>
      </c>
      <c r="O6" s="1">
        <f t="shared" si="1"/>
        <v>65</v>
      </c>
      <c r="P6" s="1">
        <f t="shared" si="2"/>
        <v>0</v>
      </c>
      <c r="Q6" s="49">
        <f t="shared" si="3"/>
        <v>65</v>
      </c>
      <c r="R6" s="49">
        <f t="shared" si="4"/>
        <v>0</v>
      </c>
    </row>
    <row r="7" spans="2:18" x14ac:dyDescent="0.25">
      <c r="B7" s="56" t="s">
        <v>5</v>
      </c>
      <c r="C7" s="61">
        <f>DATEDIF(C3,C5,"y")</f>
        <v>67</v>
      </c>
      <c r="D7" s="57" t="str">
        <f>"jaar"&amp;IF(C8&gt;0," en","")</f>
        <v>jaar</v>
      </c>
      <c r="F7" s="8">
        <v>18203</v>
      </c>
      <c r="G7" s="9">
        <v>3</v>
      </c>
      <c r="M7" s="50">
        <v>17502</v>
      </c>
      <c r="N7" s="50">
        <f t="shared" si="0"/>
        <v>41244</v>
      </c>
      <c r="O7" s="1">
        <f t="shared" si="1"/>
        <v>65</v>
      </c>
      <c r="P7" s="1">
        <f t="shared" si="2"/>
        <v>0</v>
      </c>
      <c r="Q7" s="49">
        <f t="shared" si="3"/>
        <v>65</v>
      </c>
      <c r="R7" s="49">
        <f t="shared" si="4"/>
        <v>0</v>
      </c>
    </row>
    <row r="8" spans="2:18" x14ac:dyDescent="0.25">
      <c r="B8" s="60"/>
      <c r="C8" s="61">
        <f>MOD(DATEDIF(C3,C5,"m"),12)</f>
        <v>0</v>
      </c>
      <c r="D8" s="57">
        <f>IF(C8=0,0,IF(C8=1,"maand","maanden"))</f>
        <v>0</v>
      </c>
      <c r="F8" s="8">
        <v>18537</v>
      </c>
      <c r="G8" s="9">
        <v>6</v>
      </c>
      <c r="M8" s="50">
        <v>17533</v>
      </c>
      <c r="N8" s="50">
        <f>DATE(YEAR(M8)+65,MONTH(M8)+VLOOKUP(M8,F$4:G$14,2),DAY(M8))</f>
        <v>41306</v>
      </c>
      <c r="O8" s="1">
        <f>DATEDIF(M8,N8,"y")</f>
        <v>65</v>
      </c>
      <c r="P8" s="1">
        <f>MOD(DATEDIF(M8,N8,"m"),12)</f>
        <v>1</v>
      </c>
      <c r="Q8" s="49">
        <f>O8+P8/12</f>
        <v>65.083333333333329</v>
      </c>
      <c r="R8" s="49">
        <f t="shared" si="4"/>
        <v>0</v>
      </c>
    </row>
    <row r="9" spans="2:18" x14ac:dyDescent="0.25">
      <c r="B9" s="56" t="s">
        <v>29</v>
      </c>
      <c r="C9" s="61">
        <f ca="1">DATEDIF(NOW(),C5,"y")</f>
        <v>4</v>
      </c>
      <c r="D9" s="57" t="str">
        <f ca="1">"jaar"&amp;IF(C10&gt;0," en","")</f>
        <v>jaar en</v>
      </c>
      <c r="F9" s="8">
        <v>18810</v>
      </c>
      <c r="G9" s="9">
        <v>9</v>
      </c>
      <c r="M9" s="50">
        <v>17564</v>
      </c>
      <c r="N9" s="50">
        <f t="shared" ref="N9:N39" si="5">DATE(YEAR(M9)+65,MONTH(M9)+VLOOKUP(M9,F$4:G$14,2),DAY(M9))</f>
        <v>41334</v>
      </c>
      <c r="O9" s="1">
        <f t="shared" ref="O9:O39" si="6">DATEDIF(M9,N9,"y")</f>
        <v>65</v>
      </c>
      <c r="P9" s="1">
        <f t="shared" ref="P9:P39" si="7">MOD(DATEDIF(M9,N9,"m"),12)</f>
        <v>1</v>
      </c>
      <c r="Q9" s="49">
        <f t="shared" ref="Q9:Q72" si="8">O9+P9/12</f>
        <v>65.083333333333329</v>
      </c>
      <c r="R9" s="49">
        <f t="shared" si="4"/>
        <v>0</v>
      </c>
    </row>
    <row r="10" spans="2:18" x14ac:dyDescent="0.25">
      <c r="B10" s="60"/>
      <c r="C10" s="61">
        <f ca="1">MOD(DATEDIF(NOW(),C5,"m"),12)</f>
        <v>11</v>
      </c>
      <c r="D10" s="57" t="str">
        <f ca="1">IF(C10=0,0,IF(C10=1,"maand","maanden"))</f>
        <v>maanden</v>
      </c>
      <c r="F10" s="8">
        <v>19085</v>
      </c>
      <c r="G10" s="9">
        <v>12</v>
      </c>
      <c r="M10" s="50">
        <v>17593</v>
      </c>
      <c r="N10" s="50">
        <f t="shared" si="5"/>
        <v>41365</v>
      </c>
      <c r="O10" s="1">
        <f t="shared" si="6"/>
        <v>65</v>
      </c>
      <c r="P10" s="1">
        <f t="shared" si="7"/>
        <v>1</v>
      </c>
      <c r="Q10" s="49">
        <f t="shared" si="8"/>
        <v>65.083333333333329</v>
      </c>
      <c r="R10" s="49">
        <f t="shared" si="4"/>
        <v>0</v>
      </c>
    </row>
    <row r="11" spans="2:18" x14ac:dyDescent="0.25">
      <c r="B11" s="62"/>
      <c r="C11" s="63"/>
      <c r="D11" s="64"/>
      <c r="F11" s="8">
        <v>19360</v>
      </c>
      <c r="G11" s="9">
        <v>16</v>
      </c>
      <c r="M11" s="50">
        <v>17624</v>
      </c>
      <c r="N11" s="50">
        <f t="shared" si="5"/>
        <v>41395</v>
      </c>
      <c r="O11" s="1">
        <f t="shared" si="6"/>
        <v>65</v>
      </c>
      <c r="P11" s="1">
        <f t="shared" si="7"/>
        <v>1</v>
      </c>
      <c r="Q11" s="49">
        <f t="shared" si="8"/>
        <v>65.083333333333329</v>
      </c>
      <c r="R11" s="49">
        <f t="shared" si="4"/>
        <v>0</v>
      </c>
    </row>
    <row r="12" spans="2:18" x14ac:dyDescent="0.25">
      <c r="B12" s="7"/>
      <c r="C12" s="52"/>
      <c r="F12" s="8">
        <v>20333</v>
      </c>
      <c r="G12" s="9">
        <v>19</v>
      </c>
      <c r="M12" s="50">
        <v>17654</v>
      </c>
      <c r="N12" s="50">
        <f t="shared" si="5"/>
        <v>41426</v>
      </c>
      <c r="O12" s="1">
        <f t="shared" si="6"/>
        <v>65</v>
      </c>
      <c r="P12" s="1">
        <f t="shared" si="7"/>
        <v>1</v>
      </c>
      <c r="Q12" s="49">
        <f t="shared" si="8"/>
        <v>65.083333333333329</v>
      </c>
      <c r="R12" s="49">
        <f t="shared" si="4"/>
        <v>0</v>
      </c>
    </row>
    <row r="13" spans="2:18" x14ac:dyDescent="0.25">
      <c r="B13" s="7"/>
      <c r="C13" s="7"/>
      <c r="F13" s="8">
        <v>20607</v>
      </c>
      <c r="G13" s="9">
        <v>22</v>
      </c>
      <c r="M13" s="50">
        <v>17685</v>
      </c>
      <c r="N13" s="50">
        <f t="shared" si="5"/>
        <v>41456</v>
      </c>
      <c r="O13" s="1">
        <f t="shared" si="6"/>
        <v>65</v>
      </c>
      <c r="P13" s="1">
        <f t="shared" si="7"/>
        <v>1</v>
      </c>
      <c r="Q13" s="49">
        <f t="shared" si="8"/>
        <v>65.083333333333329</v>
      </c>
      <c r="R13" s="49">
        <f t="shared" si="4"/>
        <v>0</v>
      </c>
    </row>
    <row r="14" spans="2:18" x14ac:dyDescent="0.25">
      <c r="B14" s="7"/>
      <c r="C14" s="7"/>
      <c r="F14" s="10">
        <v>20880</v>
      </c>
      <c r="G14" s="11">
        <v>24</v>
      </c>
      <c r="M14" s="50">
        <v>17715</v>
      </c>
      <c r="N14" s="50">
        <f t="shared" si="5"/>
        <v>41487</v>
      </c>
      <c r="O14" s="1">
        <f t="shared" si="6"/>
        <v>65</v>
      </c>
      <c r="P14" s="1">
        <f t="shared" si="7"/>
        <v>1</v>
      </c>
      <c r="Q14" s="49">
        <f t="shared" si="8"/>
        <v>65.083333333333329</v>
      </c>
      <c r="R14" s="49">
        <f t="shared" si="4"/>
        <v>0</v>
      </c>
    </row>
    <row r="15" spans="2:18" x14ac:dyDescent="0.25">
      <c r="B15" s="7"/>
      <c r="C15" s="7"/>
      <c r="M15" s="50">
        <v>17746</v>
      </c>
      <c r="N15" s="50">
        <f t="shared" si="5"/>
        <v>41518</v>
      </c>
      <c r="O15" s="1">
        <f t="shared" si="6"/>
        <v>65</v>
      </c>
      <c r="P15" s="1">
        <f t="shared" si="7"/>
        <v>1</v>
      </c>
      <c r="Q15" s="49">
        <f t="shared" si="8"/>
        <v>65.083333333333329</v>
      </c>
      <c r="R15" s="49">
        <f t="shared" si="4"/>
        <v>0</v>
      </c>
    </row>
    <row r="16" spans="2:18" x14ac:dyDescent="0.25">
      <c r="B16" s="7"/>
      <c r="C16" s="7"/>
      <c r="M16" s="50">
        <v>17777</v>
      </c>
      <c r="N16" s="50">
        <f t="shared" si="5"/>
        <v>41548</v>
      </c>
      <c r="O16" s="1">
        <f t="shared" si="6"/>
        <v>65</v>
      </c>
      <c r="P16" s="1">
        <f t="shared" si="7"/>
        <v>1</v>
      </c>
      <c r="Q16" s="49">
        <f t="shared" si="8"/>
        <v>65.083333333333329</v>
      </c>
      <c r="R16" s="49">
        <f t="shared" si="4"/>
        <v>0</v>
      </c>
    </row>
    <row r="17" spans="2:18" x14ac:dyDescent="0.25">
      <c r="B17" s="7"/>
      <c r="C17" s="7"/>
      <c r="M17" s="50">
        <v>17807</v>
      </c>
      <c r="N17" s="50">
        <f t="shared" si="5"/>
        <v>41579</v>
      </c>
      <c r="O17" s="1">
        <f t="shared" si="6"/>
        <v>65</v>
      </c>
      <c r="P17" s="1">
        <f t="shared" si="7"/>
        <v>1</v>
      </c>
      <c r="Q17" s="49">
        <f t="shared" si="8"/>
        <v>65.083333333333329</v>
      </c>
      <c r="R17" s="49">
        <f t="shared" si="4"/>
        <v>0</v>
      </c>
    </row>
    <row r="18" spans="2:18" x14ac:dyDescent="0.25">
      <c r="B18" s="7"/>
      <c r="C18" s="7"/>
      <c r="M18" s="50">
        <v>17838</v>
      </c>
      <c r="N18" s="50">
        <f t="shared" si="5"/>
        <v>41609</v>
      </c>
      <c r="O18" s="1">
        <f t="shared" si="6"/>
        <v>65</v>
      </c>
      <c r="P18" s="1">
        <f t="shared" si="7"/>
        <v>1</v>
      </c>
      <c r="Q18" s="49">
        <f t="shared" si="8"/>
        <v>65.083333333333329</v>
      </c>
      <c r="R18" s="49">
        <f t="shared" si="4"/>
        <v>0</v>
      </c>
    </row>
    <row r="19" spans="2:18" x14ac:dyDescent="0.25">
      <c r="B19" s="7"/>
      <c r="C19" s="7"/>
      <c r="M19" s="50">
        <v>17868</v>
      </c>
      <c r="N19" s="50">
        <f t="shared" si="5"/>
        <v>41671</v>
      </c>
      <c r="O19" s="1">
        <f t="shared" si="6"/>
        <v>65</v>
      </c>
      <c r="P19" s="1">
        <f t="shared" si="7"/>
        <v>2</v>
      </c>
      <c r="Q19" s="49">
        <f t="shared" si="8"/>
        <v>65.166666666666671</v>
      </c>
      <c r="R19" s="49">
        <f t="shared" si="4"/>
        <v>0</v>
      </c>
    </row>
    <row r="20" spans="2:18" x14ac:dyDescent="0.25">
      <c r="B20" s="7"/>
      <c r="C20" s="7"/>
      <c r="M20" s="50">
        <v>17899</v>
      </c>
      <c r="N20" s="50">
        <f t="shared" si="5"/>
        <v>41699</v>
      </c>
      <c r="O20" s="1">
        <f t="shared" si="6"/>
        <v>65</v>
      </c>
      <c r="P20" s="1">
        <f t="shared" si="7"/>
        <v>2</v>
      </c>
      <c r="Q20" s="49">
        <f t="shared" si="8"/>
        <v>65.166666666666671</v>
      </c>
      <c r="R20" s="49">
        <f t="shared" si="4"/>
        <v>0</v>
      </c>
    </row>
    <row r="21" spans="2:18" x14ac:dyDescent="0.25">
      <c r="B21" s="7"/>
      <c r="C21" s="7"/>
      <c r="G21" s="49"/>
      <c r="M21" s="50">
        <v>17930</v>
      </c>
      <c r="N21" s="50">
        <f t="shared" si="5"/>
        <v>41730</v>
      </c>
      <c r="O21" s="1">
        <f t="shared" si="6"/>
        <v>65</v>
      </c>
      <c r="P21" s="1">
        <f t="shared" si="7"/>
        <v>2</v>
      </c>
      <c r="Q21" s="49">
        <f t="shared" si="8"/>
        <v>65.166666666666671</v>
      </c>
      <c r="R21" s="49">
        <f t="shared" si="4"/>
        <v>0</v>
      </c>
    </row>
    <row r="22" spans="2:18" x14ac:dyDescent="0.25">
      <c r="B22" s="7"/>
      <c r="C22" s="7"/>
      <c r="M22" s="50">
        <v>17958</v>
      </c>
      <c r="N22" s="50">
        <f t="shared" si="5"/>
        <v>41760</v>
      </c>
      <c r="O22" s="1">
        <f t="shared" si="6"/>
        <v>65</v>
      </c>
      <c r="P22" s="1">
        <f t="shared" si="7"/>
        <v>2</v>
      </c>
      <c r="Q22" s="49">
        <f t="shared" si="8"/>
        <v>65.166666666666671</v>
      </c>
      <c r="R22" s="49">
        <f t="shared" si="4"/>
        <v>0</v>
      </c>
    </row>
    <row r="23" spans="2:18" x14ac:dyDescent="0.25">
      <c r="B23" s="7"/>
      <c r="C23" s="7"/>
      <c r="M23" s="50">
        <v>17989</v>
      </c>
      <c r="N23" s="50">
        <f t="shared" si="5"/>
        <v>41791</v>
      </c>
      <c r="O23" s="1">
        <f t="shared" si="6"/>
        <v>65</v>
      </c>
      <c r="P23" s="1">
        <f t="shared" si="7"/>
        <v>2</v>
      </c>
      <c r="Q23" s="49">
        <f t="shared" si="8"/>
        <v>65.166666666666671</v>
      </c>
      <c r="R23" s="49">
        <f t="shared" si="4"/>
        <v>0</v>
      </c>
    </row>
    <row r="24" spans="2:18" x14ac:dyDescent="0.25">
      <c r="B24" s="7"/>
      <c r="C24" s="7"/>
      <c r="M24" s="50">
        <v>18019</v>
      </c>
      <c r="N24" s="50">
        <f t="shared" si="5"/>
        <v>41821</v>
      </c>
      <c r="O24" s="1">
        <f t="shared" si="6"/>
        <v>65</v>
      </c>
      <c r="P24" s="1">
        <f t="shared" si="7"/>
        <v>2</v>
      </c>
      <c r="Q24" s="49">
        <f t="shared" si="8"/>
        <v>65.166666666666671</v>
      </c>
      <c r="R24" s="49">
        <f t="shared" si="4"/>
        <v>0</v>
      </c>
    </row>
    <row r="25" spans="2:18" x14ac:dyDescent="0.25">
      <c r="B25" s="7"/>
      <c r="C25" s="7"/>
      <c r="M25" s="50">
        <v>18050</v>
      </c>
      <c r="N25" s="50">
        <f t="shared" si="5"/>
        <v>41852</v>
      </c>
      <c r="O25" s="1">
        <f t="shared" si="6"/>
        <v>65</v>
      </c>
      <c r="P25" s="1">
        <f t="shared" si="7"/>
        <v>2</v>
      </c>
      <c r="Q25" s="49">
        <f t="shared" si="8"/>
        <v>65.166666666666671</v>
      </c>
      <c r="R25" s="49">
        <f t="shared" si="4"/>
        <v>0</v>
      </c>
    </row>
    <row r="26" spans="2:18" x14ac:dyDescent="0.25">
      <c r="B26" s="7"/>
      <c r="C26" s="7"/>
      <c r="M26" s="50">
        <v>18080</v>
      </c>
      <c r="N26" s="50">
        <f t="shared" si="5"/>
        <v>41883</v>
      </c>
      <c r="O26" s="1">
        <f t="shared" si="6"/>
        <v>65</v>
      </c>
      <c r="P26" s="1">
        <f t="shared" si="7"/>
        <v>2</v>
      </c>
      <c r="Q26" s="49">
        <f t="shared" si="8"/>
        <v>65.166666666666671</v>
      </c>
      <c r="R26" s="49">
        <f t="shared" si="4"/>
        <v>0</v>
      </c>
    </row>
    <row r="27" spans="2:18" x14ac:dyDescent="0.25">
      <c r="B27" s="7"/>
      <c r="C27" s="7"/>
      <c r="M27" s="50">
        <v>18111</v>
      </c>
      <c r="N27" s="50">
        <f t="shared" si="5"/>
        <v>41913</v>
      </c>
      <c r="O27" s="1">
        <f t="shared" si="6"/>
        <v>65</v>
      </c>
      <c r="P27" s="1">
        <f t="shared" si="7"/>
        <v>2</v>
      </c>
      <c r="Q27" s="49">
        <f t="shared" si="8"/>
        <v>65.166666666666671</v>
      </c>
      <c r="R27" s="49">
        <f t="shared" si="4"/>
        <v>0</v>
      </c>
    </row>
    <row r="28" spans="2:18" x14ac:dyDescent="0.25">
      <c r="B28" s="7"/>
      <c r="C28" s="7"/>
      <c r="M28" s="50">
        <v>18142</v>
      </c>
      <c r="N28" s="50">
        <f t="shared" si="5"/>
        <v>41944</v>
      </c>
      <c r="O28" s="1">
        <f t="shared" si="6"/>
        <v>65</v>
      </c>
      <c r="P28" s="1">
        <f t="shared" si="7"/>
        <v>2</v>
      </c>
      <c r="Q28" s="49">
        <f t="shared" si="8"/>
        <v>65.166666666666671</v>
      </c>
      <c r="R28" s="49">
        <f t="shared" si="4"/>
        <v>0</v>
      </c>
    </row>
    <row r="29" spans="2:18" x14ac:dyDescent="0.25">
      <c r="B29" s="7"/>
      <c r="C29" s="7"/>
      <c r="M29" s="50">
        <v>18172</v>
      </c>
      <c r="N29" s="50">
        <f t="shared" si="5"/>
        <v>41974</v>
      </c>
      <c r="O29" s="1">
        <f t="shared" si="6"/>
        <v>65</v>
      </c>
      <c r="P29" s="1">
        <f t="shared" si="7"/>
        <v>2</v>
      </c>
      <c r="Q29" s="49">
        <f t="shared" si="8"/>
        <v>65.166666666666671</v>
      </c>
      <c r="R29" s="49">
        <f t="shared" si="4"/>
        <v>0</v>
      </c>
    </row>
    <row r="30" spans="2:18" x14ac:dyDescent="0.25">
      <c r="B30" s="7"/>
      <c r="C30" s="7"/>
      <c r="M30" s="50">
        <v>18203</v>
      </c>
      <c r="N30" s="50">
        <f t="shared" si="5"/>
        <v>42036</v>
      </c>
      <c r="O30" s="1">
        <f t="shared" si="6"/>
        <v>65</v>
      </c>
      <c r="P30" s="1">
        <f t="shared" si="7"/>
        <v>3</v>
      </c>
      <c r="Q30" s="49">
        <f t="shared" si="8"/>
        <v>65.25</v>
      </c>
      <c r="R30" s="49">
        <f t="shared" si="4"/>
        <v>0</v>
      </c>
    </row>
    <row r="31" spans="2:18" x14ac:dyDescent="0.25">
      <c r="M31" s="50">
        <v>18233</v>
      </c>
      <c r="N31" s="50">
        <f t="shared" si="5"/>
        <v>42064</v>
      </c>
      <c r="O31" s="1">
        <f t="shared" si="6"/>
        <v>65</v>
      </c>
      <c r="P31" s="1">
        <f t="shared" si="7"/>
        <v>3</v>
      </c>
      <c r="Q31" s="49">
        <f t="shared" si="8"/>
        <v>65.25</v>
      </c>
      <c r="R31" s="49">
        <f t="shared" si="4"/>
        <v>0</v>
      </c>
    </row>
    <row r="32" spans="2:18" x14ac:dyDescent="0.25">
      <c r="M32" s="50">
        <v>18264</v>
      </c>
      <c r="N32" s="50">
        <f t="shared" si="5"/>
        <v>42095</v>
      </c>
      <c r="O32" s="1">
        <f t="shared" si="6"/>
        <v>65</v>
      </c>
      <c r="P32" s="1">
        <f t="shared" si="7"/>
        <v>3</v>
      </c>
      <c r="Q32" s="49">
        <f t="shared" si="8"/>
        <v>65.25</v>
      </c>
      <c r="R32" s="49">
        <f t="shared" si="4"/>
        <v>0</v>
      </c>
    </row>
    <row r="33" spans="13:18" x14ac:dyDescent="0.25">
      <c r="M33" s="50">
        <v>18295</v>
      </c>
      <c r="N33" s="50">
        <f t="shared" si="5"/>
        <v>42125</v>
      </c>
      <c r="O33" s="1">
        <f t="shared" si="6"/>
        <v>65</v>
      </c>
      <c r="P33" s="1">
        <f t="shared" si="7"/>
        <v>3</v>
      </c>
      <c r="Q33" s="49">
        <f t="shared" si="8"/>
        <v>65.25</v>
      </c>
      <c r="R33" s="49">
        <f t="shared" si="4"/>
        <v>0</v>
      </c>
    </row>
    <row r="34" spans="13:18" x14ac:dyDescent="0.25">
      <c r="M34" s="50">
        <v>18323</v>
      </c>
      <c r="N34" s="50">
        <f t="shared" si="5"/>
        <v>42156</v>
      </c>
      <c r="O34" s="1">
        <f t="shared" si="6"/>
        <v>65</v>
      </c>
      <c r="P34" s="1">
        <f t="shared" si="7"/>
        <v>3</v>
      </c>
      <c r="Q34" s="49">
        <f t="shared" si="8"/>
        <v>65.25</v>
      </c>
      <c r="R34" s="49">
        <f t="shared" si="4"/>
        <v>0</v>
      </c>
    </row>
    <row r="35" spans="13:18" x14ac:dyDescent="0.25">
      <c r="M35" s="50">
        <v>18354</v>
      </c>
      <c r="N35" s="50">
        <f t="shared" si="5"/>
        <v>42186</v>
      </c>
      <c r="O35" s="1">
        <f t="shared" si="6"/>
        <v>65</v>
      </c>
      <c r="P35" s="1">
        <f t="shared" si="7"/>
        <v>3</v>
      </c>
      <c r="Q35" s="49">
        <f t="shared" si="8"/>
        <v>65.25</v>
      </c>
      <c r="R35" s="49">
        <f t="shared" si="4"/>
        <v>0</v>
      </c>
    </row>
    <row r="36" spans="13:18" x14ac:dyDescent="0.25">
      <c r="M36" s="50">
        <v>18384</v>
      </c>
      <c r="N36" s="50">
        <f t="shared" si="5"/>
        <v>42217</v>
      </c>
      <c r="O36" s="1">
        <f t="shared" si="6"/>
        <v>65</v>
      </c>
      <c r="P36" s="1">
        <f t="shared" si="7"/>
        <v>3</v>
      </c>
      <c r="Q36" s="49">
        <f t="shared" si="8"/>
        <v>65.25</v>
      </c>
      <c r="R36" s="49">
        <f t="shared" si="4"/>
        <v>0</v>
      </c>
    </row>
    <row r="37" spans="13:18" x14ac:dyDescent="0.25">
      <c r="M37" s="50">
        <v>18415</v>
      </c>
      <c r="N37" s="50">
        <f t="shared" si="5"/>
        <v>42248</v>
      </c>
      <c r="O37" s="1">
        <f t="shared" si="6"/>
        <v>65</v>
      </c>
      <c r="P37" s="1">
        <f t="shared" si="7"/>
        <v>3</v>
      </c>
      <c r="Q37" s="49">
        <f t="shared" si="8"/>
        <v>65.25</v>
      </c>
      <c r="R37" s="49">
        <f t="shared" si="4"/>
        <v>0</v>
      </c>
    </row>
    <row r="38" spans="13:18" x14ac:dyDescent="0.25">
      <c r="M38" s="50">
        <v>18445</v>
      </c>
      <c r="N38" s="50">
        <f t="shared" si="5"/>
        <v>42278</v>
      </c>
      <c r="O38" s="1">
        <f t="shared" si="6"/>
        <v>65</v>
      </c>
      <c r="P38" s="1">
        <f t="shared" si="7"/>
        <v>3</v>
      </c>
      <c r="Q38" s="49">
        <f t="shared" si="8"/>
        <v>65.25</v>
      </c>
      <c r="R38" s="49">
        <f t="shared" si="4"/>
        <v>0</v>
      </c>
    </row>
    <row r="39" spans="13:18" x14ac:dyDescent="0.25">
      <c r="M39" s="50">
        <v>18476</v>
      </c>
      <c r="N39" s="50">
        <f t="shared" si="5"/>
        <v>42309</v>
      </c>
      <c r="O39" s="1">
        <f t="shared" si="6"/>
        <v>65</v>
      </c>
      <c r="P39" s="1">
        <f t="shared" si="7"/>
        <v>3</v>
      </c>
      <c r="Q39" s="49">
        <f t="shared" si="8"/>
        <v>65.25</v>
      </c>
      <c r="R39" s="49">
        <f t="shared" si="4"/>
        <v>0</v>
      </c>
    </row>
    <row r="40" spans="13:18" x14ac:dyDescent="0.25">
      <c r="M40" s="50">
        <v>18507</v>
      </c>
      <c r="N40" s="50">
        <f t="shared" ref="N40:N103" si="9">DATE(YEAR(M40)+65,MONTH(M40)+VLOOKUP(M40,F$4:G$14,2),DAY(M40))</f>
        <v>42339</v>
      </c>
      <c r="O40" s="1">
        <f t="shared" ref="O40:O103" si="10">DATEDIF(M40,N40,"y")</f>
        <v>65</v>
      </c>
      <c r="P40" s="1">
        <f t="shared" ref="P40:P103" si="11">MOD(DATEDIF(M40,N40,"m"),12)</f>
        <v>3</v>
      </c>
      <c r="Q40" s="49">
        <f t="shared" si="8"/>
        <v>65.25</v>
      </c>
      <c r="R40" s="49">
        <f t="shared" si="4"/>
        <v>0</v>
      </c>
    </row>
    <row r="41" spans="13:18" x14ac:dyDescent="0.25">
      <c r="M41" s="50">
        <v>18537</v>
      </c>
      <c r="N41" s="50">
        <f t="shared" si="9"/>
        <v>42461</v>
      </c>
      <c r="O41" s="1">
        <f t="shared" si="10"/>
        <v>65</v>
      </c>
      <c r="P41" s="1">
        <f t="shared" si="11"/>
        <v>6</v>
      </c>
      <c r="Q41" s="49">
        <f t="shared" si="8"/>
        <v>65.5</v>
      </c>
      <c r="R41" s="49">
        <f t="shared" si="4"/>
        <v>0</v>
      </c>
    </row>
    <row r="42" spans="13:18" x14ac:dyDescent="0.25">
      <c r="M42" s="50">
        <v>18568</v>
      </c>
      <c r="N42" s="50">
        <f t="shared" si="9"/>
        <v>42491</v>
      </c>
      <c r="O42" s="1">
        <f t="shared" si="10"/>
        <v>65</v>
      </c>
      <c r="P42" s="1">
        <f t="shared" si="11"/>
        <v>6</v>
      </c>
      <c r="Q42" s="49">
        <f t="shared" si="8"/>
        <v>65.5</v>
      </c>
      <c r="R42" s="49">
        <f t="shared" si="4"/>
        <v>0</v>
      </c>
    </row>
    <row r="43" spans="13:18" x14ac:dyDescent="0.25">
      <c r="M43" s="50">
        <v>18598</v>
      </c>
      <c r="N43" s="50">
        <f t="shared" si="9"/>
        <v>42522</v>
      </c>
      <c r="O43" s="1">
        <f t="shared" si="10"/>
        <v>65</v>
      </c>
      <c r="P43" s="1">
        <f t="shared" si="11"/>
        <v>6</v>
      </c>
      <c r="Q43" s="49">
        <f t="shared" si="8"/>
        <v>65.5</v>
      </c>
      <c r="R43" s="49">
        <f t="shared" si="4"/>
        <v>0</v>
      </c>
    </row>
    <row r="44" spans="13:18" x14ac:dyDescent="0.25">
      <c r="M44" s="50">
        <v>18629</v>
      </c>
      <c r="N44" s="50">
        <f t="shared" si="9"/>
        <v>42552</v>
      </c>
      <c r="O44" s="1">
        <f t="shared" si="10"/>
        <v>65</v>
      </c>
      <c r="P44" s="1">
        <f t="shared" si="11"/>
        <v>6</v>
      </c>
      <c r="Q44" s="49">
        <f t="shared" si="8"/>
        <v>65.5</v>
      </c>
      <c r="R44" s="49">
        <f t="shared" si="4"/>
        <v>0</v>
      </c>
    </row>
    <row r="45" spans="13:18" x14ac:dyDescent="0.25">
      <c r="M45" s="50">
        <v>18660</v>
      </c>
      <c r="N45" s="50">
        <f t="shared" si="9"/>
        <v>42583</v>
      </c>
      <c r="O45" s="1">
        <f t="shared" si="10"/>
        <v>65</v>
      </c>
      <c r="P45" s="1">
        <f t="shared" si="11"/>
        <v>6</v>
      </c>
      <c r="Q45" s="49">
        <f t="shared" si="8"/>
        <v>65.5</v>
      </c>
      <c r="R45" s="49">
        <f t="shared" si="4"/>
        <v>0</v>
      </c>
    </row>
    <row r="46" spans="13:18" x14ac:dyDescent="0.25">
      <c r="M46" s="50">
        <v>18688</v>
      </c>
      <c r="N46" s="50">
        <f t="shared" si="9"/>
        <v>42614</v>
      </c>
      <c r="O46" s="1">
        <f t="shared" si="10"/>
        <v>65</v>
      </c>
      <c r="P46" s="1">
        <f t="shared" si="11"/>
        <v>6</v>
      </c>
      <c r="Q46" s="49">
        <f t="shared" si="8"/>
        <v>65.5</v>
      </c>
      <c r="R46" s="49">
        <f t="shared" si="4"/>
        <v>0</v>
      </c>
    </row>
    <row r="47" spans="13:18" x14ac:dyDescent="0.25">
      <c r="M47" s="50">
        <v>18719</v>
      </c>
      <c r="N47" s="50">
        <f t="shared" si="9"/>
        <v>42644</v>
      </c>
      <c r="O47" s="1">
        <f t="shared" si="10"/>
        <v>65</v>
      </c>
      <c r="P47" s="1">
        <f t="shared" si="11"/>
        <v>6</v>
      </c>
      <c r="Q47" s="49">
        <f t="shared" si="8"/>
        <v>65.5</v>
      </c>
      <c r="R47" s="49">
        <f t="shared" si="4"/>
        <v>0</v>
      </c>
    </row>
    <row r="48" spans="13:18" x14ac:dyDescent="0.25">
      <c r="M48" s="50">
        <v>18749</v>
      </c>
      <c r="N48" s="50">
        <f t="shared" si="9"/>
        <v>42675</v>
      </c>
      <c r="O48" s="1">
        <f t="shared" si="10"/>
        <v>65</v>
      </c>
      <c r="P48" s="1">
        <f t="shared" si="11"/>
        <v>6</v>
      </c>
      <c r="Q48" s="49">
        <f t="shared" si="8"/>
        <v>65.5</v>
      </c>
      <c r="R48" s="49">
        <f t="shared" si="4"/>
        <v>0</v>
      </c>
    </row>
    <row r="49" spans="13:18" x14ac:dyDescent="0.25">
      <c r="M49" s="50">
        <v>18780</v>
      </c>
      <c r="N49" s="50">
        <f t="shared" si="9"/>
        <v>42705</v>
      </c>
      <c r="O49" s="1">
        <f t="shared" si="10"/>
        <v>65</v>
      </c>
      <c r="P49" s="1">
        <f t="shared" si="11"/>
        <v>6</v>
      </c>
      <c r="Q49" s="49">
        <f t="shared" si="8"/>
        <v>65.5</v>
      </c>
      <c r="R49" s="49">
        <f t="shared" si="4"/>
        <v>0</v>
      </c>
    </row>
    <row r="50" spans="13:18" x14ac:dyDescent="0.25">
      <c r="M50" s="50">
        <v>18810</v>
      </c>
      <c r="N50" s="50">
        <f t="shared" si="9"/>
        <v>42826</v>
      </c>
      <c r="O50" s="1">
        <f t="shared" si="10"/>
        <v>65</v>
      </c>
      <c r="P50" s="1">
        <f t="shared" si="11"/>
        <v>9</v>
      </c>
      <c r="Q50" s="49">
        <f t="shared" si="8"/>
        <v>65.75</v>
      </c>
      <c r="R50" s="49">
        <f t="shared" si="4"/>
        <v>0</v>
      </c>
    </row>
    <row r="51" spans="13:18" x14ac:dyDescent="0.25">
      <c r="M51" s="50">
        <v>18841</v>
      </c>
      <c r="N51" s="50">
        <f t="shared" si="9"/>
        <v>42856</v>
      </c>
      <c r="O51" s="1">
        <f t="shared" si="10"/>
        <v>65</v>
      </c>
      <c r="P51" s="1">
        <f t="shared" si="11"/>
        <v>9</v>
      </c>
      <c r="Q51" s="49">
        <f t="shared" si="8"/>
        <v>65.75</v>
      </c>
      <c r="R51" s="49">
        <f t="shared" si="4"/>
        <v>0</v>
      </c>
    </row>
    <row r="52" spans="13:18" x14ac:dyDescent="0.25">
      <c r="M52" s="50">
        <v>18872</v>
      </c>
      <c r="N52" s="50">
        <f t="shared" si="9"/>
        <v>42887</v>
      </c>
      <c r="O52" s="1">
        <f t="shared" si="10"/>
        <v>65</v>
      </c>
      <c r="P52" s="1">
        <f t="shared" si="11"/>
        <v>9</v>
      </c>
      <c r="Q52" s="49">
        <f t="shared" si="8"/>
        <v>65.75</v>
      </c>
      <c r="R52" s="49">
        <f t="shared" si="4"/>
        <v>0</v>
      </c>
    </row>
    <row r="53" spans="13:18" x14ac:dyDescent="0.25">
      <c r="M53" s="50">
        <v>18902</v>
      </c>
      <c r="N53" s="50">
        <f t="shared" si="9"/>
        <v>42917</v>
      </c>
      <c r="O53" s="1">
        <f t="shared" si="10"/>
        <v>65</v>
      </c>
      <c r="P53" s="1">
        <f t="shared" si="11"/>
        <v>9</v>
      </c>
      <c r="Q53" s="49">
        <f t="shared" si="8"/>
        <v>65.75</v>
      </c>
      <c r="R53" s="49">
        <f t="shared" si="4"/>
        <v>0</v>
      </c>
    </row>
    <row r="54" spans="13:18" x14ac:dyDescent="0.25">
      <c r="M54" s="50">
        <v>18933</v>
      </c>
      <c r="N54" s="50">
        <f t="shared" si="9"/>
        <v>42948</v>
      </c>
      <c r="O54" s="1">
        <f t="shared" si="10"/>
        <v>65</v>
      </c>
      <c r="P54" s="1">
        <f t="shared" si="11"/>
        <v>9</v>
      </c>
      <c r="Q54" s="49">
        <f t="shared" si="8"/>
        <v>65.75</v>
      </c>
      <c r="R54" s="49">
        <f t="shared" si="4"/>
        <v>0</v>
      </c>
    </row>
    <row r="55" spans="13:18" x14ac:dyDescent="0.25">
      <c r="M55" s="50">
        <v>18963</v>
      </c>
      <c r="N55" s="50">
        <f t="shared" si="9"/>
        <v>42979</v>
      </c>
      <c r="O55" s="1">
        <f t="shared" si="10"/>
        <v>65</v>
      </c>
      <c r="P55" s="1">
        <f t="shared" si="11"/>
        <v>9</v>
      </c>
      <c r="Q55" s="49">
        <f t="shared" si="8"/>
        <v>65.75</v>
      </c>
      <c r="R55" s="49">
        <f t="shared" si="4"/>
        <v>0</v>
      </c>
    </row>
    <row r="56" spans="13:18" x14ac:dyDescent="0.25">
      <c r="M56" s="50">
        <v>18994</v>
      </c>
      <c r="N56" s="50">
        <f t="shared" si="9"/>
        <v>43009</v>
      </c>
      <c r="O56" s="1">
        <f t="shared" si="10"/>
        <v>65</v>
      </c>
      <c r="P56" s="1">
        <f t="shared" si="11"/>
        <v>9</v>
      </c>
      <c r="Q56" s="49">
        <f t="shared" si="8"/>
        <v>65.75</v>
      </c>
      <c r="R56" s="49">
        <f t="shared" si="4"/>
        <v>0</v>
      </c>
    </row>
    <row r="57" spans="13:18" x14ac:dyDescent="0.25">
      <c r="M57" s="50">
        <v>19025</v>
      </c>
      <c r="N57" s="50">
        <f t="shared" si="9"/>
        <v>43040</v>
      </c>
      <c r="O57" s="1">
        <f t="shared" si="10"/>
        <v>65</v>
      </c>
      <c r="P57" s="1">
        <f t="shared" si="11"/>
        <v>9</v>
      </c>
      <c r="Q57" s="49">
        <f t="shared" si="8"/>
        <v>65.75</v>
      </c>
      <c r="R57" s="49">
        <f t="shared" si="4"/>
        <v>0</v>
      </c>
    </row>
    <row r="58" spans="13:18" x14ac:dyDescent="0.25">
      <c r="M58" s="50">
        <v>19054</v>
      </c>
      <c r="N58" s="50">
        <f t="shared" si="9"/>
        <v>43070</v>
      </c>
      <c r="O58" s="1">
        <f t="shared" si="10"/>
        <v>65</v>
      </c>
      <c r="P58" s="1">
        <f t="shared" si="11"/>
        <v>9</v>
      </c>
      <c r="Q58" s="49">
        <f t="shared" si="8"/>
        <v>65.75</v>
      </c>
      <c r="R58" s="49">
        <f t="shared" si="4"/>
        <v>0</v>
      </c>
    </row>
    <row r="59" spans="13:18" x14ac:dyDescent="0.25">
      <c r="M59" s="50">
        <v>19085</v>
      </c>
      <c r="N59" s="50">
        <f t="shared" si="9"/>
        <v>43191</v>
      </c>
      <c r="O59" s="1">
        <f t="shared" si="10"/>
        <v>66</v>
      </c>
      <c r="P59" s="1">
        <f t="shared" si="11"/>
        <v>0</v>
      </c>
      <c r="Q59" s="49">
        <f t="shared" si="8"/>
        <v>66</v>
      </c>
      <c r="R59" s="49">
        <f t="shared" si="4"/>
        <v>0</v>
      </c>
    </row>
    <row r="60" spans="13:18" x14ac:dyDescent="0.25">
      <c r="M60" s="50">
        <v>19115</v>
      </c>
      <c r="N60" s="50">
        <f t="shared" si="9"/>
        <v>43221</v>
      </c>
      <c r="O60" s="1">
        <f t="shared" si="10"/>
        <v>66</v>
      </c>
      <c r="P60" s="1">
        <f t="shared" si="11"/>
        <v>0</v>
      </c>
      <c r="Q60" s="49">
        <f t="shared" si="8"/>
        <v>66</v>
      </c>
      <c r="R60" s="49">
        <f t="shared" si="4"/>
        <v>0</v>
      </c>
    </row>
    <row r="61" spans="13:18" x14ac:dyDescent="0.25">
      <c r="M61" s="50">
        <v>19146</v>
      </c>
      <c r="N61" s="50">
        <f t="shared" si="9"/>
        <v>43252</v>
      </c>
      <c r="O61" s="1">
        <f t="shared" si="10"/>
        <v>66</v>
      </c>
      <c r="P61" s="1">
        <f t="shared" si="11"/>
        <v>0</v>
      </c>
      <c r="Q61" s="49">
        <f t="shared" si="8"/>
        <v>66</v>
      </c>
      <c r="R61" s="49">
        <f t="shared" si="4"/>
        <v>0</v>
      </c>
    </row>
    <row r="62" spans="13:18" x14ac:dyDescent="0.25">
      <c r="M62" s="50">
        <v>19176</v>
      </c>
      <c r="N62" s="50">
        <f t="shared" si="9"/>
        <v>43282</v>
      </c>
      <c r="O62" s="1">
        <f t="shared" si="10"/>
        <v>66</v>
      </c>
      <c r="P62" s="1">
        <f t="shared" si="11"/>
        <v>0</v>
      </c>
      <c r="Q62" s="49">
        <f t="shared" si="8"/>
        <v>66</v>
      </c>
      <c r="R62" s="49">
        <f t="shared" si="4"/>
        <v>0</v>
      </c>
    </row>
    <row r="63" spans="13:18" x14ac:dyDescent="0.25">
      <c r="M63" s="50">
        <v>19207</v>
      </c>
      <c r="N63" s="50">
        <f t="shared" si="9"/>
        <v>43313</v>
      </c>
      <c r="O63" s="1">
        <f t="shared" si="10"/>
        <v>66</v>
      </c>
      <c r="P63" s="1">
        <f t="shared" si="11"/>
        <v>0</v>
      </c>
      <c r="Q63" s="49">
        <f t="shared" si="8"/>
        <v>66</v>
      </c>
      <c r="R63" s="49">
        <f t="shared" si="4"/>
        <v>0</v>
      </c>
    </row>
    <row r="64" spans="13:18" x14ac:dyDescent="0.25">
      <c r="M64" s="50">
        <v>19238</v>
      </c>
      <c r="N64" s="50">
        <f t="shared" si="9"/>
        <v>43344</v>
      </c>
      <c r="O64" s="1">
        <f t="shared" si="10"/>
        <v>66</v>
      </c>
      <c r="P64" s="1">
        <f t="shared" si="11"/>
        <v>0</v>
      </c>
      <c r="Q64" s="49">
        <f t="shared" si="8"/>
        <v>66</v>
      </c>
      <c r="R64" s="49">
        <f t="shared" si="4"/>
        <v>0</v>
      </c>
    </row>
    <row r="65" spans="13:18" x14ac:dyDescent="0.25">
      <c r="M65" s="50">
        <v>19268</v>
      </c>
      <c r="N65" s="50">
        <f t="shared" si="9"/>
        <v>43374</v>
      </c>
      <c r="O65" s="1">
        <f t="shared" si="10"/>
        <v>66</v>
      </c>
      <c r="P65" s="1">
        <f t="shared" si="11"/>
        <v>0</v>
      </c>
      <c r="Q65" s="49">
        <f t="shared" si="8"/>
        <v>66</v>
      </c>
      <c r="R65" s="49">
        <f t="shared" si="4"/>
        <v>0</v>
      </c>
    </row>
    <row r="66" spans="13:18" x14ac:dyDescent="0.25">
      <c r="M66" s="50">
        <v>19299</v>
      </c>
      <c r="N66" s="50">
        <f t="shared" si="9"/>
        <v>43405</v>
      </c>
      <c r="O66" s="1">
        <f t="shared" si="10"/>
        <v>66</v>
      </c>
      <c r="P66" s="1">
        <f t="shared" si="11"/>
        <v>0</v>
      </c>
      <c r="Q66" s="49">
        <f t="shared" si="8"/>
        <v>66</v>
      </c>
      <c r="R66" s="49">
        <f t="shared" ref="R66:R83" si="12">IF(M66=LOOKUP(C$3,M:M),Q66,0)</f>
        <v>0</v>
      </c>
    </row>
    <row r="67" spans="13:18" x14ac:dyDescent="0.25">
      <c r="M67" s="50">
        <v>19329</v>
      </c>
      <c r="N67" s="50">
        <f t="shared" si="9"/>
        <v>43435</v>
      </c>
      <c r="O67" s="1">
        <f t="shared" si="10"/>
        <v>66</v>
      </c>
      <c r="P67" s="1">
        <f t="shared" si="11"/>
        <v>0</v>
      </c>
      <c r="Q67" s="49">
        <f t="shared" si="8"/>
        <v>66</v>
      </c>
      <c r="R67" s="49">
        <f t="shared" si="12"/>
        <v>0</v>
      </c>
    </row>
    <row r="68" spans="13:18" x14ac:dyDescent="0.25">
      <c r="M68" s="50">
        <v>19360</v>
      </c>
      <c r="N68" s="50">
        <f t="shared" si="9"/>
        <v>43586</v>
      </c>
      <c r="O68" s="1">
        <f t="shared" si="10"/>
        <v>66</v>
      </c>
      <c r="Q68" s="49">
        <f t="shared" si="8"/>
        <v>66</v>
      </c>
      <c r="R68" s="49">
        <f t="shared" si="12"/>
        <v>0</v>
      </c>
    </row>
    <row r="69" spans="13:18" x14ac:dyDescent="0.25">
      <c r="M69" s="50">
        <v>19391</v>
      </c>
      <c r="N69" s="50">
        <f t="shared" si="9"/>
        <v>43617</v>
      </c>
      <c r="O69" s="1">
        <f t="shared" si="10"/>
        <v>66</v>
      </c>
      <c r="Q69" s="49">
        <f t="shared" si="8"/>
        <v>66</v>
      </c>
      <c r="R69" s="49">
        <f t="shared" si="12"/>
        <v>0</v>
      </c>
    </row>
    <row r="70" spans="13:18" x14ac:dyDescent="0.25">
      <c r="M70" s="50">
        <v>19419</v>
      </c>
      <c r="N70" s="50">
        <f t="shared" si="9"/>
        <v>43647</v>
      </c>
      <c r="O70" s="1">
        <f t="shared" si="10"/>
        <v>66</v>
      </c>
      <c r="Q70" s="49">
        <f t="shared" si="8"/>
        <v>66</v>
      </c>
      <c r="R70" s="49">
        <f t="shared" si="12"/>
        <v>0</v>
      </c>
    </row>
    <row r="71" spans="13:18" x14ac:dyDescent="0.25">
      <c r="M71" s="50">
        <v>19450</v>
      </c>
      <c r="N71" s="50">
        <f t="shared" si="9"/>
        <v>43678</v>
      </c>
      <c r="O71" s="1">
        <f t="shared" si="10"/>
        <v>66</v>
      </c>
      <c r="Q71" s="49">
        <f t="shared" si="8"/>
        <v>66</v>
      </c>
      <c r="R71" s="49">
        <f t="shared" si="12"/>
        <v>0</v>
      </c>
    </row>
    <row r="72" spans="13:18" x14ac:dyDescent="0.25">
      <c r="M72" s="50">
        <v>19480</v>
      </c>
      <c r="N72" s="50">
        <f t="shared" si="9"/>
        <v>43709</v>
      </c>
      <c r="O72" s="1">
        <f t="shared" si="10"/>
        <v>66</v>
      </c>
      <c r="Q72" s="49">
        <f t="shared" si="8"/>
        <v>66</v>
      </c>
      <c r="R72" s="49">
        <f t="shared" si="12"/>
        <v>0</v>
      </c>
    </row>
    <row r="73" spans="13:18" x14ac:dyDescent="0.25">
      <c r="M73" s="50">
        <v>19511</v>
      </c>
      <c r="N73" s="50">
        <f t="shared" si="9"/>
        <v>43739</v>
      </c>
      <c r="O73" s="1">
        <f t="shared" si="10"/>
        <v>66</v>
      </c>
      <c r="Q73" s="49">
        <f t="shared" ref="Q73:Q136" si="13">O73+P73/12</f>
        <v>66</v>
      </c>
      <c r="R73" s="49">
        <f t="shared" si="12"/>
        <v>0</v>
      </c>
    </row>
    <row r="74" spans="13:18" x14ac:dyDescent="0.25">
      <c r="M74" s="50">
        <v>19541</v>
      </c>
      <c r="N74" s="50">
        <f t="shared" si="9"/>
        <v>43770</v>
      </c>
      <c r="O74" s="1">
        <f t="shared" si="10"/>
        <v>66</v>
      </c>
      <c r="Q74" s="49">
        <f t="shared" si="13"/>
        <v>66</v>
      </c>
      <c r="R74" s="49">
        <f t="shared" si="12"/>
        <v>0</v>
      </c>
    </row>
    <row r="75" spans="13:18" x14ac:dyDescent="0.25">
      <c r="M75" s="50">
        <v>19572</v>
      </c>
      <c r="N75" s="50">
        <f t="shared" si="9"/>
        <v>43800</v>
      </c>
      <c r="O75" s="1">
        <f t="shared" si="10"/>
        <v>66</v>
      </c>
      <c r="Q75" s="49">
        <f t="shared" si="13"/>
        <v>66</v>
      </c>
      <c r="R75" s="49">
        <f t="shared" si="12"/>
        <v>0</v>
      </c>
    </row>
    <row r="76" spans="13:18" x14ac:dyDescent="0.25">
      <c r="M76" s="50">
        <v>19603</v>
      </c>
      <c r="N76" s="50">
        <f t="shared" si="9"/>
        <v>43831</v>
      </c>
      <c r="O76" s="1">
        <f t="shared" si="10"/>
        <v>66</v>
      </c>
      <c r="P76" s="1">
        <v>4</v>
      </c>
      <c r="Q76" s="49">
        <f t="shared" si="13"/>
        <v>66.333333333333329</v>
      </c>
      <c r="R76" s="49">
        <f t="shared" si="12"/>
        <v>0</v>
      </c>
    </row>
    <row r="77" spans="13:18" x14ac:dyDescent="0.25">
      <c r="M77" s="50">
        <v>19633</v>
      </c>
      <c r="N77" s="50">
        <f t="shared" si="9"/>
        <v>43862</v>
      </c>
      <c r="O77" s="1">
        <f t="shared" si="10"/>
        <v>66</v>
      </c>
      <c r="P77" s="1">
        <v>4</v>
      </c>
      <c r="Q77" s="49">
        <f t="shared" si="13"/>
        <v>66.333333333333329</v>
      </c>
      <c r="R77" s="49">
        <f t="shared" si="12"/>
        <v>0</v>
      </c>
    </row>
    <row r="78" spans="13:18" x14ac:dyDescent="0.25">
      <c r="M78" s="50">
        <v>19664</v>
      </c>
      <c r="N78" s="50">
        <f t="shared" si="9"/>
        <v>43891</v>
      </c>
      <c r="O78" s="1">
        <f t="shared" si="10"/>
        <v>66</v>
      </c>
      <c r="P78" s="1">
        <f t="shared" si="11"/>
        <v>4</v>
      </c>
      <c r="Q78" s="49">
        <f t="shared" si="13"/>
        <v>66.333333333333329</v>
      </c>
      <c r="R78" s="49">
        <f t="shared" si="12"/>
        <v>0</v>
      </c>
    </row>
    <row r="79" spans="13:18" x14ac:dyDescent="0.25">
      <c r="M79" s="50">
        <v>19694</v>
      </c>
      <c r="N79" s="50">
        <f t="shared" si="9"/>
        <v>43922</v>
      </c>
      <c r="O79" s="1">
        <f t="shared" si="10"/>
        <v>66</v>
      </c>
      <c r="P79" s="1">
        <f t="shared" si="11"/>
        <v>4</v>
      </c>
      <c r="Q79" s="49">
        <f t="shared" si="13"/>
        <v>66.333333333333329</v>
      </c>
      <c r="R79" s="49">
        <f t="shared" si="12"/>
        <v>0</v>
      </c>
    </row>
    <row r="80" spans="13:18" x14ac:dyDescent="0.25">
      <c r="M80" s="50">
        <v>19725</v>
      </c>
      <c r="N80" s="50">
        <f t="shared" si="9"/>
        <v>43952</v>
      </c>
      <c r="O80" s="1">
        <f t="shared" si="10"/>
        <v>66</v>
      </c>
      <c r="P80" s="1">
        <f t="shared" si="11"/>
        <v>4</v>
      </c>
      <c r="Q80" s="49">
        <f t="shared" si="13"/>
        <v>66.333333333333329</v>
      </c>
      <c r="R80" s="49">
        <f t="shared" si="12"/>
        <v>0</v>
      </c>
    </row>
    <row r="81" spans="13:18" x14ac:dyDescent="0.25">
      <c r="M81" s="50">
        <v>19756</v>
      </c>
      <c r="N81" s="50">
        <f t="shared" si="9"/>
        <v>43983</v>
      </c>
      <c r="O81" s="1">
        <f t="shared" si="10"/>
        <v>66</v>
      </c>
      <c r="P81" s="1">
        <f t="shared" si="11"/>
        <v>4</v>
      </c>
      <c r="Q81" s="49">
        <f t="shared" si="13"/>
        <v>66.333333333333329</v>
      </c>
      <c r="R81" s="49">
        <f t="shared" si="12"/>
        <v>0</v>
      </c>
    </row>
    <row r="82" spans="13:18" x14ac:dyDescent="0.25">
      <c r="M82" s="50">
        <v>19784</v>
      </c>
      <c r="N82" s="50">
        <f t="shared" si="9"/>
        <v>44013</v>
      </c>
      <c r="O82" s="1">
        <f t="shared" si="10"/>
        <v>66</v>
      </c>
      <c r="P82" s="1">
        <f t="shared" si="11"/>
        <v>4</v>
      </c>
      <c r="Q82" s="49">
        <f t="shared" si="13"/>
        <v>66.333333333333329</v>
      </c>
      <c r="R82" s="49">
        <f t="shared" si="12"/>
        <v>0</v>
      </c>
    </row>
    <row r="83" spans="13:18" x14ac:dyDescent="0.25">
      <c r="M83" s="50">
        <v>19815</v>
      </c>
      <c r="N83" s="50">
        <f t="shared" si="9"/>
        <v>44044</v>
      </c>
      <c r="O83" s="1">
        <f t="shared" si="10"/>
        <v>66</v>
      </c>
      <c r="P83" s="1">
        <f t="shared" si="11"/>
        <v>4</v>
      </c>
      <c r="Q83" s="49">
        <f t="shared" si="13"/>
        <v>66.333333333333329</v>
      </c>
      <c r="R83" s="49">
        <f t="shared" si="12"/>
        <v>0</v>
      </c>
    </row>
    <row r="84" spans="13:18" x14ac:dyDescent="0.25">
      <c r="M84" s="50">
        <v>19845</v>
      </c>
      <c r="N84" s="50">
        <f t="shared" si="9"/>
        <v>44075</v>
      </c>
      <c r="O84" s="1">
        <f t="shared" si="10"/>
        <v>66</v>
      </c>
      <c r="P84" s="1">
        <f t="shared" si="11"/>
        <v>4</v>
      </c>
      <c r="Q84" s="49">
        <f t="shared" si="13"/>
        <v>66.333333333333329</v>
      </c>
      <c r="R84" s="49">
        <f>IF(M84=LOOKUP(C$3,M:M),Q84,0)</f>
        <v>0</v>
      </c>
    </row>
    <row r="85" spans="13:18" x14ac:dyDescent="0.25">
      <c r="M85" s="50">
        <v>19876</v>
      </c>
      <c r="N85" s="50">
        <f t="shared" si="9"/>
        <v>44105</v>
      </c>
      <c r="O85" s="1">
        <f t="shared" si="10"/>
        <v>66</v>
      </c>
      <c r="P85" s="1">
        <f t="shared" si="11"/>
        <v>4</v>
      </c>
      <c r="Q85" s="49">
        <f t="shared" si="13"/>
        <v>66.333333333333329</v>
      </c>
      <c r="R85" s="49">
        <f t="shared" ref="R85:R148" si="14">IF(M85=LOOKUP(C$3,M:M),Q85,0)</f>
        <v>0</v>
      </c>
    </row>
    <row r="86" spans="13:18" x14ac:dyDescent="0.25">
      <c r="M86" s="50">
        <v>19906</v>
      </c>
      <c r="N86" s="50">
        <f t="shared" si="9"/>
        <v>44136</v>
      </c>
      <c r="O86" s="1">
        <f t="shared" si="10"/>
        <v>66</v>
      </c>
      <c r="P86" s="1">
        <f t="shared" si="11"/>
        <v>4</v>
      </c>
      <c r="Q86" s="49">
        <f t="shared" si="13"/>
        <v>66.333333333333329</v>
      </c>
      <c r="R86" s="49">
        <f t="shared" si="14"/>
        <v>0</v>
      </c>
    </row>
    <row r="87" spans="13:18" x14ac:dyDescent="0.25">
      <c r="M87" s="50">
        <v>19937</v>
      </c>
      <c r="N87" s="50">
        <f t="shared" si="9"/>
        <v>44166</v>
      </c>
      <c r="O87" s="1">
        <f t="shared" si="10"/>
        <v>66</v>
      </c>
      <c r="P87" s="1">
        <f t="shared" si="11"/>
        <v>4</v>
      </c>
      <c r="Q87" s="49">
        <f t="shared" si="13"/>
        <v>66.333333333333329</v>
      </c>
      <c r="R87" s="49">
        <f t="shared" si="14"/>
        <v>0</v>
      </c>
    </row>
    <row r="88" spans="13:18" x14ac:dyDescent="0.25">
      <c r="M88" s="50">
        <v>19968</v>
      </c>
      <c r="N88" s="50">
        <f t="shared" si="9"/>
        <v>44197</v>
      </c>
      <c r="O88" s="1">
        <f t="shared" si="10"/>
        <v>66</v>
      </c>
      <c r="P88" s="1">
        <f t="shared" si="11"/>
        <v>4</v>
      </c>
      <c r="Q88" s="49">
        <f t="shared" si="13"/>
        <v>66.333333333333329</v>
      </c>
      <c r="R88" s="49">
        <f t="shared" si="14"/>
        <v>0</v>
      </c>
    </row>
    <row r="89" spans="13:18" x14ac:dyDescent="0.25">
      <c r="M89" s="50">
        <v>19998</v>
      </c>
      <c r="N89" s="50">
        <f t="shared" si="9"/>
        <v>44228</v>
      </c>
      <c r="O89" s="1">
        <f t="shared" si="10"/>
        <v>66</v>
      </c>
      <c r="P89" s="1">
        <f t="shared" si="11"/>
        <v>4</v>
      </c>
      <c r="Q89" s="49">
        <f t="shared" si="13"/>
        <v>66.333333333333329</v>
      </c>
      <c r="R89" s="49">
        <f t="shared" si="14"/>
        <v>0</v>
      </c>
    </row>
    <row r="90" spans="13:18" x14ac:dyDescent="0.25">
      <c r="M90" s="50">
        <v>20029</v>
      </c>
      <c r="N90" s="50">
        <f t="shared" si="9"/>
        <v>44256</v>
      </c>
      <c r="O90" s="1">
        <f t="shared" si="10"/>
        <v>66</v>
      </c>
      <c r="P90" s="1">
        <f t="shared" si="11"/>
        <v>4</v>
      </c>
      <c r="Q90" s="49">
        <f t="shared" si="13"/>
        <v>66.333333333333329</v>
      </c>
      <c r="R90" s="49">
        <f t="shared" si="14"/>
        <v>0</v>
      </c>
    </row>
    <row r="91" spans="13:18" x14ac:dyDescent="0.25">
      <c r="M91" s="50">
        <v>20059</v>
      </c>
      <c r="N91" s="50">
        <f t="shared" si="9"/>
        <v>44287</v>
      </c>
      <c r="O91" s="1">
        <f t="shared" si="10"/>
        <v>66</v>
      </c>
      <c r="P91" s="1">
        <f t="shared" si="11"/>
        <v>4</v>
      </c>
      <c r="Q91" s="49">
        <f t="shared" si="13"/>
        <v>66.333333333333329</v>
      </c>
      <c r="R91" s="49">
        <f t="shared" si="14"/>
        <v>0</v>
      </c>
    </row>
    <row r="92" spans="13:18" x14ac:dyDescent="0.25">
      <c r="M92" s="50">
        <v>20090</v>
      </c>
      <c r="N92" s="50">
        <f t="shared" si="9"/>
        <v>44317</v>
      </c>
      <c r="O92" s="1">
        <f t="shared" si="10"/>
        <v>66</v>
      </c>
      <c r="P92" s="1">
        <f t="shared" si="11"/>
        <v>4</v>
      </c>
      <c r="Q92" s="49">
        <f t="shared" si="13"/>
        <v>66.333333333333329</v>
      </c>
      <c r="R92" s="49">
        <f t="shared" si="14"/>
        <v>0</v>
      </c>
    </row>
    <row r="93" spans="13:18" x14ac:dyDescent="0.25">
      <c r="M93" s="50">
        <v>20121</v>
      </c>
      <c r="N93" s="50">
        <f t="shared" si="9"/>
        <v>44348</v>
      </c>
      <c r="O93" s="1">
        <f t="shared" si="10"/>
        <v>66</v>
      </c>
      <c r="P93" s="1">
        <f t="shared" si="11"/>
        <v>4</v>
      </c>
      <c r="Q93" s="49">
        <f t="shared" si="13"/>
        <v>66.333333333333329</v>
      </c>
      <c r="R93" s="49">
        <f t="shared" si="14"/>
        <v>0</v>
      </c>
    </row>
    <row r="94" spans="13:18" x14ac:dyDescent="0.25">
      <c r="M94" s="50">
        <v>20149</v>
      </c>
      <c r="N94" s="50">
        <f t="shared" si="9"/>
        <v>44378</v>
      </c>
      <c r="O94" s="1">
        <f t="shared" si="10"/>
        <v>66</v>
      </c>
      <c r="P94" s="1">
        <f t="shared" si="11"/>
        <v>4</v>
      </c>
      <c r="Q94" s="49">
        <f t="shared" si="13"/>
        <v>66.333333333333329</v>
      </c>
      <c r="R94" s="49">
        <f t="shared" si="14"/>
        <v>0</v>
      </c>
    </row>
    <row r="95" spans="13:18" x14ac:dyDescent="0.25">
      <c r="M95" s="50">
        <v>20180</v>
      </c>
      <c r="N95" s="50">
        <f t="shared" si="9"/>
        <v>44409</v>
      </c>
      <c r="O95" s="1">
        <f t="shared" si="10"/>
        <v>66</v>
      </c>
      <c r="P95" s="1">
        <f t="shared" si="11"/>
        <v>4</v>
      </c>
      <c r="Q95" s="49">
        <f t="shared" si="13"/>
        <v>66.333333333333329</v>
      </c>
      <c r="R95" s="49">
        <f t="shared" si="14"/>
        <v>0</v>
      </c>
    </row>
    <row r="96" spans="13:18" x14ac:dyDescent="0.25">
      <c r="M96" s="50">
        <v>20210</v>
      </c>
      <c r="N96" s="50">
        <f t="shared" si="9"/>
        <v>44440</v>
      </c>
      <c r="O96" s="1">
        <f t="shared" si="10"/>
        <v>66</v>
      </c>
      <c r="P96" s="1">
        <f t="shared" si="11"/>
        <v>4</v>
      </c>
      <c r="Q96" s="49">
        <f t="shared" si="13"/>
        <v>66.333333333333329</v>
      </c>
      <c r="R96" s="49">
        <f t="shared" si="14"/>
        <v>0</v>
      </c>
    </row>
    <row r="97" spans="13:18" x14ac:dyDescent="0.25">
      <c r="M97" s="50">
        <v>20241</v>
      </c>
      <c r="N97" s="50">
        <f t="shared" si="9"/>
        <v>44470</v>
      </c>
      <c r="O97" s="1">
        <f t="shared" si="10"/>
        <v>66</v>
      </c>
      <c r="P97" s="1">
        <f t="shared" si="11"/>
        <v>4</v>
      </c>
      <c r="Q97" s="49">
        <f t="shared" si="13"/>
        <v>66.333333333333329</v>
      </c>
      <c r="R97" s="49">
        <f t="shared" si="14"/>
        <v>0</v>
      </c>
    </row>
    <row r="98" spans="13:18" x14ac:dyDescent="0.25">
      <c r="M98" s="50">
        <v>20271</v>
      </c>
      <c r="N98" s="50">
        <f t="shared" si="9"/>
        <v>44501</v>
      </c>
      <c r="O98" s="1">
        <f t="shared" si="10"/>
        <v>66</v>
      </c>
      <c r="P98" s="1">
        <f t="shared" si="11"/>
        <v>4</v>
      </c>
      <c r="Q98" s="49">
        <f t="shared" si="13"/>
        <v>66.333333333333329</v>
      </c>
      <c r="R98" s="49">
        <f t="shared" si="14"/>
        <v>0</v>
      </c>
    </row>
    <row r="99" spans="13:18" x14ac:dyDescent="0.25">
      <c r="M99" s="50">
        <v>20302</v>
      </c>
      <c r="N99" s="50">
        <f t="shared" si="9"/>
        <v>44531</v>
      </c>
      <c r="O99" s="1">
        <f t="shared" si="10"/>
        <v>66</v>
      </c>
      <c r="P99" s="1">
        <f t="shared" si="11"/>
        <v>4</v>
      </c>
      <c r="Q99" s="49">
        <f t="shared" si="13"/>
        <v>66.333333333333329</v>
      </c>
      <c r="R99" s="49">
        <f t="shared" si="14"/>
        <v>0</v>
      </c>
    </row>
    <row r="100" spans="13:18" x14ac:dyDescent="0.25">
      <c r="M100" s="50">
        <v>20333</v>
      </c>
      <c r="N100" s="50">
        <f t="shared" si="9"/>
        <v>44652</v>
      </c>
      <c r="O100" s="1">
        <f t="shared" si="10"/>
        <v>66</v>
      </c>
      <c r="P100" s="1">
        <f t="shared" si="11"/>
        <v>7</v>
      </c>
      <c r="Q100" s="49">
        <f t="shared" si="13"/>
        <v>66.583333333333329</v>
      </c>
      <c r="R100" s="49">
        <f t="shared" si="14"/>
        <v>0</v>
      </c>
    </row>
    <row r="101" spans="13:18" x14ac:dyDescent="0.25">
      <c r="M101" s="50">
        <v>20363</v>
      </c>
      <c r="N101" s="50">
        <f t="shared" si="9"/>
        <v>44682</v>
      </c>
      <c r="O101" s="1">
        <f t="shared" si="10"/>
        <v>66</v>
      </c>
      <c r="P101" s="1">
        <f t="shared" si="11"/>
        <v>7</v>
      </c>
      <c r="Q101" s="49">
        <f t="shared" si="13"/>
        <v>66.583333333333329</v>
      </c>
      <c r="R101" s="49">
        <f t="shared" si="14"/>
        <v>0</v>
      </c>
    </row>
    <row r="102" spans="13:18" x14ac:dyDescent="0.25">
      <c r="M102" s="50">
        <v>20394</v>
      </c>
      <c r="N102" s="50">
        <f t="shared" si="9"/>
        <v>44713</v>
      </c>
      <c r="O102" s="1">
        <f t="shared" si="10"/>
        <v>66</v>
      </c>
      <c r="P102" s="1">
        <f t="shared" si="11"/>
        <v>7</v>
      </c>
      <c r="Q102" s="49">
        <f t="shared" si="13"/>
        <v>66.583333333333329</v>
      </c>
      <c r="R102" s="49">
        <f t="shared" si="14"/>
        <v>0</v>
      </c>
    </row>
    <row r="103" spans="13:18" x14ac:dyDescent="0.25">
      <c r="M103" s="50">
        <v>20424</v>
      </c>
      <c r="N103" s="50">
        <f t="shared" si="9"/>
        <v>44743</v>
      </c>
      <c r="O103" s="1">
        <f t="shared" si="10"/>
        <v>66</v>
      </c>
      <c r="P103" s="1">
        <f t="shared" si="11"/>
        <v>7</v>
      </c>
      <c r="Q103" s="49">
        <f t="shared" si="13"/>
        <v>66.583333333333329</v>
      </c>
      <c r="R103" s="49">
        <f t="shared" si="14"/>
        <v>0</v>
      </c>
    </row>
    <row r="104" spans="13:18" x14ac:dyDescent="0.25">
      <c r="M104" s="50">
        <v>20455</v>
      </c>
      <c r="N104" s="50">
        <f t="shared" ref="N104:N163" si="15">DATE(YEAR(M104)+65,MONTH(M104)+VLOOKUP(M104,F$4:G$14,2),DAY(M104))</f>
        <v>44774</v>
      </c>
      <c r="O104" s="1">
        <f t="shared" ref="O104:O163" si="16">DATEDIF(M104,N104,"y")</f>
        <v>66</v>
      </c>
      <c r="P104" s="1">
        <f t="shared" ref="P104:P163" si="17">MOD(DATEDIF(M104,N104,"m"),12)</f>
        <v>7</v>
      </c>
      <c r="Q104" s="49">
        <f t="shared" si="13"/>
        <v>66.583333333333329</v>
      </c>
      <c r="R104" s="49">
        <f t="shared" si="14"/>
        <v>0</v>
      </c>
    </row>
    <row r="105" spans="13:18" x14ac:dyDescent="0.25">
      <c r="M105" s="50">
        <v>20486</v>
      </c>
      <c r="N105" s="50">
        <f t="shared" si="15"/>
        <v>44805</v>
      </c>
      <c r="O105" s="1">
        <f t="shared" si="16"/>
        <v>66</v>
      </c>
      <c r="P105" s="1">
        <f t="shared" si="17"/>
        <v>7</v>
      </c>
      <c r="Q105" s="49">
        <f t="shared" si="13"/>
        <v>66.583333333333329</v>
      </c>
      <c r="R105" s="49">
        <f t="shared" si="14"/>
        <v>0</v>
      </c>
    </row>
    <row r="106" spans="13:18" x14ac:dyDescent="0.25">
      <c r="M106" s="50">
        <v>20515</v>
      </c>
      <c r="N106" s="50">
        <f t="shared" si="15"/>
        <v>44835</v>
      </c>
      <c r="O106" s="1">
        <f t="shared" si="16"/>
        <v>66</v>
      </c>
      <c r="P106" s="1">
        <f t="shared" si="17"/>
        <v>7</v>
      </c>
      <c r="Q106" s="49">
        <f t="shared" si="13"/>
        <v>66.583333333333329</v>
      </c>
      <c r="R106" s="49">
        <f t="shared" si="14"/>
        <v>0</v>
      </c>
    </row>
    <row r="107" spans="13:18" x14ac:dyDescent="0.25">
      <c r="M107" s="50">
        <v>20546</v>
      </c>
      <c r="N107" s="50">
        <f t="shared" si="15"/>
        <v>44866</v>
      </c>
      <c r="O107" s="1">
        <f t="shared" si="16"/>
        <v>66</v>
      </c>
      <c r="P107" s="1">
        <f t="shared" si="17"/>
        <v>7</v>
      </c>
      <c r="Q107" s="49">
        <f t="shared" si="13"/>
        <v>66.583333333333329</v>
      </c>
      <c r="R107" s="49">
        <f t="shared" si="14"/>
        <v>0</v>
      </c>
    </row>
    <row r="108" spans="13:18" x14ac:dyDescent="0.25">
      <c r="M108" s="50">
        <v>20576</v>
      </c>
      <c r="N108" s="50">
        <f t="shared" si="15"/>
        <v>44896</v>
      </c>
      <c r="O108" s="1">
        <f t="shared" si="16"/>
        <v>66</v>
      </c>
      <c r="P108" s="1">
        <f t="shared" si="17"/>
        <v>7</v>
      </c>
      <c r="Q108" s="49">
        <f t="shared" si="13"/>
        <v>66.583333333333329</v>
      </c>
      <c r="R108" s="49">
        <f t="shared" si="14"/>
        <v>0</v>
      </c>
    </row>
    <row r="109" spans="13:18" x14ac:dyDescent="0.25">
      <c r="M109" s="50">
        <v>20607</v>
      </c>
      <c r="N109" s="50">
        <f t="shared" si="15"/>
        <v>45017</v>
      </c>
      <c r="O109" s="1">
        <f t="shared" si="16"/>
        <v>66</v>
      </c>
      <c r="P109" s="1">
        <f t="shared" si="17"/>
        <v>10</v>
      </c>
      <c r="Q109" s="49">
        <f t="shared" si="13"/>
        <v>66.833333333333329</v>
      </c>
      <c r="R109" s="49">
        <f t="shared" si="14"/>
        <v>0</v>
      </c>
    </row>
    <row r="110" spans="13:18" x14ac:dyDescent="0.25">
      <c r="M110" s="50">
        <v>20637</v>
      </c>
      <c r="N110" s="50">
        <f t="shared" si="15"/>
        <v>45047</v>
      </c>
      <c r="O110" s="1">
        <f t="shared" si="16"/>
        <v>66</v>
      </c>
      <c r="P110" s="1">
        <f t="shared" si="17"/>
        <v>10</v>
      </c>
      <c r="Q110" s="49">
        <f t="shared" si="13"/>
        <v>66.833333333333329</v>
      </c>
      <c r="R110" s="49">
        <f t="shared" si="14"/>
        <v>0</v>
      </c>
    </row>
    <row r="111" spans="13:18" x14ac:dyDescent="0.25">
      <c r="M111" s="50">
        <v>20668</v>
      </c>
      <c r="N111" s="50">
        <f t="shared" si="15"/>
        <v>45078</v>
      </c>
      <c r="O111" s="1">
        <f t="shared" si="16"/>
        <v>66</v>
      </c>
      <c r="P111" s="1">
        <f t="shared" si="17"/>
        <v>10</v>
      </c>
      <c r="Q111" s="49">
        <f t="shared" si="13"/>
        <v>66.833333333333329</v>
      </c>
      <c r="R111" s="49">
        <f t="shared" si="14"/>
        <v>0</v>
      </c>
    </row>
    <row r="112" spans="13:18" x14ac:dyDescent="0.25">
      <c r="M112" s="50">
        <v>20699</v>
      </c>
      <c r="N112" s="50">
        <f t="shared" si="15"/>
        <v>45108</v>
      </c>
      <c r="O112" s="1">
        <f t="shared" si="16"/>
        <v>66</v>
      </c>
      <c r="P112" s="1">
        <f t="shared" si="17"/>
        <v>10</v>
      </c>
      <c r="Q112" s="49">
        <f t="shared" si="13"/>
        <v>66.833333333333329</v>
      </c>
      <c r="R112" s="49">
        <f t="shared" si="14"/>
        <v>0</v>
      </c>
    </row>
    <row r="113" spans="13:18" x14ac:dyDescent="0.25">
      <c r="M113" s="50">
        <v>20729</v>
      </c>
      <c r="N113" s="50">
        <f t="shared" si="15"/>
        <v>45139</v>
      </c>
      <c r="O113" s="1">
        <f t="shared" si="16"/>
        <v>66</v>
      </c>
      <c r="P113" s="1">
        <f t="shared" si="17"/>
        <v>10</v>
      </c>
      <c r="Q113" s="49">
        <f t="shared" si="13"/>
        <v>66.833333333333329</v>
      </c>
      <c r="R113" s="49">
        <f t="shared" si="14"/>
        <v>0</v>
      </c>
    </row>
    <row r="114" spans="13:18" x14ac:dyDescent="0.25">
      <c r="M114" s="50">
        <v>20760</v>
      </c>
      <c r="N114" s="50">
        <f t="shared" si="15"/>
        <v>45170</v>
      </c>
      <c r="O114" s="1">
        <f t="shared" si="16"/>
        <v>66</v>
      </c>
      <c r="P114" s="1">
        <f t="shared" si="17"/>
        <v>10</v>
      </c>
      <c r="Q114" s="49">
        <f t="shared" si="13"/>
        <v>66.833333333333329</v>
      </c>
      <c r="R114" s="49">
        <f t="shared" si="14"/>
        <v>0</v>
      </c>
    </row>
    <row r="115" spans="13:18" x14ac:dyDescent="0.25">
      <c r="M115" s="50">
        <v>20790</v>
      </c>
      <c r="N115" s="50">
        <f t="shared" si="15"/>
        <v>45200</v>
      </c>
      <c r="O115" s="1">
        <f t="shared" si="16"/>
        <v>66</v>
      </c>
      <c r="P115" s="1">
        <f t="shared" si="17"/>
        <v>10</v>
      </c>
      <c r="Q115" s="49">
        <f t="shared" si="13"/>
        <v>66.833333333333329</v>
      </c>
      <c r="R115" s="49">
        <f t="shared" si="14"/>
        <v>0</v>
      </c>
    </row>
    <row r="116" spans="13:18" x14ac:dyDescent="0.25">
      <c r="M116" s="50">
        <v>20821</v>
      </c>
      <c r="N116" s="50">
        <f t="shared" si="15"/>
        <v>45231</v>
      </c>
      <c r="O116" s="1">
        <f t="shared" si="16"/>
        <v>66</v>
      </c>
      <c r="P116" s="1">
        <f t="shared" si="17"/>
        <v>10</v>
      </c>
      <c r="Q116" s="49">
        <f t="shared" si="13"/>
        <v>66.833333333333329</v>
      </c>
      <c r="R116" s="49">
        <f t="shared" si="14"/>
        <v>0</v>
      </c>
    </row>
    <row r="117" spans="13:18" x14ac:dyDescent="0.25">
      <c r="M117" s="50">
        <v>20852</v>
      </c>
      <c r="N117" s="50">
        <f t="shared" si="15"/>
        <v>45261</v>
      </c>
      <c r="O117" s="1">
        <f t="shared" si="16"/>
        <v>66</v>
      </c>
      <c r="P117" s="1">
        <f t="shared" si="17"/>
        <v>10</v>
      </c>
      <c r="Q117" s="49">
        <f t="shared" si="13"/>
        <v>66.833333333333329</v>
      </c>
      <c r="R117" s="49">
        <f t="shared" si="14"/>
        <v>0</v>
      </c>
    </row>
    <row r="118" spans="13:18" x14ac:dyDescent="0.25">
      <c r="M118" s="50">
        <v>20880</v>
      </c>
      <c r="N118" s="50">
        <f t="shared" si="15"/>
        <v>45352</v>
      </c>
      <c r="O118" s="1">
        <f t="shared" si="16"/>
        <v>67</v>
      </c>
      <c r="P118" s="1">
        <f t="shared" si="17"/>
        <v>0</v>
      </c>
      <c r="Q118" s="49">
        <f t="shared" si="13"/>
        <v>67</v>
      </c>
      <c r="R118" s="49">
        <f t="shared" si="14"/>
        <v>0</v>
      </c>
    </row>
    <row r="119" spans="13:18" x14ac:dyDescent="0.25">
      <c r="M119" s="50">
        <v>20911</v>
      </c>
      <c r="N119" s="50">
        <f t="shared" si="15"/>
        <v>45383</v>
      </c>
      <c r="O119" s="1">
        <f t="shared" si="16"/>
        <v>67</v>
      </c>
      <c r="P119" s="1">
        <f t="shared" si="17"/>
        <v>0</v>
      </c>
      <c r="Q119" s="49">
        <f t="shared" si="13"/>
        <v>67</v>
      </c>
      <c r="R119" s="49">
        <f t="shared" si="14"/>
        <v>0</v>
      </c>
    </row>
    <row r="120" spans="13:18" x14ac:dyDescent="0.25">
      <c r="M120" s="50">
        <v>20941</v>
      </c>
      <c r="N120" s="50">
        <f t="shared" si="15"/>
        <v>45413</v>
      </c>
      <c r="O120" s="1">
        <f t="shared" si="16"/>
        <v>67</v>
      </c>
      <c r="P120" s="1">
        <f t="shared" si="17"/>
        <v>0</v>
      </c>
      <c r="Q120" s="49">
        <f t="shared" si="13"/>
        <v>67</v>
      </c>
      <c r="R120" s="49">
        <f t="shared" si="14"/>
        <v>0</v>
      </c>
    </row>
    <row r="121" spans="13:18" x14ac:dyDescent="0.25">
      <c r="M121" s="50">
        <v>20972</v>
      </c>
      <c r="N121" s="50">
        <f t="shared" si="15"/>
        <v>45444</v>
      </c>
      <c r="O121" s="1">
        <f t="shared" si="16"/>
        <v>67</v>
      </c>
      <c r="P121" s="1">
        <f t="shared" si="17"/>
        <v>0</v>
      </c>
      <c r="Q121" s="49">
        <f t="shared" si="13"/>
        <v>67</v>
      </c>
      <c r="R121" s="49">
        <f t="shared" si="14"/>
        <v>0</v>
      </c>
    </row>
    <row r="122" spans="13:18" x14ac:dyDescent="0.25">
      <c r="M122" s="50">
        <v>21002</v>
      </c>
      <c r="N122" s="50">
        <f t="shared" si="15"/>
        <v>45474</v>
      </c>
      <c r="O122" s="1">
        <f t="shared" si="16"/>
        <v>67</v>
      </c>
      <c r="P122" s="1">
        <f t="shared" si="17"/>
        <v>0</v>
      </c>
      <c r="Q122" s="49">
        <f t="shared" si="13"/>
        <v>67</v>
      </c>
      <c r="R122" s="49">
        <f t="shared" si="14"/>
        <v>0</v>
      </c>
    </row>
    <row r="123" spans="13:18" x14ac:dyDescent="0.25">
      <c r="M123" s="50">
        <v>21033</v>
      </c>
      <c r="N123" s="50">
        <f t="shared" si="15"/>
        <v>45505</v>
      </c>
      <c r="O123" s="1">
        <f t="shared" si="16"/>
        <v>67</v>
      </c>
      <c r="P123" s="1">
        <f t="shared" si="17"/>
        <v>0</v>
      </c>
      <c r="Q123" s="49">
        <f t="shared" si="13"/>
        <v>67</v>
      </c>
      <c r="R123" s="49">
        <f t="shared" si="14"/>
        <v>0</v>
      </c>
    </row>
    <row r="124" spans="13:18" x14ac:dyDescent="0.25">
      <c r="M124" s="50">
        <v>21064</v>
      </c>
      <c r="N124" s="50">
        <f t="shared" si="15"/>
        <v>45536</v>
      </c>
      <c r="O124" s="1">
        <f t="shared" si="16"/>
        <v>67</v>
      </c>
      <c r="P124" s="1">
        <f t="shared" si="17"/>
        <v>0</v>
      </c>
      <c r="Q124" s="49">
        <f t="shared" si="13"/>
        <v>67</v>
      </c>
      <c r="R124" s="49">
        <f t="shared" si="14"/>
        <v>0</v>
      </c>
    </row>
    <row r="125" spans="13:18" x14ac:dyDescent="0.25">
      <c r="M125" s="50">
        <v>21094</v>
      </c>
      <c r="N125" s="50">
        <f t="shared" si="15"/>
        <v>45566</v>
      </c>
      <c r="O125" s="1">
        <f t="shared" si="16"/>
        <v>67</v>
      </c>
      <c r="P125" s="1">
        <f t="shared" si="17"/>
        <v>0</v>
      </c>
      <c r="Q125" s="49">
        <f t="shared" si="13"/>
        <v>67</v>
      </c>
      <c r="R125" s="49">
        <f t="shared" si="14"/>
        <v>0</v>
      </c>
    </row>
    <row r="126" spans="13:18" x14ac:dyDescent="0.25">
      <c r="M126" s="50">
        <v>21125</v>
      </c>
      <c r="N126" s="50">
        <f t="shared" si="15"/>
        <v>45597</v>
      </c>
      <c r="O126" s="1">
        <f t="shared" si="16"/>
        <v>67</v>
      </c>
      <c r="P126" s="1">
        <f t="shared" si="17"/>
        <v>0</v>
      </c>
      <c r="Q126" s="49">
        <f t="shared" si="13"/>
        <v>67</v>
      </c>
      <c r="R126" s="49">
        <f t="shared" si="14"/>
        <v>0</v>
      </c>
    </row>
    <row r="127" spans="13:18" x14ac:dyDescent="0.25">
      <c r="M127" s="50">
        <v>21155</v>
      </c>
      <c r="N127" s="50">
        <f t="shared" si="15"/>
        <v>45627</v>
      </c>
      <c r="O127" s="1">
        <f t="shared" si="16"/>
        <v>67</v>
      </c>
      <c r="P127" s="1">
        <f t="shared" si="17"/>
        <v>0</v>
      </c>
      <c r="Q127" s="49">
        <f t="shared" si="13"/>
        <v>67</v>
      </c>
      <c r="R127" s="49">
        <f t="shared" si="14"/>
        <v>0</v>
      </c>
    </row>
    <row r="128" spans="13:18" x14ac:dyDescent="0.25">
      <c r="M128" s="50">
        <v>21186</v>
      </c>
      <c r="N128" s="50">
        <f t="shared" si="15"/>
        <v>45658</v>
      </c>
      <c r="O128" s="1">
        <f t="shared" si="16"/>
        <v>67</v>
      </c>
      <c r="P128" s="1">
        <f t="shared" si="17"/>
        <v>0</v>
      </c>
      <c r="Q128" s="49">
        <f t="shared" si="13"/>
        <v>67</v>
      </c>
      <c r="R128" s="49">
        <f t="shared" si="14"/>
        <v>0</v>
      </c>
    </row>
    <row r="129" spans="13:18" x14ac:dyDescent="0.25">
      <c r="M129" s="50">
        <v>21217</v>
      </c>
      <c r="N129" s="50">
        <f t="shared" si="15"/>
        <v>45689</v>
      </c>
      <c r="O129" s="1">
        <f t="shared" si="16"/>
        <v>67</v>
      </c>
      <c r="P129" s="1">
        <f t="shared" si="17"/>
        <v>0</v>
      </c>
      <c r="Q129" s="49">
        <f t="shared" si="13"/>
        <v>67</v>
      </c>
      <c r="R129" s="49">
        <f t="shared" si="14"/>
        <v>0</v>
      </c>
    </row>
    <row r="130" spans="13:18" x14ac:dyDescent="0.25">
      <c r="M130" s="50">
        <v>21245</v>
      </c>
      <c r="N130" s="50">
        <f t="shared" si="15"/>
        <v>45717</v>
      </c>
      <c r="O130" s="1">
        <f t="shared" si="16"/>
        <v>67</v>
      </c>
      <c r="P130" s="1">
        <f t="shared" si="17"/>
        <v>0</v>
      </c>
      <c r="Q130" s="49">
        <f t="shared" si="13"/>
        <v>67</v>
      </c>
      <c r="R130" s="49">
        <f t="shared" si="14"/>
        <v>0</v>
      </c>
    </row>
    <row r="131" spans="13:18" x14ac:dyDescent="0.25">
      <c r="M131" s="50">
        <v>21276</v>
      </c>
      <c r="N131" s="50">
        <f t="shared" si="15"/>
        <v>45748</v>
      </c>
      <c r="O131" s="1">
        <f t="shared" si="16"/>
        <v>67</v>
      </c>
      <c r="P131" s="1">
        <f t="shared" si="17"/>
        <v>0</v>
      </c>
      <c r="Q131" s="49">
        <f t="shared" si="13"/>
        <v>67</v>
      </c>
      <c r="R131" s="49">
        <f t="shared" si="14"/>
        <v>0</v>
      </c>
    </row>
    <row r="132" spans="13:18" x14ac:dyDescent="0.25">
      <c r="M132" s="50">
        <v>21306</v>
      </c>
      <c r="N132" s="50">
        <f t="shared" si="15"/>
        <v>45778</v>
      </c>
      <c r="O132" s="1">
        <f t="shared" si="16"/>
        <v>67</v>
      </c>
      <c r="P132" s="1">
        <f t="shared" si="17"/>
        <v>0</v>
      </c>
      <c r="Q132" s="49">
        <f t="shared" si="13"/>
        <v>67</v>
      </c>
      <c r="R132" s="49">
        <f t="shared" si="14"/>
        <v>0</v>
      </c>
    </row>
    <row r="133" spans="13:18" x14ac:dyDescent="0.25">
      <c r="M133" s="50">
        <v>21337</v>
      </c>
      <c r="N133" s="50">
        <f t="shared" si="15"/>
        <v>45809</v>
      </c>
      <c r="O133" s="1">
        <f t="shared" si="16"/>
        <v>67</v>
      </c>
      <c r="P133" s="1">
        <f t="shared" si="17"/>
        <v>0</v>
      </c>
      <c r="Q133" s="49">
        <f t="shared" si="13"/>
        <v>67</v>
      </c>
      <c r="R133" s="49">
        <f t="shared" si="14"/>
        <v>0</v>
      </c>
    </row>
    <row r="134" spans="13:18" x14ac:dyDescent="0.25">
      <c r="M134" s="50">
        <v>21367</v>
      </c>
      <c r="N134" s="50">
        <f t="shared" si="15"/>
        <v>45839</v>
      </c>
      <c r="O134" s="1">
        <f t="shared" si="16"/>
        <v>67</v>
      </c>
      <c r="P134" s="1">
        <f t="shared" si="17"/>
        <v>0</v>
      </c>
      <c r="Q134" s="49">
        <f t="shared" si="13"/>
        <v>67</v>
      </c>
      <c r="R134" s="49">
        <f t="shared" si="14"/>
        <v>0</v>
      </c>
    </row>
    <row r="135" spans="13:18" x14ac:dyDescent="0.25">
      <c r="M135" s="50">
        <v>21398</v>
      </c>
      <c r="N135" s="50">
        <f t="shared" si="15"/>
        <v>45870</v>
      </c>
      <c r="O135" s="1">
        <f t="shared" si="16"/>
        <v>67</v>
      </c>
      <c r="P135" s="1">
        <f t="shared" si="17"/>
        <v>0</v>
      </c>
      <c r="Q135" s="49">
        <f t="shared" si="13"/>
        <v>67</v>
      </c>
      <c r="R135" s="49">
        <f t="shared" si="14"/>
        <v>0</v>
      </c>
    </row>
    <row r="136" spans="13:18" x14ac:dyDescent="0.25">
      <c r="M136" s="50">
        <v>21429</v>
      </c>
      <c r="N136" s="50">
        <f t="shared" si="15"/>
        <v>45901</v>
      </c>
      <c r="O136" s="1">
        <f t="shared" si="16"/>
        <v>67</v>
      </c>
      <c r="P136" s="1">
        <f t="shared" si="17"/>
        <v>0</v>
      </c>
      <c r="Q136" s="49">
        <f t="shared" si="13"/>
        <v>67</v>
      </c>
      <c r="R136" s="49">
        <f t="shared" si="14"/>
        <v>0</v>
      </c>
    </row>
    <row r="137" spans="13:18" x14ac:dyDescent="0.25">
      <c r="M137" s="50">
        <v>21459</v>
      </c>
      <c r="N137" s="50">
        <f t="shared" si="15"/>
        <v>45931</v>
      </c>
      <c r="O137" s="1">
        <f t="shared" si="16"/>
        <v>67</v>
      </c>
      <c r="P137" s="1">
        <f t="shared" si="17"/>
        <v>0</v>
      </c>
      <c r="Q137" s="49">
        <f t="shared" ref="Q137:Q163" si="18">O137+P137/12</f>
        <v>67</v>
      </c>
      <c r="R137" s="49">
        <f t="shared" si="14"/>
        <v>0</v>
      </c>
    </row>
    <row r="138" spans="13:18" x14ac:dyDescent="0.25">
      <c r="M138" s="50">
        <v>21490</v>
      </c>
      <c r="N138" s="50">
        <f t="shared" si="15"/>
        <v>45962</v>
      </c>
      <c r="O138" s="1">
        <f t="shared" si="16"/>
        <v>67</v>
      </c>
      <c r="P138" s="1">
        <f t="shared" si="17"/>
        <v>0</v>
      </c>
      <c r="Q138" s="49">
        <f t="shared" si="18"/>
        <v>67</v>
      </c>
      <c r="R138" s="49">
        <f t="shared" si="14"/>
        <v>0</v>
      </c>
    </row>
    <row r="139" spans="13:18" x14ac:dyDescent="0.25">
      <c r="M139" s="50">
        <v>21520</v>
      </c>
      <c r="N139" s="50">
        <f t="shared" si="15"/>
        <v>45992</v>
      </c>
      <c r="O139" s="1">
        <f t="shared" si="16"/>
        <v>67</v>
      </c>
      <c r="P139" s="1">
        <f t="shared" si="17"/>
        <v>0</v>
      </c>
      <c r="Q139" s="49">
        <f t="shared" si="18"/>
        <v>67</v>
      </c>
      <c r="R139" s="49">
        <f t="shared" si="14"/>
        <v>0</v>
      </c>
    </row>
    <row r="140" spans="13:18" x14ac:dyDescent="0.25">
      <c r="M140" s="50">
        <v>21551</v>
      </c>
      <c r="N140" s="50">
        <f t="shared" si="15"/>
        <v>46023</v>
      </c>
      <c r="O140" s="1">
        <f t="shared" si="16"/>
        <v>67</v>
      </c>
      <c r="P140" s="1">
        <f t="shared" si="17"/>
        <v>0</v>
      </c>
      <c r="Q140" s="49">
        <f t="shared" si="18"/>
        <v>67</v>
      </c>
      <c r="R140" s="49">
        <f t="shared" si="14"/>
        <v>0</v>
      </c>
    </row>
    <row r="141" spans="13:18" x14ac:dyDescent="0.25">
      <c r="M141" s="50">
        <v>21582</v>
      </c>
      <c r="N141" s="50">
        <f t="shared" si="15"/>
        <v>46054</v>
      </c>
      <c r="O141" s="1">
        <f t="shared" si="16"/>
        <v>67</v>
      </c>
      <c r="P141" s="1">
        <f t="shared" si="17"/>
        <v>0</v>
      </c>
      <c r="Q141" s="49">
        <f t="shared" si="18"/>
        <v>67</v>
      </c>
      <c r="R141" s="49">
        <f t="shared" si="14"/>
        <v>0</v>
      </c>
    </row>
    <row r="142" spans="13:18" x14ac:dyDescent="0.25">
      <c r="M142" s="50">
        <v>21610</v>
      </c>
      <c r="N142" s="50">
        <f t="shared" si="15"/>
        <v>46082</v>
      </c>
      <c r="O142" s="1">
        <f t="shared" si="16"/>
        <v>67</v>
      </c>
      <c r="P142" s="1">
        <f t="shared" si="17"/>
        <v>0</v>
      </c>
      <c r="Q142" s="49">
        <f t="shared" si="18"/>
        <v>67</v>
      </c>
      <c r="R142" s="49">
        <f t="shared" si="14"/>
        <v>67</v>
      </c>
    </row>
    <row r="143" spans="13:18" x14ac:dyDescent="0.25">
      <c r="M143" s="50">
        <v>21641</v>
      </c>
      <c r="N143" s="50">
        <f t="shared" si="15"/>
        <v>46113</v>
      </c>
      <c r="O143" s="1">
        <f t="shared" si="16"/>
        <v>67</v>
      </c>
      <c r="P143" s="1">
        <f t="shared" si="17"/>
        <v>0</v>
      </c>
      <c r="Q143" s="49">
        <f t="shared" si="18"/>
        <v>67</v>
      </c>
      <c r="R143" s="49">
        <f t="shared" si="14"/>
        <v>0</v>
      </c>
    </row>
    <row r="144" spans="13:18" x14ac:dyDescent="0.25">
      <c r="M144" s="50">
        <v>21671</v>
      </c>
      <c r="N144" s="50">
        <f t="shared" si="15"/>
        <v>46143</v>
      </c>
      <c r="O144" s="1">
        <f t="shared" si="16"/>
        <v>67</v>
      </c>
      <c r="P144" s="1">
        <f t="shared" si="17"/>
        <v>0</v>
      </c>
      <c r="Q144" s="49">
        <f t="shared" si="18"/>
        <v>67</v>
      </c>
      <c r="R144" s="49">
        <f t="shared" si="14"/>
        <v>0</v>
      </c>
    </row>
    <row r="145" spans="13:18" x14ac:dyDescent="0.25">
      <c r="M145" s="50">
        <v>21702</v>
      </c>
      <c r="N145" s="50">
        <f t="shared" si="15"/>
        <v>46174</v>
      </c>
      <c r="O145" s="1">
        <f t="shared" si="16"/>
        <v>67</v>
      </c>
      <c r="P145" s="1">
        <f t="shared" si="17"/>
        <v>0</v>
      </c>
      <c r="Q145" s="49">
        <f t="shared" si="18"/>
        <v>67</v>
      </c>
      <c r="R145" s="49">
        <f t="shared" si="14"/>
        <v>0</v>
      </c>
    </row>
    <row r="146" spans="13:18" x14ac:dyDescent="0.25">
      <c r="M146" s="50">
        <v>21732</v>
      </c>
      <c r="N146" s="50">
        <f t="shared" si="15"/>
        <v>46204</v>
      </c>
      <c r="O146" s="1">
        <f t="shared" si="16"/>
        <v>67</v>
      </c>
      <c r="P146" s="1">
        <f t="shared" si="17"/>
        <v>0</v>
      </c>
      <c r="Q146" s="49">
        <f t="shared" si="18"/>
        <v>67</v>
      </c>
      <c r="R146" s="49">
        <f t="shared" si="14"/>
        <v>0</v>
      </c>
    </row>
    <row r="147" spans="13:18" x14ac:dyDescent="0.25">
      <c r="M147" s="50">
        <v>21763</v>
      </c>
      <c r="N147" s="50">
        <f t="shared" si="15"/>
        <v>46235</v>
      </c>
      <c r="O147" s="1">
        <f t="shared" si="16"/>
        <v>67</v>
      </c>
      <c r="P147" s="1">
        <f t="shared" si="17"/>
        <v>0</v>
      </c>
      <c r="Q147" s="49">
        <f t="shared" si="18"/>
        <v>67</v>
      </c>
      <c r="R147" s="49">
        <f t="shared" si="14"/>
        <v>0</v>
      </c>
    </row>
    <row r="148" spans="13:18" x14ac:dyDescent="0.25">
      <c r="M148" s="50">
        <v>21794</v>
      </c>
      <c r="N148" s="50">
        <f t="shared" si="15"/>
        <v>46266</v>
      </c>
      <c r="O148" s="1">
        <f t="shared" si="16"/>
        <v>67</v>
      </c>
      <c r="P148" s="1">
        <f t="shared" si="17"/>
        <v>0</v>
      </c>
      <c r="Q148" s="49">
        <f t="shared" si="18"/>
        <v>67</v>
      </c>
      <c r="R148" s="49">
        <f t="shared" si="14"/>
        <v>0</v>
      </c>
    </row>
    <row r="149" spans="13:18" x14ac:dyDescent="0.25">
      <c r="M149" s="50">
        <v>21824</v>
      </c>
      <c r="N149" s="50">
        <f t="shared" si="15"/>
        <v>46296</v>
      </c>
      <c r="O149" s="1">
        <f t="shared" si="16"/>
        <v>67</v>
      </c>
      <c r="P149" s="1">
        <f t="shared" si="17"/>
        <v>0</v>
      </c>
      <c r="Q149" s="49">
        <f t="shared" si="18"/>
        <v>67</v>
      </c>
      <c r="R149" s="49">
        <f t="shared" ref="R149:R163" si="19">IF(M149=LOOKUP(C$3,M:M),Q149,0)</f>
        <v>0</v>
      </c>
    </row>
    <row r="150" spans="13:18" x14ac:dyDescent="0.25">
      <c r="M150" s="50">
        <v>21855</v>
      </c>
      <c r="N150" s="50">
        <f t="shared" si="15"/>
        <v>46327</v>
      </c>
      <c r="O150" s="1">
        <f t="shared" si="16"/>
        <v>67</v>
      </c>
      <c r="P150" s="1">
        <f t="shared" si="17"/>
        <v>0</v>
      </c>
      <c r="Q150" s="49">
        <f t="shared" si="18"/>
        <v>67</v>
      </c>
      <c r="R150" s="49">
        <f t="shared" si="19"/>
        <v>0</v>
      </c>
    </row>
    <row r="151" spans="13:18" x14ac:dyDescent="0.25">
      <c r="M151" s="50">
        <v>21885</v>
      </c>
      <c r="N151" s="50">
        <f t="shared" si="15"/>
        <v>46357</v>
      </c>
      <c r="O151" s="1">
        <f t="shared" si="16"/>
        <v>67</v>
      </c>
      <c r="P151" s="1">
        <f t="shared" si="17"/>
        <v>0</v>
      </c>
      <c r="Q151" s="49">
        <f t="shared" si="18"/>
        <v>67</v>
      </c>
      <c r="R151" s="49">
        <f t="shared" si="19"/>
        <v>0</v>
      </c>
    </row>
    <row r="152" spans="13:18" x14ac:dyDescent="0.25">
      <c r="M152" s="50">
        <v>21916</v>
      </c>
      <c r="N152" s="50">
        <f t="shared" si="15"/>
        <v>46388</v>
      </c>
      <c r="O152" s="1">
        <f t="shared" si="16"/>
        <v>67</v>
      </c>
      <c r="P152" s="1">
        <f t="shared" si="17"/>
        <v>0</v>
      </c>
      <c r="Q152" s="49">
        <f t="shared" si="18"/>
        <v>67</v>
      </c>
      <c r="R152" s="49">
        <f t="shared" si="19"/>
        <v>0</v>
      </c>
    </row>
    <row r="153" spans="13:18" x14ac:dyDescent="0.25">
      <c r="M153" s="50">
        <v>21947</v>
      </c>
      <c r="N153" s="50">
        <f t="shared" si="15"/>
        <v>46419</v>
      </c>
      <c r="O153" s="1">
        <f t="shared" si="16"/>
        <v>67</v>
      </c>
      <c r="P153" s="1">
        <f t="shared" si="17"/>
        <v>0</v>
      </c>
      <c r="Q153" s="49">
        <f t="shared" si="18"/>
        <v>67</v>
      </c>
      <c r="R153" s="49">
        <f t="shared" si="19"/>
        <v>0</v>
      </c>
    </row>
    <row r="154" spans="13:18" x14ac:dyDescent="0.25">
      <c r="M154" s="50">
        <v>21976</v>
      </c>
      <c r="N154" s="50">
        <f t="shared" si="15"/>
        <v>46447</v>
      </c>
      <c r="O154" s="1">
        <f t="shared" si="16"/>
        <v>67</v>
      </c>
      <c r="P154" s="1">
        <f t="shared" si="17"/>
        <v>0</v>
      </c>
      <c r="Q154" s="49">
        <f t="shared" si="18"/>
        <v>67</v>
      </c>
      <c r="R154" s="49">
        <f t="shared" si="19"/>
        <v>0</v>
      </c>
    </row>
    <row r="155" spans="13:18" x14ac:dyDescent="0.25">
      <c r="M155" s="50">
        <v>22007</v>
      </c>
      <c r="N155" s="50">
        <f t="shared" si="15"/>
        <v>46478</v>
      </c>
      <c r="O155" s="1">
        <f t="shared" si="16"/>
        <v>67</v>
      </c>
      <c r="P155" s="1">
        <f t="shared" si="17"/>
        <v>0</v>
      </c>
      <c r="Q155" s="49">
        <f t="shared" si="18"/>
        <v>67</v>
      </c>
      <c r="R155" s="49">
        <f t="shared" si="19"/>
        <v>0</v>
      </c>
    </row>
    <row r="156" spans="13:18" x14ac:dyDescent="0.25">
      <c r="M156" s="50">
        <v>22037</v>
      </c>
      <c r="N156" s="50">
        <f t="shared" si="15"/>
        <v>46508</v>
      </c>
      <c r="O156" s="1">
        <f t="shared" si="16"/>
        <v>67</v>
      </c>
      <c r="P156" s="1">
        <f t="shared" si="17"/>
        <v>0</v>
      </c>
      <c r="Q156" s="49">
        <f t="shared" si="18"/>
        <v>67</v>
      </c>
      <c r="R156" s="49">
        <f t="shared" si="19"/>
        <v>0</v>
      </c>
    </row>
    <row r="157" spans="13:18" x14ac:dyDescent="0.25">
      <c r="M157" s="50">
        <v>22068</v>
      </c>
      <c r="N157" s="50">
        <f t="shared" si="15"/>
        <v>46539</v>
      </c>
      <c r="O157" s="1">
        <f t="shared" si="16"/>
        <v>67</v>
      </c>
      <c r="P157" s="1">
        <f t="shared" si="17"/>
        <v>0</v>
      </c>
      <c r="Q157" s="49">
        <f t="shared" si="18"/>
        <v>67</v>
      </c>
      <c r="R157" s="49">
        <f t="shared" si="19"/>
        <v>0</v>
      </c>
    </row>
    <row r="158" spans="13:18" x14ac:dyDescent="0.25">
      <c r="M158" s="50">
        <v>22098</v>
      </c>
      <c r="N158" s="50">
        <f t="shared" si="15"/>
        <v>46569</v>
      </c>
      <c r="O158" s="1">
        <f t="shared" si="16"/>
        <v>67</v>
      </c>
      <c r="P158" s="1">
        <f t="shared" si="17"/>
        <v>0</v>
      </c>
      <c r="Q158" s="49">
        <f t="shared" si="18"/>
        <v>67</v>
      </c>
      <c r="R158" s="49">
        <f t="shared" si="19"/>
        <v>0</v>
      </c>
    </row>
    <row r="159" spans="13:18" x14ac:dyDescent="0.25">
      <c r="M159" s="50">
        <v>22129</v>
      </c>
      <c r="N159" s="50">
        <f t="shared" si="15"/>
        <v>46600</v>
      </c>
      <c r="O159" s="1">
        <f t="shared" si="16"/>
        <v>67</v>
      </c>
      <c r="P159" s="1">
        <f t="shared" si="17"/>
        <v>0</v>
      </c>
      <c r="Q159" s="49">
        <f t="shared" si="18"/>
        <v>67</v>
      </c>
      <c r="R159" s="49">
        <f t="shared" si="19"/>
        <v>0</v>
      </c>
    </row>
    <row r="160" spans="13:18" x14ac:dyDescent="0.25">
      <c r="M160" s="50">
        <v>22160</v>
      </c>
      <c r="N160" s="50">
        <f t="shared" si="15"/>
        <v>46631</v>
      </c>
      <c r="O160" s="1">
        <f t="shared" si="16"/>
        <v>67</v>
      </c>
      <c r="P160" s="1">
        <f t="shared" si="17"/>
        <v>0</v>
      </c>
      <c r="Q160" s="49">
        <f t="shared" si="18"/>
        <v>67</v>
      </c>
      <c r="R160" s="49">
        <f t="shared" si="19"/>
        <v>0</v>
      </c>
    </row>
    <row r="161" spans="13:18" x14ac:dyDescent="0.25">
      <c r="M161" s="50">
        <v>22190</v>
      </c>
      <c r="N161" s="50">
        <f t="shared" si="15"/>
        <v>46661</v>
      </c>
      <c r="O161" s="1">
        <f t="shared" si="16"/>
        <v>67</v>
      </c>
      <c r="P161" s="1">
        <f t="shared" si="17"/>
        <v>0</v>
      </c>
      <c r="Q161" s="49">
        <f t="shared" si="18"/>
        <v>67</v>
      </c>
      <c r="R161" s="49">
        <f t="shared" si="19"/>
        <v>0</v>
      </c>
    </row>
    <row r="162" spans="13:18" x14ac:dyDescent="0.25">
      <c r="M162" s="50">
        <v>22221</v>
      </c>
      <c r="N162" s="50">
        <f t="shared" si="15"/>
        <v>46692</v>
      </c>
      <c r="O162" s="1">
        <f t="shared" si="16"/>
        <v>67</v>
      </c>
      <c r="P162" s="1">
        <f t="shared" si="17"/>
        <v>0</v>
      </c>
      <c r="Q162" s="49">
        <f t="shared" si="18"/>
        <v>67</v>
      </c>
      <c r="R162" s="49">
        <f t="shared" si="19"/>
        <v>0</v>
      </c>
    </row>
    <row r="163" spans="13:18" x14ac:dyDescent="0.25">
      <c r="M163" s="50">
        <v>22251</v>
      </c>
      <c r="N163" s="50">
        <f t="shared" si="15"/>
        <v>46722</v>
      </c>
      <c r="O163" s="1">
        <f t="shared" si="16"/>
        <v>67</v>
      </c>
      <c r="P163" s="1">
        <f t="shared" si="17"/>
        <v>0</v>
      </c>
      <c r="Q163" s="49">
        <f t="shared" si="18"/>
        <v>67</v>
      </c>
      <c r="R163" s="49">
        <f t="shared" si="19"/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LEES DIT</vt:lpstr>
      <vt:lpstr>Blad1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Groot de, W. ( Wim )</dc:creator>
  <cp:lastModifiedBy>Wim de Groot</cp:lastModifiedBy>
  <dcterms:created xsi:type="dcterms:W3CDTF">2020-09-07T08:08:41Z</dcterms:created>
  <dcterms:modified xsi:type="dcterms:W3CDTF">2021-03-21T20:37:36Z</dcterms:modified>
</cp:coreProperties>
</file>