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131" lockStructure="1"/>
  <bookViews>
    <workbookView xWindow="-15" yWindow="8325" windowWidth="25230" windowHeight="4200" activeTab="1"/>
  </bookViews>
  <sheets>
    <sheet name="LEES DIT" sheetId="5" r:id="rId1"/>
    <sheet name="EK 2016 Totaaloverzicht" sheetId="4" r:id="rId2"/>
    <sheet name="Klassement" sheetId="6" r:id="rId3"/>
  </sheets>
  <definedNames>
    <definedName name="_xlnm.Print_Area" localSheetId="2">Klassement!$B$2:$J$52</definedName>
  </definedNames>
  <calcPr calcId="145621"/>
</workbook>
</file>

<file path=xl/calcChain.xml><?xml version="1.0" encoding="utf-8"?>
<calcChain xmlns="http://schemas.openxmlformats.org/spreadsheetml/2006/main">
  <c r="E52" i="6" l="1"/>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HA61" i="4" l="1"/>
  <c r="GW61" i="4"/>
  <c r="GS61" i="4"/>
  <c r="GO61" i="4"/>
  <c r="GK61" i="4"/>
  <c r="GG61" i="4"/>
  <c r="GC61" i="4"/>
  <c r="FY61" i="4"/>
  <c r="FU61" i="4"/>
  <c r="FQ61" i="4"/>
  <c r="FM61" i="4"/>
  <c r="FI61" i="4"/>
  <c r="FE61" i="4"/>
  <c r="FA61" i="4"/>
  <c r="EW61" i="4"/>
  <c r="ES61" i="4"/>
  <c r="EO61" i="4"/>
  <c r="EK61" i="4"/>
  <c r="EG61" i="4"/>
  <c r="EC61" i="4"/>
  <c r="DY61" i="4"/>
  <c r="DU61" i="4"/>
  <c r="DQ61" i="4"/>
  <c r="DM61" i="4"/>
  <c r="DI61" i="4"/>
  <c r="DE61" i="4"/>
  <c r="DA61" i="4"/>
  <c r="CW61" i="4"/>
  <c r="CS61" i="4"/>
  <c r="CO61" i="4"/>
  <c r="CK61" i="4"/>
  <c r="CG61" i="4"/>
  <c r="CC61" i="4"/>
  <c r="BY61" i="4"/>
  <c r="BU61" i="4"/>
  <c r="BQ61" i="4"/>
  <c r="BM61" i="4"/>
  <c r="BI61" i="4"/>
  <c r="BE61" i="4"/>
  <c r="BA61" i="4"/>
  <c r="AW61" i="4"/>
  <c r="AS61" i="4"/>
  <c r="AO61" i="4"/>
  <c r="AK61" i="4"/>
  <c r="AG61" i="4"/>
  <c r="AC61" i="4"/>
  <c r="Y61" i="4"/>
  <c r="U61" i="4"/>
  <c r="Q61" i="4"/>
  <c r="M61" i="4"/>
  <c r="HA48" i="4"/>
  <c r="GW48" i="4"/>
  <c r="GS48" i="4"/>
  <c r="GO48" i="4"/>
  <c r="GK48" i="4"/>
  <c r="GG48" i="4"/>
  <c r="GC48" i="4"/>
  <c r="FY48" i="4"/>
  <c r="FU48" i="4"/>
  <c r="FQ48" i="4"/>
  <c r="FM48" i="4"/>
  <c r="FI48" i="4"/>
  <c r="FE48" i="4"/>
  <c r="FA48" i="4"/>
  <c r="EW48" i="4"/>
  <c r="ES48" i="4"/>
  <c r="EO48" i="4"/>
  <c r="EK48" i="4"/>
  <c r="EG48" i="4"/>
  <c r="EC48" i="4"/>
  <c r="DY48" i="4"/>
  <c r="DU48" i="4"/>
  <c r="DQ48" i="4"/>
  <c r="DM48" i="4"/>
  <c r="DI48" i="4"/>
  <c r="DE48" i="4"/>
  <c r="DA48" i="4"/>
  <c r="CW48" i="4"/>
  <c r="CS48" i="4"/>
  <c r="CO48" i="4"/>
  <c r="CK48" i="4"/>
  <c r="CG48" i="4"/>
  <c r="CC48" i="4"/>
  <c r="BY48" i="4"/>
  <c r="BU48" i="4"/>
  <c r="BQ48" i="4"/>
  <c r="BM48" i="4"/>
  <c r="BI48" i="4"/>
  <c r="BE48" i="4"/>
  <c r="BA48" i="4"/>
  <c r="AW48" i="4"/>
  <c r="AS48" i="4"/>
  <c r="AO48" i="4"/>
  <c r="AK48" i="4"/>
  <c r="AG48" i="4"/>
  <c r="AC48" i="4"/>
  <c r="Y48" i="4"/>
  <c r="U48" i="4"/>
  <c r="Q48" i="4"/>
  <c r="HA47" i="4"/>
  <c r="GW47" i="4"/>
  <c r="GS47" i="4"/>
  <c r="GO47" i="4"/>
  <c r="GK47" i="4"/>
  <c r="GG47" i="4"/>
  <c r="GC47" i="4"/>
  <c r="FY47" i="4"/>
  <c r="FU47" i="4"/>
  <c r="FQ47" i="4"/>
  <c r="FM47" i="4"/>
  <c r="FI47" i="4"/>
  <c r="FE47" i="4"/>
  <c r="FA47" i="4"/>
  <c r="EW47" i="4"/>
  <c r="ES47" i="4"/>
  <c r="EO47" i="4"/>
  <c r="EK47" i="4"/>
  <c r="EG47" i="4"/>
  <c r="EC47" i="4"/>
  <c r="DY47" i="4"/>
  <c r="DU47" i="4"/>
  <c r="DQ47" i="4"/>
  <c r="DM47" i="4"/>
  <c r="DI47" i="4"/>
  <c r="DE47" i="4"/>
  <c r="DA47" i="4"/>
  <c r="CW47" i="4"/>
  <c r="CS47" i="4"/>
  <c r="CO47" i="4"/>
  <c r="CK47" i="4"/>
  <c r="CG47" i="4"/>
  <c r="CC47" i="4"/>
  <c r="BY47" i="4"/>
  <c r="BU47" i="4"/>
  <c r="BQ47" i="4"/>
  <c r="BM47" i="4"/>
  <c r="BI47" i="4"/>
  <c r="BE47" i="4"/>
  <c r="BA47" i="4"/>
  <c r="AW47" i="4"/>
  <c r="AS47" i="4"/>
  <c r="AO47" i="4"/>
  <c r="AK47" i="4"/>
  <c r="AG47" i="4"/>
  <c r="AC47" i="4"/>
  <c r="Y47" i="4"/>
  <c r="U47" i="4"/>
  <c r="Q47" i="4"/>
  <c r="HA46" i="4"/>
  <c r="GW46" i="4"/>
  <c r="GS46" i="4"/>
  <c r="GO46" i="4"/>
  <c r="GK46" i="4"/>
  <c r="GG46" i="4"/>
  <c r="GC46" i="4"/>
  <c r="FY46" i="4"/>
  <c r="FU46" i="4"/>
  <c r="FQ46" i="4"/>
  <c r="FM46" i="4"/>
  <c r="FI46" i="4"/>
  <c r="FE46" i="4"/>
  <c r="FA46" i="4"/>
  <c r="EW46" i="4"/>
  <c r="ES46" i="4"/>
  <c r="EO46" i="4"/>
  <c r="EK46" i="4"/>
  <c r="EG46" i="4"/>
  <c r="EC46" i="4"/>
  <c r="DY46" i="4"/>
  <c r="DU46" i="4"/>
  <c r="DQ46" i="4"/>
  <c r="DM46" i="4"/>
  <c r="DI46" i="4"/>
  <c r="DE46" i="4"/>
  <c r="DA46" i="4"/>
  <c r="CW46" i="4"/>
  <c r="CS46" i="4"/>
  <c r="CO46" i="4"/>
  <c r="CK46" i="4"/>
  <c r="CG46" i="4"/>
  <c r="CC46" i="4"/>
  <c r="BY46" i="4"/>
  <c r="BU46" i="4"/>
  <c r="BQ46" i="4"/>
  <c r="BM46" i="4"/>
  <c r="BI46" i="4"/>
  <c r="BE46" i="4"/>
  <c r="BA46" i="4"/>
  <c r="AW46" i="4"/>
  <c r="AS46" i="4"/>
  <c r="AO46" i="4"/>
  <c r="AK46" i="4"/>
  <c r="AG46" i="4"/>
  <c r="AC46" i="4"/>
  <c r="Y46" i="4"/>
  <c r="U46" i="4"/>
  <c r="Q46" i="4"/>
  <c r="HA45" i="4"/>
  <c r="GW45" i="4"/>
  <c r="GS45" i="4"/>
  <c r="GO45" i="4"/>
  <c r="GK45" i="4"/>
  <c r="GG45" i="4"/>
  <c r="GC45" i="4"/>
  <c r="FY45" i="4"/>
  <c r="FU45" i="4"/>
  <c r="FQ45" i="4"/>
  <c r="FM45" i="4"/>
  <c r="FI45" i="4"/>
  <c r="FE45" i="4"/>
  <c r="FA45" i="4"/>
  <c r="EW45" i="4"/>
  <c r="ES45" i="4"/>
  <c r="EO45" i="4"/>
  <c r="EK45" i="4"/>
  <c r="EG45" i="4"/>
  <c r="EC45" i="4"/>
  <c r="DY45" i="4"/>
  <c r="DU45" i="4"/>
  <c r="DQ45" i="4"/>
  <c r="DM45" i="4"/>
  <c r="DI45" i="4"/>
  <c r="DE45" i="4"/>
  <c r="DA45" i="4"/>
  <c r="CW45" i="4"/>
  <c r="CS45" i="4"/>
  <c r="CO45" i="4"/>
  <c r="CK45" i="4"/>
  <c r="CG45" i="4"/>
  <c r="CC45" i="4"/>
  <c r="BY45" i="4"/>
  <c r="BU45" i="4"/>
  <c r="BQ45" i="4"/>
  <c r="BM45" i="4"/>
  <c r="BI45" i="4"/>
  <c r="BE45" i="4"/>
  <c r="BA45" i="4"/>
  <c r="AW45" i="4"/>
  <c r="AS45" i="4"/>
  <c r="AO45" i="4"/>
  <c r="AK45" i="4"/>
  <c r="AG45" i="4"/>
  <c r="AC45" i="4"/>
  <c r="Y45" i="4"/>
  <c r="U45" i="4"/>
  <c r="Q45" i="4"/>
  <c r="HA44" i="4"/>
  <c r="GW44" i="4"/>
  <c r="GS44" i="4"/>
  <c r="GO44" i="4"/>
  <c r="GK44" i="4"/>
  <c r="GG44" i="4"/>
  <c r="GC44" i="4"/>
  <c r="FY44" i="4"/>
  <c r="FU44" i="4"/>
  <c r="FQ44" i="4"/>
  <c r="FM44" i="4"/>
  <c r="FI44" i="4"/>
  <c r="FE44" i="4"/>
  <c r="FA44" i="4"/>
  <c r="EW44" i="4"/>
  <c r="ES44" i="4"/>
  <c r="EO44" i="4"/>
  <c r="EK44" i="4"/>
  <c r="EG44" i="4"/>
  <c r="EC44" i="4"/>
  <c r="DY44" i="4"/>
  <c r="DU44" i="4"/>
  <c r="DQ44" i="4"/>
  <c r="DM44" i="4"/>
  <c r="DI44" i="4"/>
  <c r="DE44" i="4"/>
  <c r="DA44" i="4"/>
  <c r="CW44" i="4"/>
  <c r="CS44" i="4"/>
  <c r="CO44" i="4"/>
  <c r="CK44" i="4"/>
  <c r="CG44" i="4"/>
  <c r="CC44" i="4"/>
  <c r="BY44" i="4"/>
  <c r="BU44" i="4"/>
  <c r="BQ44" i="4"/>
  <c r="BM44" i="4"/>
  <c r="BI44" i="4"/>
  <c r="BE44" i="4"/>
  <c r="BA44" i="4"/>
  <c r="AW44" i="4"/>
  <c r="AS44" i="4"/>
  <c r="AO44" i="4"/>
  <c r="AK44" i="4"/>
  <c r="AG44" i="4"/>
  <c r="AC44" i="4"/>
  <c r="Y44" i="4"/>
  <c r="U44" i="4"/>
  <c r="Q44" i="4"/>
  <c r="HA43" i="4"/>
  <c r="GW43" i="4"/>
  <c r="GS43" i="4"/>
  <c r="GO43" i="4"/>
  <c r="GK43" i="4"/>
  <c r="GG43" i="4"/>
  <c r="GC43" i="4"/>
  <c r="FY43" i="4"/>
  <c r="FU43" i="4"/>
  <c r="FQ43" i="4"/>
  <c r="FM43" i="4"/>
  <c r="FI43" i="4"/>
  <c r="FE43" i="4"/>
  <c r="FA43" i="4"/>
  <c r="EW43" i="4"/>
  <c r="ES43" i="4"/>
  <c r="EO43" i="4"/>
  <c r="EK43" i="4"/>
  <c r="EG43" i="4"/>
  <c r="EC43" i="4"/>
  <c r="DY43" i="4"/>
  <c r="DU43" i="4"/>
  <c r="DQ43" i="4"/>
  <c r="DM43" i="4"/>
  <c r="DI43" i="4"/>
  <c r="DE43" i="4"/>
  <c r="DA43" i="4"/>
  <c r="CW43" i="4"/>
  <c r="CS43" i="4"/>
  <c r="CO43" i="4"/>
  <c r="CK43" i="4"/>
  <c r="CG43" i="4"/>
  <c r="CC43" i="4"/>
  <c r="BY43" i="4"/>
  <c r="BU43" i="4"/>
  <c r="BQ43" i="4"/>
  <c r="BM43" i="4"/>
  <c r="BI43" i="4"/>
  <c r="BE43" i="4"/>
  <c r="BA43" i="4"/>
  <c r="AW43" i="4"/>
  <c r="AS43" i="4"/>
  <c r="AO43" i="4"/>
  <c r="AK43" i="4"/>
  <c r="AG43" i="4"/>
  <c r="AC43" i="4"/>
  <c r="Y43" i="4"/>
  <c r="U43" i="4"/>
  <c r="Q43" i="4"/>
  <c r="HA42" i="4"/>
  <c r="GW42" i="4"/>
  <c r="GS42" i="4"/>
  <c r="GO42" i="4"/>
  <c r="GK42" i="4"/>
  <c r="GG42" i="4"/>
  <c r="GC42" i="4"/>
  <c r="FY42" i="4"/>
  <c r="FU42" i="4"/>
  <c r="FQ42" i="4"/>
  <c r="FM42" i="4"/>
  <c r="FI42" i="4"/>
  <c r="FE42" i="4"/>
  <c r="FA42" i="4"/>
  <c r="EW42" i="4"/>
  <c r="ES42" i="4"/>
  <c r="EO42" i="4"/>
  <c r="EK42" i="4"/>
  <c r="EG42" i="4"/>
  <c r="EC42" i="4"/>
  <c r="DY42" i="4"/>
  <c r="DU42" i="4"/>
  <c r="DQ42" i="4"/>
  <c r="DM42" i="4"/>
  <c r="DI42" i="4"/>
  <c r="DE42" i="4"/>
  <c r="DA42" i="4"/>
  <c r="CW42" i="4"/>
  <c r="CS42" i="4"/>
  <c r="CO42" i="4"/>
  <c r="CK42" i="4"/>
  <c r="CG42" i="4"/>
  <c r="CC42" i="4"/>
  <c r="BY42" i="4"/>
  <c r="BU42" i="4"/>
  <c r="BQ42" i="4"/>
  <c r="BM42" i="4"/>
  <c r="BI42" i="4"/>
  <c r="BE42" i="4"/>
  <c r="BA42" i="4"/>
  <c r="AW42" i="4"/>
  <c r="AS42" i="4"/>
  <c r="AO42" i="4"/>
  <c r="AK42" i="4"/>
  <c r="AG42" i="4"/>
  <c r="AC42" i="4"/>
  <c r="Y42" i="4"/>
  <c r="U42" i="4"/>
  <c r="Q42" i="4"/>
  <c r="HA41" i="4"/>
  <c r="GW41" i="4"/>
  <c r="GS41" i="4"/>
  <c r="GO41" i="4"/>
  <c r="GK41" i="4"/>
  <c r="GG41" i="4"/>
  <c r="GC41" i="4"/>
  <c r="FY41" i="4"/>
  <c r="FU41" i="4"/>
  <c r="FQ41" i="4"/>
  <c r="FM41" i="4"/>
  <c r="FI41" i="4"/>
  <c r="FE41" i="4"/>
  <c r="FA41" i="4"/>
  <c r="EW41" i="4"/>
  <c r="ES41" i="4"/>
  <c r="EO41" i="4"/>
  <c r="EK41" i="4"/>
  <c r="EG41" i="4"/>
  <c r="EC41" i="4"/>
  <c r="DY41" i="4"/>
  <c r="DU41" i="4"/>
  <c r="DQ41" i="4"/>
  <c r="DM41" i="4"/>
  <c r="DI41" i="4"/>
  <c r="DE41" i="4"/>
  <c r="DA41" i="4"/>
  <c r="CW41" i="4"/>
  <c r="CS41" i="4"/>
  <c r="CO41" i="4"/>
  <c r="CK41" i="4"/>
  <c r="CG41" i="4"/>
  <c r="CC41" i="4"/>
  <c r="BY41" i="4"/>
  <c r="BU41" i="4"/>
  <c r="BQ41" i="4"/>
  <c r="BM41" i="4"/>
  <c r="BI41" i="4"/>
  <c r="BE41" i="4"/>
  <c r="BA41" i="4"/>
  <c r="AW41" i="4"/>
  <c r="AS41" i="4"/>
  <c r="AO41" i="4"/>
  <c r="AK41" i="4"/>
  <c r="AG41" i="4"/>
  <c r="AC41" i="4"/>
  <c r="Y41" i="4"/>
  <c r="U41" i="4"/>
  <c r="Q41" i="4"/>
  <c r="M48" i="4"/>
  <c r="M47" i="4"/>
  <c r="M46" i="4"/>
  <c r="M45" i="4"/>
  <c r="M44" i="4"/>
  <c r="M43" i="4"/>
  <c r="M42" i="4"/>
  <c r="M41" i="4"/>
  <c r="B58" i="4"/>
  <c r="F60" i="4" s="1"/>
  <c r="FA60" i="4" s="1"/>
  <c r="B56" i="4"/>
  <c r="F58" i="4" s="1"/>
  <c r="B55" i="4"/>
  <c r="E58" i="4" s="1"/>
  <c r="B53" i="4"/>
  <c r="F56" i="4" s="1"/>
  <c r="B52" i="4"/>
  <c r="E56" i="4" s="1"/>
  <c r="B51" i="4"/>
  <c r="F55" i="4" s="1"/>
  <c r="B50" i="4"/>
  <c r="E55" i="4" s="1"/>
  <c r="B45" i="4"/>
  <c r="E52" i="4" s="1"/>
  <c r="HA35" i="4"/>
  <c r="GW35" i="4"/>
  <c r="GS35" i="4"/>
  <c r="GO35" i="4"/>
  <c r="GK35" i="4"/>
  <c r="GG35" i="4"/>
  <c r="GC35" i="4"/>
  <c r="FY35" i="4"/>
  <c r="FU35" i="4"/>
  <c r="FQ35" i="4"/>
  <c r="FM35" i="4"/>
  <c r="FI35" i="4"/>
  <c r="FE35" i="4"/>
  <c r="FA35" i="4"/>
  <c r="EW35" i="4"/>
  <c r="ES35" i="4"/>
  <c r="EO35" i="4"/>
  <c r="EK35" i="4"/>
  <c r="EG35" i="4"/>
  <c r="EC35" i="4"/>
  <c r="DY35" i="4"/>
  <c r="DU35" i="4"/>
  <c r="DQ35" i="4"/>
  <c r="DM35" i="4"/>
  <c r="DI35" i="4"/>
  <c r="DE35" i="4"/>
  <c r="DA35" i="4"/>
  <c r="CW35" i="4"/>
  <c r="CS35" i="4"/>
  <c r="CO35" i="4"/>
  <c r="CK35" i="4"/>
  <c r="CG35" i="4"/>
  <c r="CC35" i="4"/>
  <c r="BY35" i="4"/>
  <c r="BU35" i="4"/>
  <c r="BQ35" i="4"/>
  <c r="BM35" i="4"/>
  <c r="BI35" i="4"/>
  <c r="BE35" i="4"/>
  <c r="BA35" i="4"/>
  <c r="AW35" i="4"/>
  <c r="AS35" i="4"/>
  <c r="AO35" i="4"/>
  <c r="AK35" i="4"/>
  <c r="AG35" i="4"/>
  <c r="AC35" i="4"/>
  <c r="Y35" i="4"/>
  <c r="U35" i="4"/>
  <c r="Q35" i="4"/>
  <c r="M35" i="4"/>
  <c r="HA25" i="4"/>
  <c r="GW25" i="4"/>
  <c r="GS25" i="4"/>
  <c r="GO25" i="4"/>
  <c r="GK25" i="4"/>
  <c r="GG25" i="4"/>
  <c r="GC25" i="4"/>
  <c r="FY25" i="4"/>
  <c r="FU25" i="4"/>
  <c r="FQ25" i="4"/>
  <c r="FM25" i="4"/>
  <c r="FI25" i="4"/>
  <c r="FE25" i="4"/>
  <c r="FA25" i="4"/>
  <c r="EW25" i="4"/>
  <c r="ES25" i="4"/>
  <c r="EO25" i="4"/>
  <c r="EK25" i="4"/>
  <c r="EG25" i="4"/>
  <c r="EC25" i="4"/>
  <c r="DY25" i="4"/>
  <c r="DU25" i="4"/>
  <c r="DQ25" i="4"/>
  <c r="DM25" i="4"/>
  <c r="DI25" i="4"/>
  <c r="DE25" i="4"/>
  <c r="DA25" i="4"/>
  <c r="CW25" i="4"/>
  <c r="CS25" i="4"/>
  <c r="CO25" i="4"/>
  <c r="CK25" i="4"/>
  <c r="CG25" i="4"/>
  <c r="CC25" i="4"/>
  <c r="BY25" i="4"/>
  <c r="BU25" i="4"/>
  <c r="BQ25" i="4"/>
  <c r="BM25" i="4"/>
  <c r="BI25" i="4"/>
  <c r="BE25" i="4"/>
  <c r="BA25" i="4"/>
  <c r="AW25" i="4"/>
  <c r="AS25" i="4"/>
  <c r="AO25" i="4"/>
  <c r="AK25" i="4"/>
  <c r="AG25" i="4"/>
  <c r="AC25" i="4"/>
  <c r="Y25" i="4"/>
  <c r="U25" i="4"/>
  <c r="Q25" i="4"/>
  <c r="M25" i="4"/>
  <c r="HA15" i="4"/>
  <c r="GW15" i="4"/>
  <c r="GS15" i="4"/>
  <c r="GO15" i="4"/>
  <c r="GK15" i="4"/>
  <c r="GG15" i="4"/>
  <c r="GC15" i="4"/>
  <c r="FY15" i="4"/>
  <c r="FU15" i="4"/>
  <c r="FQ15" i="4"/>
  <c r="FM15" i="4"/>
  <c r="FI15" i="4"/>
  <c r="FE15" i="4"/>
  <c r="FA15" i="4"/>
  <c r="EW15" i="4"/>
  <c r="ES15" i="4"/>
  <c r="EO15" i="4"/>
  <c r="EK15" i="4"/>
  <c r="EG15" i="4"/>
  <c r="EC15" i="4"/>
  <c r="DY15" i="4"/>
  <c r="DU15" i="4"/>
  <c r="DQ15" i="4"/>
  <c r="DM15" i="4"/>
  <c r="DI15" i="4"/>
  <c r="DE15" i="4"/>
  <c r="DA15" i="4"/>
  <c r="CW15" i="4"/>
  <c r="CS15" i="4"/>
  <c r="CO15" i="4"/>
  <c r="CK15" i="4"/>
  <c r="CG15" i="4"/>
  <c r="CC15" i="4"/>
  <c r="BY15" i="4"/>
  <c r="BU15" i="4"/>
  <c r="BQ15" i="4"/>
  <c r="BM15" i="4"/>
  <c r="BI15" i="4"/>
  <c r="BE15" i="4"/>
  <c r="BA15" i="4"/>
  <c r="AW15" i="4"/>
  <c r="AS15" i="4"/>
  <c r="AO15" i="4"/>
  <c r="AK15" i="4"/>
  <c r="AG15" i="4"/>
  <c r="AC15" i="4"/>
  <c r="Y15" i="4"/>
  <c r="U15" i="4"/>
  <c r="Q15" i="4"/>
  <c r="M15" i="4"/>
  <c r="HA5" i="4"/>
  <c r="GW5" i="4"/>
  <c r="GS5" i="4"/>
  <c r="GO5" i="4"/>
  <c r="GK5" i="4"/>
  <c r="GG5" i="4"/>
  <c r="GC5" i="4"/>
  <c r="FY5" i="4"/>
  <c r="FU5" i="4"/>
  <c r="FQ5" i="4"/>
  <c r="FM5" i="4"/>
  <c r="FI5" i="4"/>
  <c r="FE5" i="4"/>
  <c r="FA5" i="4"/>
  <c r="EW5" i="4"/>
  <c r="ES5" i="4"/>
  <c r="EO5" i="4"/>
  <c r="EK5" i="4"/>
  <c r="EG5" i="4"/>
  <c r="EC5" i="4"/>
  <c r="DY5" i="4"/>
  <c r="DU5" i="4"/>
  <c r="DQ5" i="4"/>
  <c r="DM5" i="4"/>
  <c r="DI5" i="4"/>
  <c r="DE5" i="4"/>
  <c r="DA5" i="4"/>
  <c r="CW5" i="4"/>
  <c r="CS5" i="4"/>
  <c r="CO5" i="4"/>
  <c r="CK5" i="4"/>
  <c r="CG5" i="4"/>
  <c r="CC5" i="4"/>
  <c r="BY5" i="4"/>
  <c r="BU5" i="4"/>
  <c r="BQ5" i="4"/>
  <c r="BM5" i="4"/>
  <c r="BI5" i="4"/>
  <c r="BE5" i="4"/>
  <c r="BA5" i="4"/>
  <c r="AW5" i="4"/>
  <c r="AS5" i="4"/>
  <c r="AO5" i="4"/>
  <c r="AK5" i="4"/>
  <c r="AG5" i="4"/>
  <c r="AC5" i="4"/>
  <c r="Y5" i="4"/>
  <c r="U5" i="4"/>
  <c r="Q5" i="4"/>
  <c r="M5" i="4"/>
  <c r="HA38" i="4"/>
  <c r="GW38" i="4"/>
  <c r="GS38" i="4"/>
  <c r="GO38" i="4"/>
  <c r="GK38" i="4"/>
  <c r="GG38" i="4"/>
  <c r="GC38" i="4"/>
  <c r="FY38" i="4"/>
  <c r="FU38" i="4"/>
  <c r="FQ38" i="4"/>
  <c r="FM38" i="4"/>
  <c r="FI38" i="4"/>
  <c r="FE38" i="4"/>
  <c r="FA38" i="4"/>
  <c r="EW38" i="4"/>
  <c r="ES38" i="4"/>
  <c r="EO38" i="4"/>
  <c r="EK38" i="4"/>
  <c r="EG38" i="4"/>
  <c r="EC38" i="4"/>
  <c r="DY38" i="4"/>
  <c r="DU38" i="4"/>
  <c r="DQ38" i="4"/>
  <c r="DM38" i="4"/>
  <c r="DI38" i="4"/>
  <c r="DE38" i="4"/>
  <c r="DA38" i="4"/>
  <c r="CW38" i="4"/>
  <c r="CS38" i="4"/>
  <c r="CO38" i="4"/>
  <c r="CK38" i="4"/>
  <c r="CG38" i="4"/>
  <c r="CC38" i="4"/>
  <c r="BY38" i="4"/>
  <c r="BU38" i="4"/>
  <c r="BQ38" i="4"/>
  <c r="BM38" i="4"/>
  <c r="BI38" i="4"/>
  <c r="BE38" i="4"/>
  <c r="BA38" i="4"/>
  <c r="AW38" i="4"/>
  <c r="AS38" i="4"/>
  <c r="AO38" i="4"/>
  <c r="AK38" i="4"/>
  <c r="AG38" i="4"/>
  <c r="AC38" i="4"/>
  <c r="Y38" i="4"/>
  <c r="U38" i="4"/>
  <c r="Q38" i="4"/>
  <c r="M38" i="4"/>
  <c r="HA37" i="4"/>
  <c r="GW37" i="4"/>
  <c r="GS37" i="4"/>
  <c r="GO37" i="4"/>
  <c r="GK37" i="4"/>
  <c r="GG37" i="4"/>
  <c r="GC37" i="4"/>
  <c r="FY37" i="4"/>
  <c r="FU37" i="4"/>
  <c r="FQ37" i="4"/>
  <c r="FM37" i="4"/>
  <c r="FI37" i="4"/>
  <c r="FE37" i="4"/>
  <c r="FA37" i="4"/>
  <c r="EW37" i="4"/>
  <c r="ES37" i="4"/>
  <c r="EO37" i="4"/>
  <c r="EK37" i="4"/>
  <c r="EG37" i="4"/>
  <c r="EC37" i="4"/>
  <c r="DY37" i="4"/>
  <c r="DU37" i="4"/>
  <c r="DQ37" i="4"/>
  <c r="DM37" i="4"/>
  <c r="DI37" i="4"/>
  <c r="DE37" i="4"/>
  <c r="DA37" i="4"/>
  <c r="CW37" i="4"/>
  <c r="CS37" i="4"/>
  <c r="CO37" i="4"/>
  <c r="CK37" i="4"/>
  <c r="CG37" i="4"/>
  <c r="CC37" i="4"/>
  <c r="BY37" i="4"/>
  <c r="BU37" i="4"/>
  <c r="BQ37" i="4"/>
  <c r="BM37" i="4"/>
  <c r="BI37" i="4"/>
  <c r="BE37" i="4"/>
  <c r="BA37" i="4"/>
  <c r="AW37" i="4"/>
  <c r="AS37" i="4"/>
  <c r="AO37" i="4"/>
  <c r="AK37" i="4"/>
  <c r="AG37" i="4"/>
  <c r="AC37" i="4"/>
  <c r="Y37" i="4"/>
  <c r="U37" i="4"/>
  <c r="Q37" i="4"/>
  <c r="M37" i="4"/>
  <c r="HA36" i="4"/>
  <c r="GW36" i="4"/>
  <c r="GS36" i="4"/>
  <c r="GO36" i="4"/>
  <c r="GK36" i="4"/>
  <c r="GG36" i="4"/>
  <c r="GC36" i="4"/>
  <c r="FY36" i="4"/>
  <c r="FU36" i="4"/>
  <c r="FQ36" i="4"/>
  <c r="FM36" i="4"/>
  <c r="FI36" i="4"/>
  <c r="FE36" i="4"/>
  <c r="FA36" i="4"/>
  <c r="EW36" i="4"/>
  <c r="ES36" i="4"/>
  <c r="EO36" i="4"/>
  <c r="EK36" i="4"/>
  <c r="EG36" i="4"/>
  <c r="EC36" i="4"/>
  <c r="DY36" i="4"/>
  <c r="DU36" i="4"/>
  <c r="DQ36" i="4"/>
  <c r="DM36" i="4"/>
  <c r="DI36" i="4"/>
  <c r="DE36" i="4"/>
  <c r="DA36" i="4"/>
  <c r="CW36" i="4"/>
  <c r="CS36" i="4"/>
  <c r="CO36" i="4"/>
  <c r="CK36" i="4"/>
  <c r="CG36" i="4"/>
  <c r="CC36" i="4"/>
  <c r="BY36" i="4"/>
  <c r="BU36" i="4"/>
  <c r="BQ36" i="4"/>
  <c r="BM36" i="4"/>
  <c r="BI36" i="4"/>
  <c r="BE36" i="4"/>
  <c r="BA36" i="4"/>
  <c r="AW36" i="4"/>
  <c r="AS36" i="4"/>
  <c r="AO36" i="4"/>
  <c r="AK36" i="4"/>
  <c r="AG36" i="4"/>
  <c r="AC36" i="4"/>
  <c r="Y36" i="4"/>
  <c r="U36" i="4"/>
  <c r="Q36" i="4"/>
  <c r="M36" i="4"/>
  <c r="HA34" i="4"/>
  <c r="GW34" i="4"/>
  <c r="GS34" i="4"/>
  <c r="GO34" i="4"/>
  <c r="GK34" i="4"/>
  <c r="GG34" i="4"/>
  <c r="GC34" i="4"/>
  <c r="FY34" i="4"/>
  <c r="FU34" i="4"/>
  <c r="FQ34" i="4"/>
  <c r="FM34" i="4"/>
  <c r="FI34" i="4"/>
  <c r="FE34" i="4"/>
  <c r="FA34" i="4"/>
  <c r="EW34" i="4"/>
  <c r="ES34" i="4"/>
  <c r="EO34" i="4"/>
  <c r="EK34" i="4"/>
  <c r="EG34" i="4"/>
  <c r="EC34" i="4"/>
  <c r="DY34" i="4"/>
  <c r="DU34" i="4"/>
  <c r="DQ34" i="4"/>
  <c r="DM34" i="4"/>
  <c r="DI34" i="4"/>
  <c r="DE34" i="4"/>
  <c r="DA34" i="4"/>
  <c r="CW34" i="4"/>
  <c r="CS34" i="4"/>
  <c r="CO34" i="4"/>
  <c r="CK34" i="4"/>
  <c r="CG34" i="4"/>
  <c r="CC34" i="4"/>
  <c r="BY34" i="4"/>
  <c r="BU34" i="4"/>
  <c r="BQ34" i="4"/>
  <c r="BM34" i="4"/>
  <c r="BI34" i="4"/>
  <c r="BE34" i="4"/>
  <c r="BA34" i="4"/>
  <c r="AW34" i="4"/>
  <c r="AS34" i="4"/>
  <c r="AO34" i="4"/>
  <c r="AK34" i="4"/>
  <c r="AG34" i="4"/>
  <c r="AC34" i="4"/>
  <c r="Y34" i="4"/>
  <c r="U34" i="4"/>
  <c r="Q34" i="4"/>
  <c r="M34" i="4"/>
  <c r="HA33" i="4"/>
  <c r="GW33" i="4"/>
  <c r="GS33" i="4"/>
  <c r="GO33" i="4"/>
  <c r="GK33" i="4"/>
  <c r="GG33" i="4"/>
  <c r="GC33" i="4"/>
  <c r="FY33" i="4"/>
  <c r="FU33" i="4"/>
  <c r="FQ33" i="4"/>
  <c r="FM33" i="4"/>
  <c r="FI33" i="4"/>
  <c r="FE33" i="4"/>
  <c r="FA33" i="4"/>
  <c r="EW33" i="4"/>
  <c r="ES33" i="4"/>
  <c r="EO33" i="4"/>
  <c r="EK33" i="4"/>
  <c r="EG33" i="4"/>
  <c r="EC33" i="4"/>
  <c r="DY33" i="4"/>
  <c r="DU33" i="4"/>
  <c r="DQ33" i="4"/>
  <c r="DM33" i="4"/>
  <c r="DI33" i="4"/>
  <c r="DE33" i="4"/>
  <c r="DA33" i="4"/>
  <c r="CW33" i="4"/>
  <c r="CS33" i="4"/>
  <c r="CO33" i="4"/>
  <c r="CK33" i="4"/>
  <c r="CG33" i="4"/>
  <c r="CC33" i="4"/>
  <c r="BY33" i="4"/>
  <c r="BU33" i="4"/>
  <c r="BQ33" i="4"/>
  <c r="BM33" i="4"/>
  <c r="BI33" i="4"/>
  <c r="BE33" i="4"/>
  <c r="BA33" i="4"/>
  <c r="AW33" i="4"/>
  <c r="AS33" i="4"/>
  <c r="AO33" i="4"/>
  <c r="AK33" i="4"/>
  <c r="AG33" i="4"/>
  <c r="AC33" i="4"/>
  <c r="Y33" i="4"/>
  <c r="U33" i="4"/>
  <c r="Q33" i="4"/>
  <c r="M33" i="4"/>
  <c r="HA32" i="4"/>
  <c r="GW32" i="4"/>
  <c r="GS32" i="4"/>
  <c r="GO32" i="4"/>
  <c r="GK32" i="4"/>
  <c r="GG32" i="4"/>
  <c r="GC32" i="4"/>
  <c r="FY32" i="4"/>
  <c r="FU32" i="4"/>
  <c r="FQ32" i="4"/>
  <c r="FM32" i="4"/>
  <c r="FI32" i="4"/>
  <c r="FE32" i="4"/>
  <c r="FA32" i="4"/>
  <c r="EW32" i="4"/>
  <c r="ES32" i="4"/>
  <c r="EO32" i="4"/>
  <c r="EK32" i="4"/>
  <c r="EG32" i="4"/>
  <c r="EC32" i="4"/>
  <c r="DY32" i="4"/>
  <c r="DU32" i="4"/>
  <c r="DQ32" i="4"/>
  <c r="DM32" i="4"/>
  <c r="DI32" i="4"/>
  <c r="DE32" i="4"/>
  <c r="DA32" i="4"/>
  <c r="CW32" i="4"/>
  <c r="CS32" i="4"/>
  <c r="CO32" i="4"/>
  <c r="CK32" i="4"/>
  <c r="CG32" i="4"/>
  <c r="CC32" i="4"/>
  <c r="BY32" i="4"/>
  <c r="BU32" i="4"/>
  <c r="BQ32" i="4"/>
  <c r="BM32" i="4"/>
  <c r="BI32" i="4"/>
  <c r="BE32" i="4"/>
  <c r="BA32" i="4"/>
  <c r="AW32" i="4"/>
  <c r="AS32" i="4"/>
  <c r="AO32" i="4"/>
  <c r="AK32" i="4"/>
  <c r="AG32" i="4"/>
  <c r="AC32" i="4"/>
  <c r="Y32" i="4"/>
  <c r="U32" i="4"/>
  <c r="Q32" i="4"/>
  <c r="M32" i="4"/>
  <c r="HA31" i="4"/>
  <c r="GW31" i="4"/>
  <c r="GS31" i="4"/>
  <c r="GO31" i="4"/>
  <c r="GK31" i="4"/>
  <c r="GG31" i="4"/>
  <c r="GC31" i="4"/>
  <c r="FY31" i="4"/>
  <c r="FU31" i="4"/>
  <c r="FQ31" i="4"/>
  <c r="FM31" i="4"/>
  <c r="FI31" i="4"/>
  <c r="FE31" i="4"/>
  <c r="FA31" i="4"/>
  <c r="EW31" i="4"/>
  <c r="ES31" i="4"/>
  <c r="EO31" i="4"/>
  <c r="EK31" i="4"/>
  <c r="EG31" i="4"/>
  <c r="EC31" i="4"/>
  <c r="DY31" i="4"/>
  <c r="DU31" i="4"/>
  <c r="DQ31" i="4"/>
  <c r="DM31" i="4"/>
  <c r="DI31" i="4"/>
  <c r="DE31" i="4"/>
  <c r="DA31" i="4"/>
  <c r="CW31" i="4"/>
  <c r="CS31" i="4"/>
  <c r="CO31" i="4"/>
  <c r="CK31" i="4"/>
  <c r="CG31" i="4"/>
  <c r="CC31" i="4"/>
  <c r="BY31" i="4"/>
  <c r="BU31" i="4"/>
  <c r="BQ31" i="4"/>
  <c r="BM31" i="4"/>
  <c r="BI31" i="4"/>
  <c r="BE31" i="4"/>
  <c r="BA31" i="4"/>
  <c r="AW31" i="4"/>
  <c r="AS31" i="4"/>
  <c r="AO31" i="4"/>
  <c r="AK31" i="4"/>
  <c r="AG31" i="4"/>
  <c r="AC31" i="4"/>
  <c r="Y31" i="4"/>
  <c r="U31" i="4"/>
  <c r="Q31" i="4"/>
  <c r="M31" i="4"/>
  <c r="HA30" i="4"/>
  <c r="GW30" i="4"/>
  <c r="GS30" i="4"/>
  <c r="GO30" i="4"/>
  <c r="GK30" i="4"/>
  <c r="GG30" i="4"/>
  <c r="GC30" i="4"/>
  <c r="FY30" i="4"/>
  <c r="FU30" i="4"/>
  <c r="FQ30" i="4"/>
  <c r="FM30" i="4"/>
  <c r="FI30" i="4"/>
  <c r="FE30" i="4"/>
  <c r="FA30" i="4"/>
  <c r="EW30" i="4"/>
  <c r="ES30" i="4"/>
  <c r="EO30" i="4"/>
  <c r="EK30" i="4"/>
  <c r="EG30" i="4"/>
  <c r="EC30" i="4"/>
  <c r="DY30" i="4"/>
  <c r="DU30" i="4"/>
  <c r="DQ30" i="4"/>
  <c r="DM30" i="4"/>
  <c r="DI30" i="4"/>
  <c r="DE30" i="4"/>
  <c r="DA30" i="4"/>
  <c r="CW30" i="4"/>
  <c r="CS30" i="4"/>
  <c r="CO30" i="4"/>
  <c r="CK30" i="4"/>
  <c r="CG30" i="4"/>
  <c r="CC30" i="4"/>
  <c r="BY30" i="4"/>
  <c r="BU30" i="4"/>
  <c r="BQ30" i="4"/>
  <c r="BM30" i="4"/>
  <c r="BI30" i="4"/>
  <c r="BE30" i="4"/>
  <c r="BA30" i="4"/>
  <c r="AW30" i="4"/>
  <c r="AS30" i="4"/>
  <c r="AO30" i="4"/>
  <c r="AK30" i="4"/>
  <c r="AG30" i="4"/>
  <c r="AC30" i="4"/>
  <c r="Y30" i="4"/>
  <c r="U30" i="4"/>
  <c r="Q30" i="4"/>
  <c r="M30" i="4"/>
  <c r="HA29" i="4"/>
  <c r="GW29" i="4"/>
  <c r="GS29" i="4"/>
  <c r="GO29" i="4"/>
  <c r="GK29" i="4"/>
  <c r="GG29" i="4"/>
  <c r="GC29" i="4"/>
  <c r="FY29" i="4"/>
  <c r="FU29" i="4"/>
  <c r="FQ29" i="4"/>
  <c r="FM29" i="4"/>
  <c r="FI29" i="4"/>
  <c r="FE29" i="4"/>
  <c r="FA29" i="4"/>
  <c r="EW29" i="4"/>
  <c r="ES29" i="4"/>
  <c r="EO29" i="4"/>
  <c r="EK29" i="4"/>
  <c r="EG29" i="4"/>
  <c r="EC29" i="4"/>
  <c r="DY29" i="4"/>
  <c r="DU29" i="4"/>
  <c r="DQ29" i="4"/>
  <c r="DM29" i="4"/>
  <c r="DI29" i="4"/>
  <c r="DE29" i="4"/>
  <c r="DA29" i="4"/>
  <c r="CW29" i="4"/>
  <c r="CS29" i="4"/>
  <c r="CO29" i="4"/>
  <c r="CK29" i="4"/>
  <c r="CG29" i="4"/>
  <c r="CC29" i="4"/>
  <c r="BY29" i="4"/>
  <c r="BU29" i="4"/>
  <c r="BQ29" i="4"/>
  <c r="BM29" i="4"/>
  <c r="BI29" i="4"/>
  <c r="BE29" i="4"/>
  <c r="BA29" i="4"/>
  <c r="AW29" i="4"/>
  <c r="AS29" i="4"/>
  <c r="AO29" i="4"/>
  <c r="AK29" i="4"/>
  <c r="AG29" i="4"/>
  <c r="AC29" i="4"/>
  <c r="Y29" i="4"/>
  <c r="U29" i="4"/>
  <c r="Q29" i="4"/>
  <c r="M29" i="4"/>
  <c r="HA28" i="4"/>
  <c r="GW28" i="4"/>
  <c r="GS28" i="4"/>
  <c r="GO28" i="4"/>
  <c r="GK28" i="4"/>
  <c r="GG28" i="4"/>
  <c r="GC28" i="4"/>
  <c r="FY28" i="4"/>
  <c r="FU28" i="4"/>
  <c r="FQ28" i="4"/>
  <c r="FM28" i="4"/>
  <c r="FI28" i="4"/>
  <c r="FE28" i="4"/>
  <c r="FA28" i="4"/>
  <c r="EW28" i="4"/>
  <c r="ES28" i="4"/>
  <c r="EO28" i="4"/>
  <c r="EK28" i="4"/>
  <c r="EG28" i="4"/>
  <c r="EC28" i="4"/>
  <c r="DY28" i="4"/>
  <c r="DU28" i="4"/>
  <c r="DQ28" i="4"/>
  <c r="DM28" i="4"/>
  <c r="DI28" i="4"/>
  <c r="DE28" i="4"/>
  <c r="DA28" i="4"/>
  <c r="CW28" i="4"/>
  <c r="CS28" i="4"/>
  <c r="CO28" i="4"/>
  <c r="CK28" i="4"/>
  <c r="CG28" i="4"/>
  <c r="CC28" i="4"/>
  <c r="BY28" i="4"/>
  <c r="BU28" i="4"/>
  <c r="BQ28" i="4"/>
  <c r="BM28" i="4"/>
  <c r="BI28" i="4"/>
  <c r="BE28" i="4"/>
  <c r="BA28" i="4"/>
  <c r="AW28" i="4"/>
  <c r="AS28" i="4"/>
  <c r="AO28" i="4"/>
  <c r="AK28" i="4"/>
  <c r="AG28" i="4"/>
  <c r="AC28" i="4"/>
  <c r="Y28" i="4"/>
  <c r="U28" i="4"/>
  <c r="Q28" i="4"/>
  <c r="M28" i="4"/>
  <c r="HA27" i="4"/>
  <c r="GW27" i="4"/>
  <c r="GS27" i="4"/>
  <c r="GO27" i="4"/>
  <c r="GK27" i="4"/>
  <c r="GG27" i="4"/>
  <c r="GC27" i="4"/>
  <c r="FY27" i="4"/>
  <c r="FU27" i="4"/>
  <c r="FQ27" i="4"/>
  <c r="FM27" i="4"/>
  <c r="FI27" i="4"/>
  <c r="FE27" i="4"/>
  <c r="FA27" i="4"/>
  <c r="EW27" i="4"/>
  <c r="ES27" i="4"/>
  <c r="EO27" i="4"/>
  <c r="EK27" i="4"/>
  <c r="EG27" i="4"/>
  <c r="EC27" i="4"/>
  <c r="DY27" i="4"/>
  <c r="DU27" i="4"/>
  <c r="DQ27" i="4"/>
  <c r="DM27" i="4"/>
  <c r="DI27" i="4"/>
  <c r="DE27" i="4"/>
  <c r="DA27" i="4"/>
  <c r="CW27" i="4"/>
  <c r="CS27" i="4"/>
  <c r="CO27" i="4"/>
  <c r="CK27" i="4"/>
  <c r="CG27" i="4"/>
  <c r="CC27" i="4"/>
  <c r="BY27" i="4"/>
  <c r="BU27" i="4"/>
  <c r="BQ27" i="4"/>
  <c r="BM27" i="4"/>
  <c r="BI27" i="4"/>
  <c r="BE27" i="4"/>
  <c r="BA27" i="4"/>
  <c r="AW27" i="4"/>
  <c r="AS27" i="4"/>
  <c r="AO27" i="4"/>
  <c r="AK27" i="4"/>
  <c r="AG27" i="4"/>
  <c r="AC27" i="4"/>
  <c r="Y27" i="4"/>
  <c r="U27" i="4"/>
  <c r="Q27" i="4"/>
  <c r="M27" i="4"/>
  <c r="HA26" i="4"/>
  <c r="GW26" i="4"/>
  <c r="GS26" i="4"/>
  <c r="GO26" i="4"/>
  <c r="GK26" i="4"/>
  <c r="GG26" i="4"/>
  <c r="GC26" i="4"/>
  <c r="FY26" i="4"/>
  <c r="FU26" i="4"/>
  <c r="FQ26" i="4"/>
  <c r="FM26" i="4"/>
  <c r="FI26" i="4"/>
  <c r="FE26" i="4"/>
  <c r="FA26" i="4"/>
  <c r="EW26" i="4"/>
  <c r="ES26" i="4"/>
  <c r="EO26" i="4"/>
  <c r="EK26" i="4"/>
  <c r="EG26" i="4"/>
  <c r="EC26" i="4"/>
  <c r="DY26" i="4"/>
  <c r="DU26" i="4"/>
  <c r="DQ26" i="4"/>
  <c r="DM26" i="4"/>
  <c r="DI26" i="4"/>
  <c r="DE26" i="4"/>
  <c r="DA26" i="4"/>
  <c r="CW26" i="4"/>
  <c r="CS26" i="4"/>
  <c r="CO26" i="4"/>
  <c r="CK26" i="4"/>
  <c r="CG26" i="4"/>
  <c r="CC26" i="4"/>
  <c r="BY26" i="4"/>
  <c r="BU26" i="4"/>
  <c r="BQ26" i="4"/>
  <c r="BM26" i="4"/>
  <c r="BI26" i="4"/>
  <c r="BE26" i="4"/>
  <c r="BA26" i="4"/>
  <c r="AW26" i="4"/>
  <c r="AS26" i="4"/>
  <c r="AO26" i="4"/>
  <c r="AK26" i="4"/>
  <c r="AG26" i="4"/>
  <c r="AC26" i="4"/>
  <c r="Y26" i="4"/>
  <c r="U26" i="4"/>
  <c r="Q26" i="4"/>
  <c r="M26" i="4"/>
  <c r="HA24" i="4"/>
  <c r="GW24" i="4"/>
  <c r="GS24" i="4"/>
  <c r="GO24" i="4"/>
  <c r="GK24" i="4"/>
  <c r="GG24" i="4"/>
  <c r="GC24" i="4"/>
  <c r="FY24" i="4"/>
  <c r="FU24" i="4"/>
  <c r="FQ24" i="4"/>
  <c r="FM24" i="4"/>
  <c r="FI24" i="4"/>
  <c r="FE24" i="4"/>
  <c r="FA24" i="4"/>
  <c r="EW24" i="4"/>
  <c r="ES24" i="4"/>
  <c r="EO24" i="4"/>
  <c r="EK24" i="4"/>
  <c r="EG24" i="4"/>
  <c r="EC24" i="4"/>
  <c r="DY24" i="4"/>
  <c r="DU24" i="4"/>
  <c r="DQ24" i="4"/>
  <c r="DM24" i="4"/>
  <c r="DI24" i="4"/>
  <c r="DE24" i="4"/>
  <c r="DA24" i="4"/>
  <c r="CW24" i="4"/>
  <c r="CS24" i="4"/>
  <c r="CO24" i="4"/>
  <c r="CK24" i="4"/>
  <c r="CG24" i="4"/>
  <c r="CC24" i="4"/>
  <c r="BY24" i="4"/>
  <c r="BU24" i="4"/>
  <c r="BQ24" i="4"/>
  <c r="BM24" i="4"/>
  <c r="BI24" i="4"/>
  <c r="BE24" i="4"/>
  <c r="BA24" i="4"/>
  <c r="AW24" i="4"/>
  <c r="AS24" i="4"/>
  <c r="AO24" i="4"/>
  <c r="AK24" i="4"/>
  <c r="AG24" i="4"/>
  <c r="AC24" i="4"/>
  <c r="Y24" i="4"/>
  <c r="U24" i="4"/>
  <c r="Q24" i="4"/>
  <c r="M24" i="4"/>
  <c r="HA23" i="4"/>
  <c r="GW23" i="4"/>
  <c r="GS23" i="4"/>
  <c r="GO23" i="4"/>
  <c r="GK23" i="4"/>
  <c r="GG23" i="4"/>
  <c r="GC23" i="4"/>
  <c r="FY23" i="4"/>
  <c r="FU23" i="4"/>
  <c r="FQ23" i="4"/>
  <c r="FM23" i="4"/>
  <c r="FI23" i="4"/>
  <c r="FE23" i="4"/>
  <c r="FA23" i="4"/>
  <c r="EW23" i="4"/>
  <c r="ES23" i="4"/>
  <c r="EO23" i="4"/>
  <c r="EK23" i="4"/>
  <c r="EG23" i="4"/>
  <c r="EC23" i="4"/>
  <c r="DY23" i="4"/>
  <c r="DU23" i="4"/>
  <c r="DQ23" i="4"/>
  <c r="DM23" i="4"/>
  <c r="DI23" i="4"/>
  <c r="DE23" i="4"/>
  <c r="DA23" i="4"/>
  <c r="CW23" i="4"/>
  <c r="CS23" i="4"/>
  <c r="CO23" i="4"/>
  <c r="CK23" i="4"/>
  <c r="CG23" i="4"/>
  <c r="CC23" i="4"/>
  <c r="BY23" i="4"/>
  <c r="BU23" i="4"/>
  <c r="BQ23" i="4"/>
  <c r="BM23" i="4"/>
  <c r="BI23" i="4"/>
  <c r="BE23" i="4"/>
  <c r="BA23" i="4"/>
  <c r="AW23" i="4"/>
  <c r="AS23" i="4"/>
  <c r="AO23" i="4"/>
  <c r="AK23" i="4"/>
  <c r="AG23" i="4"/>
  <c r="AC23" i="4"/>
  <c r="Y23" i="4"/>
  <c r="U23" i="4"/>
  <c r="Q23" i="4"/>
  <c r="M23" i="4"/>
  <c r="HA22" i="4"/>
  <c r="GW22" i="4"/>
  <c r="GS22" i="4"/>
  <c r="GO22" i="4"/>
  <c r="GK22" i="4"/>
  <c r="GG22" i="4"/>
  <c r="GC22" i="4"/>
  <c r="FY22" i="4"/>
  <c r="FU22" i="4"/>
  <c r="FQ22" i="4"/>
  <c r="FM22" i="4"/>
  <c r="FI22" i="4"/>
  <c r="FE22" i="4"/>
  <c r="FA22" i="4"/>
  <c r="EW22" i="4"/>
  <c r="ES22" i="4"/>
  <c r="EO22" i="4"/>
  <c r="EK22" i="4"/>
  <c r="EG22" i="4"/>
  <c r="EC22" i="4"/>
  <c r="DY22" i="4"/>
  <c r="DU22" i="4"/>
  <c r="DQ22" i="4"/>
  <c r="DM22" i="4"/>
  <c r="DI22" i="4"/>
  <c r="DE22" i="4"/>
  <c r="DA22" i="4"/>
  <c r="CW22" i="4"/>
  <c r="CS22" i="4"/>
  <c r="CO22" i="4"/>
  <c r="CK22" i="4"/>
  <c r="CG22" i="4"/>
  <c r="CC22" i="4"/>
  <c r="BY22" i="4"/>
  <c r="BU22" i="4"/>
  <c r="BQ22" i="4"/>
  <c r="BM22" i="4"/>
  <c r="BI22" i="4"/>
  <c r="BE22" i="4"/>
  <c r="BA22" i="4"/>
  <c r="AW22" i="4"/>
  <c r="AS22" i="4"/>
  <c r="AO22" i="4"/>
  <c r="AK22" i="4"/>
  <c r="AG22" i="4"/>
  <c r="AC22" i="4"/>
  <c r="Y22" i="4"/>
  <c r="U22" i="4"/>
  <c r="Q22" i="4"/>
  <c r="M22" i="4"/>
  <c r="HA21" i="4"/>
  <c r="GW21" i="4"/>
  <c r="GS21" i="4"/>
  <c r="GO21" i="4"/>
  <c r="GK21" i="4"/>
  <c r="GG21" i="4"/>
  <c r="GC21" i="4"/>
  <c r="FY21" i="4"/>
  <c r="FU21" i="4"/>
  <c r="FQ21" i="4"/>
  <c r="FM21" i="4"/>
  <c r="FI21" i="4"/>
  <c r="FE21" i="4"/>
  <c r="FA21" i="4"/>
  <c r="EW21" i="4"/>
  <c r="ES21" i="4"/>
  <c r="EO21" i="4"/>
  <c r="EK21" i="4"/>
  <c r="EG21" i="4"/>
  <c r="EC21" i="4"/>
  <c r="DY21" i="4"/>
  <c r="DU21" i="4"/>
  <c r="DQ21" i="4"/>
  <c r="DM21" i="4"/>
  <c r="DI21" i="4"/>
  <c r="DE21" i="4"/>
  <c r="DA21" i="4"/>
  <c r="CW21" i="4"/>
  <c r="CS21" i="4"/>
  <c r="CO21" i="4"/>
  <c r="CK21" i="4"/>
  <c r="CG21" i="4"/>
  <c r="CC21" i="4"/>
  <c r="BY21" i="4"/>
  <c r="BU21" i="4"/>
  <c r="BQ21" i="4"/>
  <c r="BM21" i="4"/>
  <c r="BI21" i="4"/>
  <c r="BE21" i="4"/>
  <c r="BA21" i="4"/>
  <c r="AW21" i="4"/>
  <c r="AS21" i="4"/>
  <c r="AO21" i="4"/>
  <c r="AK21" i="4"/>
  <c r="AG21" i="4"/>
  <c r="AC21" i="4"/>
  <c r="Y21" i="4"/>
  <c r="U21" i="4"/>
  <c r="Q21" i="4"/>
  <c r="M21" i="4"/>
  <c r="HA20" i="4"/>
  <c r="GW20" i="4"/>
  <c r="GS20" i="4"/>
  <c r="GO20" i="4"/>
  <c r="GK20" i="4"/>
  <c r="GG20" i="4"/>
  <c r="GC20" i="4"/>
  <c r="FY20" i="4"/>
  <c r="FU20" i="4"/>
  <c r="FQ20" i="4"/>
  <c r="FM20" i="4"/>
  <c r="FI20" i="4"/>
  <c r="FE20" i="4"/>
  <c r="FA20" i="4"/>
  <c r="EW20" i="4"/>
  <c r="ES20" i="4"/>
  <c r="EO20" i="4"/>
  <c r="EK20" i="4"/>
  <c r="EG20" i="4"/>
  <c r="EC20" i="4"/>
  <c r="DY20" i="4"/>
  <c r="DU20" i="4"/>
  <c r="DQ20" i="4"/>
  <c r="DM20" i="4"/>
  <c r="DI20" i="4"/>
  <c r="DE20" i="4"/>
  <c r="DA20" i="4"/>
  <c r="CW20" i="4"/>
  <c r="CS20" i="4"/>
  <c r="CO20" i="4"/>
  <c r="CK20" i="4"/>
  <c r="CG20" i="4"/>
  <c r="CC20" i="4"/>
  <c r="BY20" i="4"/>
  <c r="BU20" i="4"/>
  <c r="BQ20" i="4"/>
  <c r="BM20" i="4"/>
  <c r="BI20" i="4"/>
  <c r="BE20" i="4"/>
  <c r="BA20" i="4"/>
  <c r="AW20" i="4"/>
  <c r="AS20" i="4"/>
  <c r="AO20" i="4"/>
  <c r="AK20" i="4"/>
  <c r="AG20" i="4"/>
  <c r="AC20" i="4"/>
  <c r="Y20" i="4"/>
  <c r="U20" i="4"/>
  <c r="Q20" i="4"/>
  <c r="M20" i="4"/>
  <c r="HA19" i="4"/>
  <c r="GW19" i="4"/>
  <c r="GS19" i="4"/>
  <c r="GO19" i="4"/>
  <c r="GK19" i="4"/>
  <c r="GG19" i="4"/>
  <c r="GC19" i="4"/>
  <c r="FY19" i="4"/>
  <c r="FU19" i="4"/>
  <c r="FQ19" i="4"/>
  <c r="FM19" i="4"/>
  <c r="FI19" i="4"/>
  <c r="FE19" i="4"/>
  <c r="FA19" i="4"/>
  <c r="EW19" i="4"/>
  <c r="ES19" i="4"/>
  <c r="EO19" i="4"/>
  <c r="EK19" i="4"/>
  <c r="EG19" i="4"/>
  <c r="EC19" i="4"/>
  <c r="DY19" i="4"/>
  <c r="DU19" i="4"/>
  <c r="DQ19" i="4"/>
  <c r="DM19" i="4"/>
  <c r="DI19" i="4"/>
  <c r="DE19" i="4"/>
  <c r="DA19" i="4"/>
  <c r="CW19" i="4"/>
  <c r="CS19" i="4"/>
  <c r="CO19" i="4"/>
  <c r="CK19" i="4"/>
  <c r="CG19" i="4"/>
  <c r="CC19" i="4"/>
  <c r="BY19" i="4"/>
  <c r="BU19" i="4"/>
  <c r="BQ19" i="4"/>
  <c r="BM19" i="4"/>
  <c r="BI19" i="4"/>
  <c r="BE19" i="4"/>
  <c r="BA19" i="4"/>
  <c r="AW19" i="4"/>
  <c r="AS19" i="4"/>
  <c r="AO19" i="4"/>
  <c r="AK19" i="4"/>
  <c r="AG19" i="4"/>
  <c r="AC19" i="4"/>
  <c r="Y19" i="4"/>
  <c r="U19" i="4"/>
  <c r="Q19" i="4"/>
  <c r="M19" i="4"/>
  <c r="HA18" i="4"/>
  <c r="GW18" i="4"/>
  <c r="GS18" i="4"/>
  <c r="GO18" i="4"/>
  <c r="GK18" i="4"/>
  <c r="GG18" i="4"/>
  <c r="GC18" i="4"/>
  <c r="FY18" i="4"/>
  <c r="FU18" i="4"/>
  <c r="FQ18" i="4"/>
  <c r="FM18" i="4"/>
  <c r="FI18" i="4"/>
  <c r="FE18" i="4"/>
  <c r="FA18" i="4"/>
  <c r="EW18" i="4"/>
  <c r="ES18" i="4"/>
  <c r="EO18" i="4"/>
  <c r="EK18" i="4"/>
  <c r="EG18" i="4"/>
  <c r="EC18" i="4"/>
  <c r="DY18" i="4"/>
  <c r="DU18" i="4"/>
  <c r="DQ18" i="4"/>
  <c r="DM18" i="4"/>
  <c r="DI18" i="4"/>
  <c r="DE18" i="4"/>
  <c r="DA18" i="4"/>
  <c r="CW18" i="4"/>
  <c r="CS18" i="4"/>
  <c r="CO18" i="4"/>
  <c r="CK18" i="4"/>
  <c r="CG18" i="4"/>
  <c r="CC18" i="4"/>
  <c r="BY18" i="4"/>
  <c r="BU18" i="4"/>
  <c r="BQ18" i="4"/>
  <c r="BM18" i="4"/>
  <c r="BI18" i="4"/>
  <c r="BE18" i="4"/>
  <c r="BA18" i="4"/>
  <c r="AW18" i="4"/>
  <c r="AS18" i="4"/>
  <c r="AO18" i="4"/>
  <c r="AK18" i="4"/>
  <c r="AG18" i="4"/>
  <c r="AC18" i="4"/>
  <c r="Y18" i="4"/>
  <c r="U18" i="4"/>
  <c r="Q18" i="4"/>
  <c r="M18" i="4"/>
  <c r="HA17" i="4"/>
  <c r="GW17" i="4"/>
  <c r="GS17" i="4"/>
  <c r="GO17" i="4"/>
  <c r="GK17" i="4"/>
  <c r="GG17" i="4"/>
  <c r="GC17" i="4"/>
  <c r="FY17" i="4"/>
  <c r="FU17" i="4"/>
  <c r="FQ17" i="4"/>
  <c r="FM17" i="4"/>
  <c r="FI17" i="4"/>
  <c r="FE17" i="4"/>
  <c r="FA17" i="4"/>
  <c r="EW17" i="4"/>
  <c r="ES17" i="4"/>
  <c r="EO17" i="4"/>
  <c r="EK17" i="4"/>
  <c r="EG17" i="4"/>
  <c r="EC17" i="4"/>
  <c r="DY17" i="4"/>
  <c r="DU17" i="4"/>
  <c r="DQ17" i="4"/>
  <c r="DM17" i="4"/>
  <c r="DI17" i="4"/>
  <c r="DE17" i="4"/>
  <c r="DA17" i="4"/>
  <c r="CW17" i="4"/>
  <c r="CS17" i="4"/>
  <c r="CO17" i="4"/>
  <c r="CK17" i="4"/>
  <c r="CG17" i="4"/>
  <c r="CC17" i="4"/>
  <c r="BY17" i="4"/>
  <c r="BU17" i="4"/>
  <c r="BQ17" i="4"/>
  <c r="BM17" i="4"/>
  <c r="BI17" i="4"/>
  <c r="BE17" i="4"/>
  <c r="BA17" i="4"/>
  <c r="AW17" i="4"/>
  <c r="AS17" i="4"/>
  <c r="AO17" i="4"/>
  <c r="AK17" i="4"/>
  <c r="AG17" i="4"/>
  <c r="AC17" i="4"/>
  <c r="Y17" i="4"/>
  <c r="U17" i="4"/>
  <c r="Q17" i="4"/>
  <c r="M17" i="4"/>
  <c r="HA16" i="4"/>
  <c r="GW16" i="4"/>
  <c r="GS16" i="4"/>
  <c r="GO16" i="4"/>
  <c r="GK16" i="4"/>
  <c r="GG16" i="4"/>
  <c r="GC16" i="4"/>
  <c r="FY16" i="4"/>
  <c r="FU16" i="4"/>
  <c r="FQ16" i="4"/>
  <c r="FM16" i="4"/>
  <c r="FI16" i="4"/>
  <c r="FE16" i="4"/>
  <c r="FA16" i="4"/>
  <c r="EW16" i="4"/>
  <c r="ES16" i="4"/>
  <c r="EO16" i="4"/>
  <c r="EK16" i="4"/>
  <c r="EG16" i="4"/>
  <c r="EC16" i="4"/>
  <c r="DY16" i="4"/>
  <c r="DU16" i="4"/>
  <c r="DQ16" i="4"/>
  <c r="DM16" i="4"/>
  <c r="DI16" i="4"/>
  <c r="DE16" i="4"/>
  <c r="DA16" i="4"/>
  <c r="CW16" i="4"/>
  <c r="CS16" i="4"/>
  <c r="CO16" i="4"/>
  <c r="CK16" i="4"/>
  <c r="CG16" i="4"/>
  <c r="CC16" i="4"/>
  <c r="BY16" i="4"/>
  <c r="BU16" i="4"/>
  <c r="BQ16" i="4"/>
  <c r="BM16" i="4"/>
  <c r="BI16" i="4"/>
  <c r="BE16" i="4"/>
  <c r="BA16" i="4"/>
  <c r="AW16" i="4"/>
  <c r="AS16" i="4"/>
  <c r="AO16" i="4"/>
  <c r="AK16" i="4"/>
  <c r="AG16" i="4"/>
  <c r="AC16" i="4"/>
  <c r="Y16" i="4"/>
  <c r="U16" i="4"/>
  <c r="Q16" i="4"/>
  <c r="M16" i="4"/>
  <c r="HA14" i="4"/>
  <c r="GW14" i="4"/>
  <c r="GS14" i="4"/>
  <c r="GO14" i="4"/>
  <c r="GK14" i="4"/>
  <c r="GG14" i="4"/>
  <c r="GC14" i="4"/>
  <c r="FY14" i="4"/>
  <c r="FU14" i="4"/>
  <c r="FQ14" i="4"/>
  <c r="FM14" i="4"/>
  <c r="FI14" i="4"/>
  <c r="FE14" i="4"/>
  <c r="FA14" i="4"/>
  <c r="EW14" i="4"/>
  <c r="ES14" i="4"/>
  <c r="EO14" i="4"/>
  <c r="EK14" i="4"/>
  <c r="EG14" i="4"/>
  <c r="EC14" i="4"/>
  <c r="DY14" i="4"/>
  <c r="DU14" i="4"/>
  <c r="DQ14" i="4"/>
  <c r="DM14" i="4"/>
  <c r="DI14" i="4"/>
  <c r="DE14" i="4"/>
  <c r="DA14" i="4"/>
  <c r="CW14" i="4"/>
  <c r="CS14" i="4"/>
  <c r="CO14" i="4"/>
  <c r="CK14" i="4"/>
  <c r="CG14" i="4"/>
  <c r="CC14" i="4"/>
  <c r="BY14" i="4"/>
  <c r="BU14" i="4"/>
  <c r="BQ14" i="4"/>
  <c r="BM14" i="4"/>
  <c r="BI14" i="4"/>
  <c r="BE14" i="4"/>
  <c r="BA14" i="4"/>
  <c r="AW14" i="4"/>
  <c r="AS14" i="4"/>
  <c r="AO14" i="4"/>
  <c r="AK14" i="4"/>
  <c r="AG14" i="4"/>
  <c r="AC14" i="4"/>
  <c r="Y14" i="4"/>
  <c r="U14" i="4"/>
  <c r="Q14" i="4"/>
  <c r="M14" i="4"/>
  <c r="HA13" i="4"/>
  <c r="GW13" i="4"/>
  <c r="GS13" i="4"/>
  <c r="GO13" i="4"/>
  <c r="GK13" i="4"/>
  <c r="GG13" i="4"/>
  <c r="GC13" i="4"/>
  <c r="FY13" i="4"/>
  <c r="FU13" i="4"/>
  <c r="FQ13" i="4"/>
  <c r="FM13" i="4"/>
  <c r="FI13" i="4"/>
  <c r="FE13" i="4"/>
  <c r="FA13" i="4"/>
  <c r="EW13" i="4"/>
  <c r="ES13" i="4"/>
  <c r="EO13" i="4"/>
  <c r="EK13" i="4"/>
  <c r="EG13" i="4"/>
  <c r="EC13" i="4"/>
  <c r="DY13" i="4"/>
  <c r="DU13" i="4"/>
  <c r="DQ13" i="4"/>
  <c r="DM13" i="4"/>
  <c r="DI13" i="4"/>
  <c r="DE13" i="4"/>
  <c r="DA13" i="4"/>
  <c r="CW13" i="4"/>
  <c r="CS13" i="4"/>
  <c r="CO13" i="4"/>
  <c r="CK13" i="4"/>
  <c r="CG13" i="4"/>
  <c r="CC13" i="4"/>
  <c r="BY13" i="4"/>
  <c r="BU13" i="4"/>
  <c r="BQ13" i="4"/>
  <c r="BM13" i="4"/>
  <c r="BI13" i="4"/>
  <c r="BE13" i="4"/>
  <c r="BA13" i="4"/>
  <c r="AW13" i="4"/>
  <c r="AS13" i="4"/>
  <c r="AO13" i="4"/>
  <c r="AK13" i="4"/>
  <c r="AG13" i="4"/>
  <c r="AC13" i="4"/>
  <c r="Y13" i="4"/>
  <c r="U13" i="4"/>
  <c r="Q13" i="4"/>
  <c r="M13" i="4"/>
  <c r="HA12" i="4"/>
  <c r="GW12" i="4"/>
  <c r="GS12" i="4"/>
  <c r="GO12" i="4"/>
  <c r="GK12" i="4"/>
  <c r="GG12" i="4"/>
  <c r="GC12" i="4"/>
  <c r="FY12" i="4"/>
  <c r="FU12" i="4"/>
  <c r="FQ12" i="4"/>
  <c r="FM12" i="4"/>
  <c r="FI12" i="4"/>
  <c r="FE12" i="4"/>
  <c r="FA12" i="4"/>
  <c r="EW12" i="4"/>
  <c r="ES12" i="4"/>
  <c r="EO12" i="4"/>
  <c r="EK12" i="4"/>
  <c r="EG12" i="4"/>
  <c r="EC12" i="4"/>
  <c r="DY12" i="4"/>
  <c r="DU12" i="4"/>
  <c r="DQ12" i="4"/>
  <c r="DM12" i="4"/>
  <c r="DI12" i="4"/>
  <c r="DE12" i="4"/>
  <c r="DA12" i="4"/>
  <c r="CW12" i="4"/>
  <c r="CS12" i="4"/>
  <c r="CO12" i="4"/>
  <c r="CK12" i="4"/>
  <c r="CG12" i="4"/>
  <c r="CC12" i="4"/>
  <c r="BY12" i="4"/>
  <c r="BU12" i="4"/>
  <c r="BQ12" i="4"/>
  <c r="BM12" i="4"/>
  <c r="BI12" i="4"/>
  <c r="BE12" i="4"/>
  <c r="BA12" i="4"/>
  <c r="AW12" i="4"/>
  <c r="AS12" i="4"/>
  <c r="AO12" i="4"/>
  <c r="AK12" i="4"/>
  <c r="AG12" i="4"/>
  <c r="AC12" i="4"/>
  <c r="Y12" i="4"/>
  <c r="U12" i="4"/>
  <c r="Q12" i="4"/>
  <c r="M12" i="4"/>
  <c r="HA11" i="4"/>
  <c r="GW11" i="4"/>
  <c r="GS11" i="4"/>
  <c r="GO11" i="4"/>
  <c r="GK11" i="4"/>
  <c r="GG11" i="4"/>
  <c r="GC11" i="4"/>
  <c r="FY11" i="4"/>
  <c r="FU11" i="4"/>
  <c r="FQ11" i="4"/>
  <c r="FM11" i="4"/>
  <c r="FI11" i="4"/>
  <c r="FE11" i="4"/>
  <c r="FA11" i="4"/>
  <c r="EW11" i="4"/>
  <c r="ES11" i="4"/>
  <c r="EO11" i="4"/>
  <c r="EK11" i="4"/>
  <c r="EG11" i="4"/>
  <c r="EC11" i="4"/>
  <c r="DY11" i="4"/>
  <c r="DU11" i="4"/>
  <c r="DQ11" i="4"/>
  <c r="DM11" i="4"/>
  <c r="DI11" i="4"/>
  <c r="DE11" i="4"/>
  <c r="DA11" i="4"/>
  <c r="CW11" i="4"/>
  <c r="CS11" i="4"/>
  <c r="CO11" i="4"/>
  <c r="CK11" i="4"/>
  <c r="CG11" i="4"/>
  <c r="CC11" i="4"/>
  <c r="BY11" i="4"/>
  <c r="BU11" i="4"/>
  <c r="BQ11" i="4"/>
  <c r="BM11" i="4"/>
  <c r="BI11" i="4"/>
  <c r="BE11" i="4"/>
  <c r="BA11" i="4"/>
  <c r="AW11" i="4"/>
  <c r="AS11" i="4"/>
  <c r="AO11" i="4"/>
  <c r="AK11" i="4"/>
  <c r="AG11" i="4"/>
  <c r="AC11" i="4"/>
  <c r="Y11" i="4"/>
  <c r="U11" i="4"/>
  <c r="Q11" i="4"/>
  <c r="M11" i="4"/>
  <c r="HA10" i="4"/>
  <c r="GW10" i="4"/>
  <c r="GS10" i="4"/>
  <c r="GO10" i="4"/>
  <c r="GK10" i="4"/>
  <c r="GG10" i="4"/>
  <c r="GC10" i="4"/>
  <c r="FY10" i="4"/>
  <c r="FU10" i="4"/>
  <c r="FQ10" i="4"/>
  <c r="FM10" i="4"/>
  <c r="FI10" i="4"/>
  <c r="FE10" i="4"/>
  <c r="FA10" i="4"/>
  <c r="EW10" i="4"/>
  <c r="ES10" i="4"/>
  <c r="EO10" i="4"/>
  <c r="EK10" i="4"/>
  <c r="EG10" i="4"/>
  <c r="EC10" i="4"/>
  <c r="DY10" i="4"/>
  <c r="DU10" i="4"/>
  <c r="DQ10" i="4"/>
  <c r="DM10" i="4"/>
  <c r="DI10" i="4"/>
  <c r="DE10" i="4"/>
  <c r="DA10" i="4"/>
  <c r="CW10" i="4"/>
  <c r="CS10" i="4"/>
  <c r="CO10" i="4"/>
  <c r="CK10" i="4"/>
  <c r="CG10" i="4"/>
  <c r="CC10" i="4"/>
  <c r="BY10" i="4"/>
  <c r="BU10" i="4"/>
  <c r="BQ10" i="4"/>
  <c r="BM10" i="4"/>
  <c r="BI10" i="4"/>
  <c r="BE10" i="4"/>
  <c r="BA10" i="4"/>
  <c r="AW10" i="4"/>
  <c r="AS10" i="4"/>
  <c r="AO10" i="4"/>
  <c r="AK10" i="4"/>
  <c r="AG10" i="4"/>
  <c r="AC10" i="4"/>
  <c r="Y10" i="4"/>
  <c r="U10" i="4"/>
  <c r="Q10" i="4"/>
  <c r="M10" i="4"/>
  <c r="HA9" i="4"/>
  <c r="GW9" i="4"/>
  <c r="GS9" i="4"/>
  <c r="GO9" i="4"/>
  <c r="GK9" i="4"/>
  <c r="GG9" i="4"/>
  <c r="GC9" i="4"/>
  <c r="FY9" i="4"/>
  <c r="FU9" i="4"/>
  <c r="FQ9" i="4"/>
  <c r="FM9" i="4"/>
  <c r="FI9" i="4"/>
  <c r="FE9" i="4"/>
  <c r="FA9" i="4"/>
  <c r="EW9" i="4"/>
  <c r="ES9" i="4"/>
  <c r="EO9" i="4"/>
  <c r="EK9" i="4"/>
  <c r="EG9" i="4"/>
  <c r="EC9" i="4"/>
  <c r="DY9" i="4"/>
  <c r="DU9" i="4"/>
  <c r="DQ9" i="4"/>
  <c r="DM9" i="4"/>
  <c r="DI9" i="4"/>
  <c r="DE9" i="4"/>
  <c r="DA9" i="4"/>
  <c r="CW9" i="4"/>
  <c r="CS9" i="4"/>
  <c r="CO9" i="4"/>
  <c r="CK9" i="4"/>
  <c r="CG9" i="4"/>
  <c r="CC9" i="4"/>
  <c r="BY9" i="4"/>
  <c r="BU9" i="4"/>
  <c r="BQ9" i="4"/>
  <c r="BM9" i="4"/>
  <c r="BI9" i="4"/>
  <c r="BE9" i="4"/>
  <c r="BA9" i="4"/>
  <c r="AW9" i="4"/>
  <c r="AS9" i="4"/>
  <c r="AO9" i="4"/>
  <c r="AK9" i="4"/>
  <c r="AG9" i="4"/>
  <c r="AC9" i="4"/>
  <c r="Y9" i="4"/>
  <c r="U9" i="4"/>
  <c r="Q9" i="4"/>
  <c r="M9" i="4"/>
  <c r="HA8" i="4"/>
  <c r="GW8" i="4"/>
  <c r="GS8" i="4"/>
  <c r="GO8" i="4"/>
  <c r="GK8" i="4"/>
  <c r="GG8" i="4"/>
  <c r="GC8" i="4"/>
  <c r="FY8" i="4"/>
  <c r="FU8" i="4"/>
  <c r="FQ8" i="4"/>
  <c r="FM8" i="4"/>
  <c r="FI8" i="4"/>
  <c r="FE8" i="4"/>
  <c r="FA8" i="4"/>
  <c r="EW8" i="4"/>
  <c r="ES8" i="4"/>
  <c r="EO8" i="4"/>
  <c r="EK8" i="4"/>
  <c r="EG8" i="4"/>
  <c r="EC8" i="4"/>
  <c r="DY8" i="4"/>
  <c r="DU8" i="4"/>
  <c r="DQ8" i="4"/>
  <c r="DM8" i="4"/>
  <c r="DI8" i="4"/>
  <c r="DE8" i="4"/>
  <c r="DA8" i="4"/>
  <c r="CW8" i="4"/>
  <c r="CS8" i="4"/>
  <c r="CO8" i="4"/>
  <c r="CK8" i="4"/>
  <c r="CG8" i="4"/>
  <c r="CC8" i="4"/>
  <c r="BY8" i="4"/>
  <c r="BU8" i="4"/>
  <c r="BQ8" i="4"/>
  <c r="BM8" i="4"/>
  <c r="BI8" i="4"/>
  <c r="BE8" i="4"/>
  <c r="BA8" i="4"/>
  <c r="AW8" i="4"/>
  <c r="AS8" i="4"/>
  <c r="AO8" i="4"/>
  <c r="AK8" i="4"/>
  <c r="AG8" i="4"/>
  <c r="AC8" i="4"/>
  <c r="Y8" i="4"/>
  <c r="U8" i="4"/>
  <c r="Q8" i="4"/>
  <c r="M8" i="4"/>
  <c r="HA7" i="4"/>
  <c r="GW7" i="4"/>
  <c r="GS7" i="4"/>
  <c r="GO7" i="4"/>
  <c r="GK7" i="4"/>
  <c r="GG7" i="4"/>
  <c r="GC7" i="4"/>
  <c r="FY7" i="4"/>
  <c r="FU7" i="4"/>
  <c r="FQ7" i="4"/>
  <c r="FM7" i="4"/>
  <c r="FI7" i="4"/>
  <c r="FE7" i="4"/>
  <c r="FA7" i="4"/>
  <c r="EW7" i="4"/>
  <c r="ES7" i="4"/>
  <c r="EO7" i="4"/>
  <c r="EK7" i="4"/>
  <c r="EG7" i="4"/>
  <c r="EC7" i="4"/>
  <c r="DY7" i="4"/>
  <c r="DU7" i="4"/>
  <c r="DQ7" i="4"/>
  <c r="DM7" i="4"/>
  <c r="DI7" i="4"/>
  <c r="DE7" i="4"/>
  <c r="DA7" i="4"/>
  <c r="CW7" i="4"/>
  <c r="CS7" i="4"/>
  <c r="CO7" i="4"/>
  <c r="CK7" i="4"/>
  <c r="CG7" i="4"/>
  <c r="CC7" i="4"/>
  <c r="BY7" i="4"/>
  <c r="BU7" i="4"/>
  <c r="BQ7" i="4"/>
  <c r="BM7" i="4"/>
  <c r="BI7" i="4"/>
  <c r="BE7" i="4"/>
  <c r="BA7" i="4"/>
  <c r="AW7" i="4"/>
  <c r="AS7" i="4"/>
  <c r="AO7" i="4"/>
  <c r="AK7" i="4"/>
  <c r="AG7" i="4"/>
  <c r="AC7" i="4"/>
  <c r="Y7" i="4"/>
  <c r="U7" i="4"/>
  <c r="Q7" i="4"/>
  <c r="M7" i="4"/>
  <c r="HA6" i="4"/>
  <c r="GW6" i="4"/>
  <c r="GS6" i="4"/>
  <c r="GO6" i="4"/>
  <c r="GK6" i="4"/>
  <c r="GG6" i="4"/>
  <c r="GC6" i="4"/>
  <c r="FY6" i="4"/>
  <c r="FU6" i="4"/>
  <c r="FQ6" i="4"/>
  <c r="FM6" i="4"/>
  <c r="FI6" i="4"/>
  <c r="FE6" i="4"/>
  <c r="FA6" i="4"/>
  <c r="EW6" i="4"/>
  <c r="ES6" i="4"/>
  <c r="EO6" i="4"/>
  <c r="EK6" i="4"/>
  <c r="EG6" i="4"/>
  <c r="EC6" i="4"/>
  <c r="DY6" i="4"/>
  <c r="DU6" i="4"/>
  <c r="DQ6" i="4"/>
  <c r="DM6" i="4"/>
  <c r="DI6" i="4"/>
  <c r="DE6" i="4"/>
  <c r="DA6" i="4"/>
  <c r="CW6" i="4"/>
  <c r="CS6" i="4"/>
  <c r="CO6" i="4"/>
  <c r="CK6" i="4"/>
  <c r="CG6" i="4"/>
  <c r="CC6" i="4"/>
  <c r="BY6" i="4"/>
  <c r="BU6" i="4"/>
  <c r="BQ6" i="4"/>
  <c r="BM6" i="4"/>
  <c r="BI6" i="4"/>
  <c r="BE6" i="4"/>
  <c r="BA6" i="4"/>
  <c r="AW6" i="4"/>
  <c r="AS6" i="4"/>
  <c r="AO6" i="4"/>
  <c r="AK6" i="4"/>
  <c r="AG6" i="4"/>
  <c r="AC6" i="4"/>
  <c r="Y6" i="4"/>
  <c r="U6" i="4"/>
  <c r="Q6" i="4"/>
  <c r="M6" i="4"/>
  <c r="HA4" i="4"/>
  <c r="GW4" i="4"/>
  <c r="GS4" i="4"/>
  <c r="GO4" i="4"/>
  <c r="GK4" i="4"/>
  <c r="GG4" i="4"/>
  <c r="GC4" i="4"/>
  <c r="FY4" i="4"/>
  <c r="FU4" i="4"/>
  <c r="FQ4" i="4"/>
  <c r="FM4" i="4"/>
  <c r="FI4" i="4"/>
  <c r="FE4" i="4"/>
  <c r="FA4" i="4"/>
  <c r="EW4" i="4"/>
  <c r="ES4" i="4"/>
  <c r="EO4" i="4"/>
  <c r="EK4" i="4"/>
  <c r="EG4" i="4"/>
  <c r="EC4" i="4"/>
  <c r="DY4" i="4"/>
  <c r="DU4" i="4"/>
  <c r="DQ4" i="4"/>
  <c r="DM4" i="4"/>
  <c r="DI4" i="4"/>
  <c r="DE4" i="4"/>
  <c r="DA4" i="4"/>
  <c r="CW4" i="4"/>
  <c r="CS4" i="4"/>
  <c r="CO4" i="4"/>
  <c r="CK4" i="4"/>
  <c r="CG4" i="4"/>
  <c r="CC4" i="4"/>
  <c r="BY4" i="4"/>
  <c r="BU4" i="4"/>
  <c r="BQ4" i="4"/>
  <c r="BM4" i="4"/>
  <c r="BI4" i="4"/>
  <c r="BE4" i="4"/>
  <c r="BA4" i="4"/>
  <c r="AW4" i="4"/>
  <c r="AS4" i="4"/>
  <c r="AO4" i="4"/>
  <c r="AK4" i="4"/>
  <c r="AG4" i="4"/>
  <c r="AC4" i="4"/>
  <c r="Y4" i="4"/>
  <c r="U4" i="4"/>
  <c r="Q4" i="4"/>
  <c r="M4" i="4"/>
  <c r="HA3" i="4"/>
  <c r="GW3" i="4"/>
  <c r="GS3" i="4"/>
  <c r="GO3" i="4"/>
  <c r="GK3" i="4"/>
  <c r="GG3" i="4"/>
  <c r="GC3" i="4"/>
  <c r="FY3" i="4"/>
  <c r="FU3" i="4"/>
  <c r="FQ3" i="4"/>
  <c r="FM3" i="4"/>
  <c r="FI3" i="4"/>
  <c r="FE3" i="4"/>
  <c r="FA3" i="4"/>
  <c r="EW3" i="4"/>
  <c r="ES3" i="4"/>
  <c r="EO3" i="4"/>
  <c r="EK3" i="4"/>
  <c r="EG3" i="4"/>
  <c r="EC3" i="4"/>
  <c r="DY3" i="4"/>
  <c r="DU3" i="4"/>
  <c r="DQ3" i="4"/>
  <c r="DM3" i="4"/>
  <c r="DI3" i="4"/>
  <c r="DE3" i="4"/>
  <c r="DA3" i="4"/>
  <c r="CW3" i="4"/>
  <c r="CS3" i="4"/>
  <c r="CO3" i="4"/>
  <c r="CK3" i="4"/>
  <c r="CG3" i="4"/>
  <c r="CC3" i="4"/>
  <c r="BY3" i="4"/>
  <c r="BU3" i="4"/>
  <c r="BQ3" i="4"/>
  <c r="BM3" i="4"/>
  <c r="BI3" i="4"/>
  <c r="BE3" i="4"/>
  <c r="BA3" i="4"/>
  <c r="AW3" i="4"/>
  <c r="AS3" i="4"/>
  <c r="AO3" i="4"/>
  <c r="AK3" i="4"/>
  <c r="AG3" i="4"/>
  <c r="AC3" i="4"/>
  <c r="Y3" i="4"/>
  <c r="U3" i="4"/>
  <c r="Q3" i="4"/>
  <c r="M3" i="4"/>
  <c r="GW56" i="4" l="1"/>
  <c r="GO58" i="4"/>
  <c r="DU60" i="4"/>
  <c r="BI60" i="4"/>
  <c r="GG60" i="4"/>
  <c r="BY60" i="4"/>
  <c r="GW60" i="4"/>
  <c r="M60" i="4"/>
  <c r="EK60" i="4"/>
  <c r="U55" i="4"/>
  <c r="CG55" i="4"/>
  <c r="ES55" i="4"/>
  <c r="M56" i="4"/>
  <c r="BY56" i="4"/>
  <c r="EK56" i="4"/>
  <c r="BQ58" i="4"/>
  <c r="EC58" i="4"/>
  <c r="GS56" i="4"/>
  <c r="GC56" i="4"/>
  <c r="FM56" i="4"/>
  <c r="EW56" i="4"/>
  <c r="EG56" i="4"/>
  <c r="DQ56" i="4"/>
  <c r="DA56" i="4"/>
  <c r="CK56" i="4"/>
  <c r="BU56" i="4"/>
  <c r="BE56" i="4"/>
  <c r="AO56" i="4"/>
  <c r="Y56" i="4"/>
  <c r="HA55" i="4"/>
  <c r="GK55" i="4"/>
  <c r="FU55" i="4"/>
  <c r="FE55" i="4"/>
  <c r="EO55" i="4"/>
  <c r="DY55" i="4"/>
  <c r="DI55" i="4"/>
  <c r="CS55" i="4"/>
  <c r="CC55" i="4"/>
  <c r="BM55" i="4"/>
  <c r="AW55" i="4"/>
  <c r="AG55" i="4"/>
  <c r="Q55" i="4"/>
  <c r="GO56" i="4"/>
  <c r="FY56" i="4"/>
  <c r="FI56" i="4"/>
  <c r="ES56" i="4"/>
  <c r="EC56" i="4"/>
  <c r="DM56" i="4"/>
  <c r="CW56" i="4"/>
  <c r="CG56" i="4"/>
  <c r="BQ56" i="4"/>
  <c r="BA56" i="4"/>
  <c r="AK56" i="4"/>
  <c r="U56" i="4"/>
  <c r="GW55" i="4"/>
  <c r="GG55" i="4"/>
  <c r="FQ55" i="4"/>
  <c r="FA55" i="4"/>
  <c r="EK55" i="4"/>
  <c r="DU55" i="4"/>
  <c r="DE55" i="4"/>
  <c r="CO55" i="4"/>
  <c r="BY55" i="4"/>
  <c r="BI55" i="4"/>
  <c r="AS55" i="4"/>
  <c r="AC55" i="4"/>
  <c r="M55" i="4"/>
  <c r="HA56" i="4"/>
  <c r="GK56" i="4"/>
  <c r="FU56" i="4"/>
  <c r="FE56" i="4"/>
  <c r="EO56" i="4"/>
  <c r="DY56" i="4"/>
  <c r="DI56" i="4"/>
  <c r="CS56" i="4"/>
  <c r="CC56" i="4"/>
  <c r="BM56" i="4"/>
  <c r="AW56" i="4"/>
  <c r="AG56" i="4"/>
  <c r="Q56" i="4"/>
  <c r="GS55" i="4"/>
  <c r="GC55" i="4"/>
  <c r="FM55" i="4"/>
  <c r="EW55" i="4"/>
  <c r="EG55" i="4"/>
  <c r="DQ55" i="4"/>
  <c r="DA55" i="4"/>
  <c r="CK55" i="4"/>
  <c r="BU55" i="4"/>
  <c r="BE55" i="4"/>
  <c r="AO55" i="4"/>
  <c r="Y55" i="4"/>
  <c r="HA58" i="4"/>
  <c r="GK58" i="4"/>
  <c r="FU58" i="4"/>
  <c r="FE58" i="4"/>
  <c r="EO58" i="4"/>
  <c r="DY58" i="4"/>
  <c r="DI58" i="4"/>
  <c r="CS58" i="4"/>
  <c r="CC58" i="4"/>
  <c r="BM58" i="4"/>
  <c r="AW58" i="4"/>
  <c r="AG58" i="4"/>
  <c r="Q58" i="4"/>
  <c r="GW58" i="4"/>
  <c r="GG58" i="4"/>
  <c r="FQ58" i="4"/>
  <c r="FA58" i="4"/>
  <c r="EK58" i="4"/>
  <c r="DU58" i="4"/>
  <c r="DE58" i="4"/>
  <c r="CO58" i="4"/>
  <c r="BY58" i="4"/>
  <c r="BI58" i="4"/>
  <c r="AS58" i="4"/>
  <c r="AC58" i="4"/>
  <c r="M58" i="4"/>
  <c r="GS58" i="4"/>
  <c r="GC58" i="4"/>
  <c r="FM58" i="4"/>
  <c r="EW58" i="4"/>
  <c r="EG58" i="4"/>
  <c r="DQ58" i="4"/>
  <c r="DA58" i="4"/>
  <c r="CK58" i="4"/>
  <c r="BU58" i="4"/>
  <c r="BE58" i="4"/>
  <c r="AO58" i="4"/>
  <c r="Y58" i="4"/>
  <c r="AK55" i="4"/>
  <c r="CW55" i="4"/>
  <c r="FI55" i="4"/>
  <c r="AC56" i="4"/>
  <c r="CO56" i="4"/>
  <c r="FA56" i="4"/>
  <c r="U58" i="4"/>
  <c r="CG58" i="4"/>
  <c r="ES58" i="4"/>
  <c r="BA55" i="4"/>
  <c r="DM55" i="4"/>
  <c r="FY55" i="4"/>
  <c r="AS56" i="4"/>
  <c r="DE56" i="4"/>
  <c r="FQ56" i="4"/>
  <c r="AK58" i="4"/>
  <c r="CW58" i="4"/>
  <c r="FI58" i="4"/>
  <c r="AC60" i="4"/>
  <c r="CO60" i="4"/>
  <c r="GS60" i="4"/>
  <c r="GC60" i="4"/>
  <c r="FM60" i="4"/>
  <c r="EW60" i="4"/>
  <c r="EG60" i="4"/>
  <c r="DQ60" i="4"/>
  <c r="DA60" i="4"/>
  <c r="CK60" i="4"/>
  <c r="BU60" i="4"/>
  <c r="BE60" i="4"/>
  <c r="AO60" i="4"/>
  <c r="Y60" i="4"/>
  <c r="GO60" i="4"/>
  <c r="FY60" i="4"/>
  <c r="FI60" i="4"/>
  <c r="ES60" i="4"/>
  <c r="EC60" i="4"/>
  <c r="DM60" i="4"/>
  <c r="CW60" i="4"/>
  <c r="CG60" i="4"/>
  <c r="BQ60" i="4"/>
  <c r="BA60" i="4"/>
  <c r="AK60" i="4"/>
  <c r="U60" i="4"/>
  <c r="HA60" i="4"/>
  <c r="GK60" i="4"/>
  <c r="FU60" i="4"/>
  <c r="FE60" i="4"/>
  <c r="EO60" i="4"/>
  <c r="DY60" i="4"/>
  <c r="DI60" i="4"/>
  <c r="CS60" i="4"/>
  <c r="CC60" i="4"/>
  <c r="BM60" i="4"/>
  <c r="AW60" i="4"/>
  <c r="AG60" i="4"/>
  <c r="Q60" i="4"/>
  <c r="BQ55" i="4"/>
  <c r="EC55" i="4"/>
  <c r="GO55" i="4"/>
  <c r="BI56" i="4"/>
  <c r="DU56" i="4"/>
  <c r="GG56" i="4"/>
  <c r="BA58" i="4"/>
  <c r="DM58" i="4"/>
  <c r="FY58" i="4"/>
  <c r="AS60" i="4"/>
  <c r="DE60" i="4"/>
  <c r="FQ60" i="4"/>
  <c r="D34" i="6" l="1"/>
  <c r="D35" i="6"/>
  <c r="D36" i="6"/>
  <c r="D37" i="6"/>
  <c r="D38" i="6"/>
  <c r="D39" i="6"/>
  <c r="D40" i="6"/>
  <c r="D41" i="6"/>
  <c r="D42" i="6"/>
  <c r="D43" i="6"/>
  <c r="D44" i="6"/>
  <c r="D45" i="6"/>
  <c r="D46" i="6"/>
  <c r="D47" i="6"/>
  <c r="D48" i="6"/>
  <c r="D49" i="6"/>
  <c r="D50" i="6"/>
  <c r="D51" i="6"/>
  <c r="D52" i="6"/>
  <c r="D33" i="6"/>
  <c r="D32" i="6"/>
  <c r="D31" i="6"/>
  <c r="D30" i="6"/>
  <c r="D29" i="6"/>
  <c r="D28" i="6"/>
  <c r="D27" i="6"/>
  <c r="D26" i="6"/>
  <c r="D25" i="6"/>
  <c r="D24" i="6"/>
  <c r="D23" i="6"/>
  <c r="D22" i="6"/>
  <c r="D21" i="6"/>
  <c r="D20" i="6"/>
  <c r="D19" i="6"/>
  <c r="D18" i="6"/>
  <c r="D17" i="6"/>
  <c r="D16" i="6"/>
  <c r="D15" i="6"/>
  <c r="D14" i="6"/>
  <c r="D13" i="6"/>
  <c r="D12" i="6" l="1"/>
  <c r="D11" i="6"/>
  <c r="D10" i="6"/>
  <c r="D9" i="6"/>
  <c r="D8" i="6"/>
  <c r="D7" i="6"/>
  <c r="D6" i="6"/>
  <c r="D5" i="6"/>
  <c r="D4" i="6"/>
  <c r="D3" i="6"/>
  <c r="B48" i="4"/>
  <c r="F53" i="4" s="1"/>
  <c r="B47" i="4"/>
  <c r="F52" i="4" s="1"/>
  <c r="B46" i="4"/>
  <c r="F51" i="4" s="1"/>
  <c r="B44" i="4"/>
  <c r="E53" i="4" s="1"/>
  <c r="B43" i="4"/>
  <c r="F50" i="4" s="1"/>
  <c r="B42" i="4"/>
  <c r="E51" i="4" s="1"/>
  <c r="B41" i="4"/>
  <c r="E50" i="4" s="1"/>
  <c r="GS53" i="4" l="1"/>
  <c r="GC53" i="4"/>
  <c r="FM53" i="4"/>
  <c r="EW53" i="4"/>
  <c r="EG53" i="4"/>
  <c r="DQ53" i="4"/>
  <c r="DA53" i="4"/>
  <c r="CK53" i="4"/>
  <c r="BU53" i="4"/>
  <c r="BE53" i="4"/>
  <c r="AO53" i="4"/>
  <c r="Y53" i="4"/>
  <c r="HA52" i="4"/>
  <c r="GK52" i="4"/>
  <c r="FU52" i="4"/>
  <c r="FE52" i="4"/>
  <c r="EO52" i="4"/>
  <c r="DY52" i="4"/>
  <c r="DI52" i="4"/>
  <c r="CS52" i="4"/>
  <c r="CC52" i="4"/>
  <c r="BM52" i="4"/>
  <c r="AW52" i="4"/>
  <c r="AG52" i="4"/>
  <c r="Q52" i="4"/>
  <c r="GS51" i="4"/>
  <c r="GC51" i="4"/>
  <c r="FM51" i="4"/>
  <c r="EW51" i="4"/>
  <c r="EG51" i="4"/>
  <c r="DQ51" i="4"/>
  <c r="DA51" i="4"/>
  <c r="CK51" i="4"/>
  <c r="BU51" i="4"/>
  <c r="BE51" i="4"/>
  <c r="GO53" i="4"/>
  <c r="FY53" i="4"/>
  <c r="FI53" i="4"/>
  <c r="ES53" i="4"/>
  <c r="EC53" i="4"/>
  <c r="DM53" i="4"/>
  <c r="CW53" i="4"/>
  <c r="CG53" i="4"/>
  <c r="BQ53" i="4"/>
  <c r="HA53" i="4"/>
  <c r="GK53" i="4"/>
  <c r="FU53" i="4"/>
  <c r="FE53" i="4"/>
  <c r="EO53" i="4"/>
  <c r="DY53" i="4"/>
  <c r="DI53" i="4"/>
  <c r="CS53" i="4"/>
  <c r="CC53" i="4"/>
  <c r="BM53" i="4"/>
  <c r="AW53" i="4"/>
  <c r="AG53" i="4"/>
  <c r="Q53" i="4"/>
  <c r="GW53" i="4"/>
  <c r="EK53" i="4"/>
  <c r="BY53" i="4"/>
  <c r="AK53" i="4"/>
  <c r="GW52" i="4"/>
  <c r="GC52" i="4"/>
  <c r="FI52" i="4"/>
  <c r="EK52" i="4"/>
  <c r="DQ52" i="4"/>
  <c r="CW52" i="4"/>
  <c r="BY52" i="4"/>
  <c r="BE52" i="4"/>
  <c r="AK52" i="4"/>
  <c r="M52" i="4"/>
  <c r="GK51" i="4"/>
  <c r="FQ51" i="4"/>
  <c r="ES51" i="4"/>
  <c r="DY51" i="4"/>
  <c r="DE51" i="4"/>
  <c r="CG51" i="4"/>
  <c r="BM51" i="4"/>
  <c r="AS51" i="4"/>
  <c r="AC51" i="4"/>
  <c r="M51" i="4"/>
  <c r="GO50" i="4"/>
  <c r="FY50" i="4"/>
  <c r="FI50" i="4"/>
  <c r="ES50" i="4"/>
  <c r="EC50" i="4"/>
  <c r="DM50" i="4"/>
  <c r="CW50" i="4"/>
  <c r="CG50" i="4"/>
  <c r="BQ50" i="4"/>
  <c r="BA50" i="4"/>
  <c r="AK50" i="4"/>
  <c r="U50" i="4"/>
  <c r="GG53" i="4"/>
  <c r="DU53" i="4"/>
  <c r="BI53" i="4"/>
  <c r="AC53" i="4"/>
  <c r="GS52" i="4"/>
  <c r="FY52" i="4"/>
  <c r="FA52" i="4"/>
  <c r="EG52" i="4"/>
  <c r="DM52" i="4"/>
  <c r="CO52" i="4"/>
  <c r="BU52" i="4"/>
  <c r="BA52" i="4"/>
  <c r="AC52" i="4"/>
  <c r="HA51" i="4"/>
  <c r="GG51" i="4"/>
  <c r="FI51" i="4"/>
  <c r="EO51" i="4"/>
  <c r="DU51" i="4"/>
  <c r="CW51" i="4"/>
  <c r="CC51" i="4"/>
  <c r="BI51" i="4"/>
  <c r="AO51" i="4"/>
  <c r="Y51" i="4"/>
  <c r="HA50" i="4"/>
  <c r="GK50" i="4"/>
  <c r="FU50" i="4"/>
  <c r="FE50" i="4"/>
  <c r="EO50" i="4"/>
  <c r="DY50" i="4"/>
  <c r="DI50" i="4"/>
  <c r="CS50" i="4"/>
  <c r="CC50" i="4"/>
  <c r="BM50" i="4"/>
  <c r="AW50" i="4"/>
  <c r="AW1" i="4" s="1"/>
  <c r="AG50" i="4"/>
  <c r="Q50" i="4"/>
  <c r="FQ53" i="4"/>
  <c r="DE53" i="4"/>
  <c r="BA53" i="4"/>
  <c r="U53" i="4"/>
  <c r="GO52" i="4"/>
  <c r="FQ52" i="4"/>
  <c r="EW52" i="4"/>
  <c r="EC52" i="4"/>
  <c r="DE52" i="4"/>
  <c r="CK52" i="4"/>
  <c r="BQ52" i="4"/>
  <c r="AS52" i="4"/>
  <c r="Y52" i="4"/>
  <c r="GW51" i="4"/>
  <c r="FY51" i="4"/>
  <c r="FE51" i="4"/>
  <c r="EK51" i="4"/>
  <c r="DM51" i="4"/>
  <c r="CS51" i="4"/>
  <c r="BY51" i="4"/>
  <c r="BA51" i="4"/>
  <c r="AK51" i="4"/>
  <c r="U51" i="4"/>
  <c r="GW50" i="4"/>
  <c r="GG50" i="4"/>
  <c r="FQ50" i="4"/>
  <c r="FA50" i="4"/>
  <c r="EK50" i="4"/>
  <c r="DU50" i="4"/>
  <c r="DE50" i="4"/>
  <c r="CO50" i="4"/>
  <c r="BY50" i="4"/>
  <c r="BI50" i="4"/>
  <c r="AS50" i="4"/>
  <c r="AC50" i="4"/>
  <c r="M50" i="4"/>
  <c r="FA53" i="4"/>
  <c r="CO53" i="4"/>
  <c r="AS53" i="4"/>
  <c r="M53" i="4"/>
  <c r="GG52" i="4"/>
  <c r="FM52" i="4"/>
  <c r="ES52" i="4"/>
  <c r="DU52" i="4"/>
  <c r="DA52" i="4"/>
  <c r="CG52" i="4"/>
  <c r="BI52" i="4"/>
  <c r="AO52" i="4"/>
  <c r="U52" i="4"/>
  <c r="GO51" i="4"/>
  <c r="FU51" i="4"/>
  <c r="FA51" i="4"/>
  <c r="EC51" i="4"/>
  <c r="DI51" i="4"/>
  <c r="DI1" i="4" s="1"/>
  <c r="CO51" i="4"/>
  <c r="BQ51" i="4"/>
  <c r="AW51" i="4"/>
  <c r="AG51" i="4"/>
  <c r="Q51" i="4"/>
  <c r="GS50" i="4"/>
  <c r="GS1" i="4" s="1"/>
  <c r="GC50" i="4"/>
  <c r="FM50" i="4"/>
  <c r="FM1" i="4" s="1"/>
  <c r="EW50" i="4"/>
  <c r="EW1" i="4" s="1"/>
  <c r="EG50" i="4"/>
  <c r="EG1" i="4" s="1"/>
  <c r="DQ50" i="4"/>
  <c r="DA50" i="4"/>
  <c r="CK50" i="4"/>
  <c r="BU50" i="4"/>
  <c r="BE50" i="4"/>
  <c r="AO50" i="4"/>
  <c r="Y50" i="4"/>
  <c r="Y1" i="4" s="1"/>
  <c r="EO1" i="4"/>
  <c r="CC1" i="4"/>
  <c r="BM1" i="4"/>
  <c r="GK1" i="4" l="1"/>
  <c r="DM1" i="4"/>
  <c r="CK1" i="4"/>
  <c r="FU1" i="4"/>
  <c r="ES1" i="4"/>
  <c r="FY1" i="4"/>
  <c r="BE1" i="4"/>
  <c r="DQ1" i="4"/>
  <c r="GC1" i="4"/>
  <c r="DY1" i="4"/>
  <c r="DU1" i="4"/>
  <c r="GW1" i="4"/>
  <c r="HA1" i="4"/>
  <c r="EK1" i="4"/>
  <c r="Q1" i="4"/>
  <c r="AC1" i="4"/>
  <c r="CG1" i="4"/>
  <c r="EC1" i="4"/>
  <c r="M1" i="4"/>
  <c r="AS1" i="4"/>
  <c r="AG1" i="4"/>
  <c r="FI1" i="4"/>
  <c r="DA1" i="4"/>
  <c r="BI1" i="4"/>
  <c r="DE1" i="4"/>
  <c r="FQ1" i="4"/>
  <c r="FA1" i="4"/>
  <c r="U1" i="4"/>
  <c r="BQ1" i="4"/>
  <c r="BA1" i="4"/>
  <c r="CS1" i="4"/>
  <c r="FE1" i="4"/>
  <c r="GG1" i="4"/>
  <c r="BU1" i="4"/>
  <c r="AK1" i="4"/>
  <c r="CW1" i="4"/>
  <c r="BY1" i="4"/>
  <c r="CO1" i="4"/>
  <c r="AO1" i="4"/>
  <c r="GO1" i="4"/>
  <c r="B23" i="6" l="1"/>
  <c r="B49" i="6"/>
  <c r="B18" i="6"/>
  <c r="B45" i="6"/>
  <c r="B43" i="6"/>
  <c r="B40" i="6"/>
  <c r="B30" i="6"/>
  <c r="B25" i="6"/>
  <c r="B14" i="6"/>
  <c r="B13" i="6"/>
  <c r="B38" i="6"/>
  <c r="B47" i="6"/>
  <c r="B9" i="6"/>
  <c r="B27" i="6"/>
  <c r="B3" i="6"/>
  <c r="B17" i="6"/>
  <c r="B16" i="6"/>
  <c r="B29" i="6"/>
  <c r="B26" i="6"/>
  <c r="B37" i="6"/>
  <c r="B42" i="6"/>
  <c r="B52" i="6"/>
  <c r="B10" i="6"/>
  <c r="B5" i="6"/>
  <c r="B41" i="6"/>
  <c r="B46" i="6"/>
  <c r="B8" i="6"/>
  <c r="B20" i="6"/>
  <c r="B28" i="6"/>
  <c r="B11" i="6"/>
  <c r="B48" i="6"/>
  <c r="B36" i="6"/>
  <c r="B12" i="6"/>
  <c r="B19" i="6"/>
  <c r="B33" i="6"/>
  <c r="B31" i="6"/>
  <c r="B51" i="6"/>
  <c r="B39" i="6"/>
  <c r="B6" i="6"/>
  <c r="B4" i="6"/>
  <c r="B24" i="6"/>
  <c r="B22" i="6"/>
  <c r="B32" i="6"/>
  <c r="B15" i="6"/>
  <c r="B21" i="6"/>
  <c r="B7" i="6"/>
  <c r="B44" i="6"/>
  <c r="B34" i="6"/>
  <c r="B50" i="6"/>
  <c r="B35" i="6"/>
  <c r="G3" i="6" l="1"/>
  <c r="G7" i="6"/>
  <c r="G11" i="6"/>
  <c r="G15" i="6"/>
  <c r="G19" i="6"/>
  <c r="G23" i="6"/>
  <c r="G27" i="6"/>
  <c r="G31" i="6"/>
  <c r="G35" i="6"/>
  <c r="G39" i="6"/>
  <c r="G43" i="6"/>
  <c r="G47" i="6"/>
  <c r="G51" i="6"/>
  <c r="G37" i="6"/>
  <c r="G49" i="6"/>
  <c r="G4" i="6"/>
  <c r="G8" i="6"/>
  <c r="G12" i="6"/>
  <c r="G16" i="6"/>
  <c r="G20" i="6"/>
  <c r="G24" i="6"/>
  <c r="G28" i="6"/>
  <c r="G32" i="6"/>
  <c r="G36" i="6"/>
  <c r="G40" i="6"/>
  <c r="G44" i="6"/>
  <c r="G48" i="6"/>
  <c r="G52" i="6"/>
  <c r="G33" i="6"/>
  <c r="G45" i="6"/>
  <c r="G50" i="6"/>
  <c r="G5" i="6"/>
  <c r="G9" i="6"/>
  <c r="G13" i="6"/>
  <c r="G17" i="6"/>
  <c r="G21" i="6"/>
  <c r="G25" i="6"/>
  <c r="G29" i="6"/>
  <c r="G41" i="6"/>
  <c r="G42" i="6"/>
  <c r="G6" i="6"/>
  <c r="G10" i="6"/>
  <c r="G14" i="6"/>
  <c r="G18" i="6"/>
  <c r="G22" i="6"/>
  <c r="G26" i="6"/>
  <c r="G30" i="6"/>
  <c r="G34" i="6"/>
  <c r="G38" i="6"/>
  <c r="G46" i="6"/>
  <c r="F4" i="6"/>
  <c r="F6" i="6"/>
  <c r="F8" i="6"/>
  <c r="F10" i="6"/>
  <c r="F12" i="6"/>
  <c r="F14" i="6"/>
  <c r="F16" i="6"/>
  <c r="F18" i="6"/>
  <c r="F20" i="6"/>
  <c r="F22" i="6"/>
  <c r="F24" i="6"/>
  <c r="F26" i="6"/>
  <c r="F28" i="6"/>
  <c r="F30" i="6"/>
  <c r="F32" i="6"/>
  <c r="F34" i="6"/>
  <c r="F36" i="6"/>
  <c r="F38" i="6"/>
  <c r="F40" i="6"/>
  <c r="F42" i="6"/>
  <c r="F44" i="6"/>
  <c r="F46" i="6"/>
  <c r="F48" i="6"/>
  <c r="F50" i="6"/>
  <c r="F52" i="6"/>
  <c r="F5" i="6"/>
  <c r="F7" i="6"/>
  <c r="F9" i="6"/>
  <c r="F11" i="6"/>
  <c r="F13" i="6"/>
  <c r="F15" i="6"/>
  <c r="F17" i="6"/>
  <c r="F19" i="6"/>
  <c r="F21" i="6"/>
  <c r="F23" i="6"/>
  <c r="F25" i="6"/>
  <c r="F27" i="6"/>
  <c r="F29" i="6"/>
  <c r="F31" i="6"/>
  <c r="F33" i="6"/>
  <c r="F35" i="6"/>
  <c r="F37" i="6"/>
  <c r="F39" i="6"/>
  <c r="F41" i="6"/>
  <c r="F43" i="6"/>
  <c r="F45" i="6"/>
  <c r="F47" i="6"/>
  <c r="F49" i="6"/>
  <c r="F51" i="6"/>
  <c r="F3" i="6"/>
</calcChain>
</file>

<file path=xl/comments1.xml><?xml version="1.0" encoding="utf-8"?>
<comments xmlns="http://schemas.openxmlformats.org/spreadsheetml/2006/main">
  <authors>
    <author>Wim de Groot</author>
    <author>WGR</author>
  </authors>
  <commentList>
    <comment ref="A1" authorId="0">
      <text>
        <r>
          <rPr>
            <sz val="11"/>
            <color indexed="81"/>
            <rFont val="Calibri"/>
            <family val="2"/>
          </rPr>
          <t>Wim de Groot:
Voor keuzelijsten 
in rij 41 - 48</t>
        </r>
      </text>
    </comment>
    <comment ref="M2" authorId="1">
      <text>
        <r>
          <rPr>
            <sz val="11"/>
            <color indexed="81"/>
            <rFont val="Calibri"/>
            <family val="2"/>
          </rPr>
          <t>Eerst moet Winst of gelijkspel goed zijn, dan komen er voor goed voorspelde goals punten bij.</t>
        </r>
      </text>
    </comment>
    <comment ref="F40" authorId="1">
      <text>
        <r>
          <rPr>
            <sz val="11"/>
            <color indexed="81"/>
            <rFont val="Calibri"/>
            <family val="2"/>
          </rPr>
          <t>De werkelijk Einduitslag is:
de doelpunten van de gewone speeltijd, 
en van de eventuele verlenging,
plus de eventuele strafschoppen</t>
        </r>
      </text>
    </comment>
    <comment ref="F49" authorId="1">
      <text>
        <r>
          <rPr>
            <sz val="11"/>
            <color indexed="81"/>
            <rFont val="Calibri"/>
            <family val="2"/>
          </rPr>
          <t>De werkelijk Einduitslag is:
de doelpunten van de gewone speeltijd, 
en van de eventuele verlenging,
plus de eventuele strafschoppen</t>
        </r>
      </text>
    </comment>
    <comment ref="F54" authorId="1">
      <text>
        <r>
          <rPr>
            <sz val="11"/>
            <color indexed="81"/>
            <rFont val="Calibri"/>
            <family val="2"/>
          </rPr>
          <t>De werkelijk Einduitslag is:
de doelpunten van de gewone speeltijd, 
en van de eventuele verlenging,
plus de eventuele strafschoppen</t>
        </r>
      </text>
    </comment>
    <comment ref="F57" authorId="1">
      <text>
        <r>
          <rPr>
            <sz val="11"/>
            <color indexed="81"/>
            <rFont val="Calibri"/>
            <family val="2"/>
          </rPr>
          <t>De werkelijk Einduitslag is:
de doelpunten van de gewone speeltijd, 
en van de eventuele verlenging,
plus de eventuele strafschoppen</t>
        </r>
      </text>
    </comment>
  </commentList>
</comments>
</file>

<file path=xl/sharedStrings.xml><?xml version="1.0" encoding="utf-8"?>
<sst xmlns="http://schemas.openxmlformats.org/spreadsheetml/2006/main" count="1116" uniqueCount="132">
  <si>
    <t>Deelnemer 01</t>
  </si>
  <si>
    <t>Deelnemer 02</t>
  </si>
  <si>
    <t>Deelnemer 03</t>
  </si>
  <si>
    <t>A/C/D</t>
  </si>
  <si>
    <t>werkelijke uitslag</t>
  </si>
  <si>
    <t>pnt</t>
  </si>
  <si>
    <t>Frankrijk</t>
  </si>
  <si>
    <t>Groep A</t>
  </si>
  <si>
    <t>Roemenië</t>
  </si>
  <si>
    <t>-</t>
  </si>
  <si>
    <t>Albanië</t>
  </si>
  <si>
    <t>Zwitserland</t>
  </si>
  <si>
    <t>Polen</t>
  </si>
  <si>
    <t>Noord-Ierland</t>
  </si>
  <si>
    <t>Duitsland</t>
  </si>
  <si>
    <t>Wales</t>
  </si>
  <si>
    <t>Groep B</t>
  </si>
  <si>
    <t>Slowakije</t>
  </si>
  <si>
    <t>Oekraïne</t>
  </si>
  <si>
    <t>Engeland</t>
  </si>
  <si>
    <t>Rusland</t>
  </si>
  <si>
    <t>Turkije</t>
  </si>
  <si>
    <t>Kroatië</t>
  </si>
  <si>
    <t>Spanje</t>
  </si>
  <si>
    <t>Tsjechië</t>
  </si>
  <si>
    <t>B/E/F</t>
  </si>
  <si>
    <t>Groep C</t>
  </si>
  <si>
    <t>Ierland</t>
  </si>
  <si>
    <t>Zweden</t>
  </si>
  <si>
    <t>Groep D</t>
  </si>
  <si>
    <t>België</t>
  </si>
  <si>
    <t>Italië</t>
  </si>
  <si>
    <t>Oostenrijk</t>
  </si>
  <si>
    <t>Hongarije</t>
  </si>
  <si>
    <t>Portugal</t>
  </si>
  <si>
    <t>IJsland</t>
  </si>
  <si>
    <t>Groep E</t>
  </si>
  <si>
    <t>C/D/E</t>
  </si>
  <si>
    <t xml:space="preserve">Groep F </t>
  </si>
  <si>
    <t>naar Kwart Finale</t>
  </si>
  <si>
    <t>nr</t>
  </si>
  <si>
    <t>Achtste finale</t>
  </si>
  <si>
    <t>voorspelling</t>
  </si>
  <si>
    <t>land</t>
  </si>
  <si>
    <t>A/B/F</t>
  </si>
  <si>
    <t>naar Halve Finale</t>
  </si>
  <si>
    <t>Kwart finale</t>
  </si>
  <si>
    <t>Kwart Finale</t>
  </si>
  <si>
    <t>naar Finale</t>
  </si>
  <si>
    <t>Halve finale</t>
  </si>
  <si>
    <t>Kampioen</t>
  </si>
  <si>
    <t>Finale</t>
  </si>
  <si>
    <t>Kampioen:</t>
  </si>
  <si>
    <t>Topscorer:</t>
  </si>
  <si>
    <t>Zelf vlot leren werken met Excel?</t>
  </si>
  <si>
    <t>© Auteursrecht: Wim de Groot</t>
  </si>
  <si>
    <t>* niet verkopen</t>
  </si>
  <si>
    <t>* niet vermenigvuldigen en verkopen</t>
  </si>
  <si>
    <t>* niet op een website te koop aanbieden</t>
  </si>
  <si>
    <t>* niet op cd, dvd, USB-stick en dergelijke te koop aanbieden</t>
  </si>
  <si>
    <t>U mag dit bestand gratis via uw eigen website aanbieden:</t>
  </si>
  <si>
    <t>* als u vermeldt dat het bestand van Wim de Groot afkomstig is,</t>
  </si>
  <si>
    <t>* als u daarover een berichtje stuurt naar info@exceltekstenuitleg.nl</t>
  </si>
  <si>
    <r>
      <rPr>
        <sz val="11"/>
        <rFont val="Calibri"/>
        <family val="2"/>
      </rPr>
      <t xml:space="preserve">* als u daarbij een link plaatst naar </t>
    </r>
    <r>
      <rPr>
        <b/>
        <u/>
        <sz val="11"/>
        <color indexed="12"/>
        <rFont val="Calibri"/>
        <family val="2"/>
      </rPr>
      <t>www.exceltekstenuitleg.nl</t>
    </r>
  </si>
  <si>
    <t>naar het schema &gt;&gt;</t>
  </si>
  <si>
    <t>Zelf leren werken met Excel?</t>
  </si>
  <si>
    <t>Ik kom graag een cursus verzorgen op uw bedrijf.</t>
  </si>
  <si>
    <t>Klik hier voor de mogelijkheden</t>
  </si>
  <si>
    <t>Reactie van een deelnemer: "Eindelijk iemand die Excel helder uitlegt!"</t>
  </si>
  <si>
    <t>Wim de Groot denkt buiten de hokjes.</t>
  </si>
  <si>
    <t>www.exceltekstenuitleg.nl</t>
  </si>
  <si>
    <t>naar de website &gt;&gt;</t>
  </si>
  <si>
    <t>Ranglijst</t>
  </si>
  <si>
    <t>Naam</t>
  </si>
  <si>
    <t>Punten</t>
  </si>
  <si>
    <t>voor de mogelijkheden.</t>
  </si>
  <si>
    <r>
      <t xml:space="preserve">Kijk op </t>
    </r>
    <r>
      <rPr>
        <b/>
        <u/>
        <sz val="11"/>
        <color indexed="12"/>
        <rFont val="Calibri"/>
        <family val="2"/>
        <scheme val="minor"/>
      </rPr>
      <t>www.exceltekstenuitleg.nl</t>
    </r>
  </si>
  <si>
    <t>Voorspelling</t>
  </si>
  <si>
    <t>een training Excel op maat verzorgen!</t>
  </si>
  <si>
    <t>Ik kom graag voor uw team</t>
  </si>
  <si>
    <t>U hoeft zelf niets te sorteren.</t>
  </si>
  <si>
    <t>t.n.v. Excel Tekst en Uitleg, Emmen</t>
  </si>
  <si>
    <t>Wim de Groot</t>
  </si>
  <si>
    <t>Dit klassement wordt steeds automatisch bijgewerkt.</t>
  </si>
  <si>
    <t>Dit schema en de bladen voor de deelnemers zijn GRATIS.</t>
  </si>
  <si>
    <t>Als u iets overmaakt, zie ik uw adres niet, dus ik kan niet reageren.</t>
  </si>
  <si>
    <t>Daarom nu alvast:</t>
  </si>
  <si>
    <t>Hartelijk dank!</t>
  </si>
  <si>
    <t>Is Winst of gelijkspel goed, dan</t>
  </si>
  <si>
    <t>Achtste finale: plaatsing land</t>
  </si>
  <si>
    <t>Halve finale: plaatsing land</t>
  </si>
  <si>
    <t>Finale: plaatsing land</t>
  </si>
  <si>
    <t>Bonus: Kampioen</t>
  </si>
  <si>
    <t>Bonus: Topscorer</t>
  </si>
  <si>
    <t>extra voor goed voorspelde goals</t>
  </si>
  <si>
    <t>Pas zelf uw puntentelling aan</t>
  </si>
  <si>
    <t>Punten Groepswedstrijden:</t>
  </si>
  <si>
    <t>Punten Tweede fase:</t>
  </si>
  <si>
    <t>Voorspelling van een deelnemer overnemen</t>
  </si>
  <si>
    <t>Open een bestand Pool INVULBLAD van een deelnemer.</t>
  </si>
  <si>
    <t>Selecteer daarin de cellen E1 tot en met F61.</t>
  </si>
  <si>
    <r>
      <t xml:space="preserve">Kies </t>
    </r>
    <r>
      <rPr>
        <b/>
        <sz val="11"/>
        <color indexed="8"/>
        <rFont val="Calibri"/>
        <family val="2"/>
      </rPr>
      <t>Kopiëren</t>
    </r>
    <r>
      <rPr>
        <sz val="11"/>
        <color indexed="8"/>
        <rFont val="Calibri"/>
        <family val="2"/>
      </rPr>
      <t>.</t>
    </r>
  </si>
  <si>
    <t>Ga naar dit bestand Pool Beheren (sneltoets: Ctrl+F6).</t>
  </si>
  <si>
    <t>Klik in rij 1 op een cel met Deelnemer #.</t>
  </si>
  <si>
    <r>
      <t xml:space="preserve">Klik daar met de rechtermuisknop en kies </t>
    </r>
    <r>
      <rPr>
        <b/>
        <sz val="11"/>
        <color indexed="8"/>
        <rFont val="Calibri"/>
        <family val="2"/>
      </rPr>
      <t>Plakken speciaal</t>
    </r>
    <r>
      <rPr>
        <sz val="11"/>
        <color indexed="8"/>
        <rFont val="Calibri"/>
        <family val="2"/>
      </rPr>
      <t>.</t>
    </r>
  </si>
  <si>
    <r>
      <t xml:space="preserve">Kies </t>
    </r>
    <r>
      <rPr>
        <b/>
        <sz val="11"/>
        <color indexed="8"/>
        <rFont val="Calibri"/>
        <family val="2"/>
      </rPr>
      <t>Waarden</t>
    </r>
    <r>
      <rPr>
        <sz val="11"/>
        <color indexed="8"/>
        <rFont val="Calibri"/>
        <family val="2"/>
      </rPr>
      <t>.</t>
    </r>
  </si>
  <si>
    <t>De voorspellingen worden als waarden geplakt,</t>
  </si>
  <si>
    <t xml:space="preserve">Zodra u de Werkelijke uitslag invult in kolom G en I, </t>
  </si>
  <si>
    <t>worden de punten automatisch toegekend.</t>
  </si>
  <si>
    <t xml:space="preserve">automatisch op volgorde gezet. </t>
  </si>
  <si>
    <t>Naar Klassement &gt;&gt;</t>
  </si>
  <si>
    <t>zonder de achterliggende formules.</t>
  </si>
  <si>
    <t>Punten berekening</t>
  </si>
  <si>
    <t>Dit Excel-bestand is gemaakt door Wim de Groot.</t>
  </si>
  <si>
    <t>U mag dit bestand gratis gebruiken en ik wens u er veel plezier mee.</t>
  </si>
  <si>
    <t>Op grond van het auteursrecht mag u dit bestand:</t>
  </si>
  <si>
    <t>Groepsronde</t>
  </si>
  <si>
    <t>Bonus</t>
  </si>
  <si>
    <t>Winst of gelijkspel goed:</t>
  </si>
  <si>
    <t>Kwart finale: plaatsing land</t>
  </si>
  <si>
    <t>En in het blad Klassement worden de deelnemers</t>
  </si>
  <si>
    <t>Ik kan mij voorstellen dat u mij daarvoor wilt bedanken.</t>
  </si>
  <si>
    <t>Bedankt</t>
  </si>
  <si>
    <t>U kunt mij blij maken met een USB-stick met het logo van uw bedrijf.</t>
  </si>
  <si>
    <t>Excel Tekst en Uitleg</t>
  </si>
  <si>
    <t>Kolgans 2</t>
  </si>
  <si>
    <t xml:space="preserve">7827 SL Emmen </t>
  </si>
  <si>
    <t>U mag ook een kleine bijdrage als bedankje doneren. Die is welkom op</t>
  </si>
  <si>
    <t>bankrekening NL74 INGB 0006 3627 61</t>
  </si>
  <si>
    <t>Ik hoop dat u veel plezier hebt met deze EK 2016 pool in Excel.</t>
  </si>
  <si>
    <t>Die mag u sturen naar</t>
  </si>
  <si>
    <t>* als u voor het bestand geen vergoeding vraagt,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</si>
</sst>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numFmt numFmtId="165" formatCode="_-* #,##0.00_-;_-* #,##0.00\-;_-* &quot;-&quot;??_-;_-@_-"/>
  </numFmts>
  <fonts count="18" x14ac:knownFonts="1">
    <font>
      <sz val="11"/>
      <color theme="1"/>
      <name val="Calibri"/>
      <family val="2"/>
    </font>
    <font>
      <b/>
      <sz val="11"/>
      <color theme="0"/>
      <name val="Calibri"/>
      <family val="2"/>
    </font>
    <font>
      <sz val="10"/>
      <name val="MS Sans Serif"/>
      <family val="2"/>
    </font>
    <font>
      <b/>
      <sz val="11"/>
      <color indexed="8"/>
      <name val="Calibri"/>
      <family val="2"/>
    </font>
    <font>
      <sz val="11"/>
      <color indexed="8"/>
      <name val="Calibri"/>
      <family val="2"/>
    </font>
    <font>
      <i/>
      <sz val="11"/>
      <color indexed="8"/>
      <name val="Calibri"/>
      <family val="2"/>
    </font>
    <font>
      <sz val="11"/>
      <color indexed="8"/>
      <name val="Calibri"/>
      <family val="2"/>
      <scheme val="minor"/>
    </font>
    <font>
      <b/>
      <u/>
      <sz val="11"/>
      <color indexed="12"/>
      <name val="Calibri"/>
      <family val="2"/>
      <scheme val="minor"/>
    </font>
    <font>
      <sz val="11"/>
      <name val="Calibri"/>
      <family val="2"/>
      <scheme val="minor"/>
    </font>
    <font>
      <b/>
      <u/>
      <sz val="11"/>
      <color indexed="12"/>
      <name val="Calibri"/>
      <family val="2"/>
    </font>
    <font>
      <sz val="11"/>
      <name val="Calibri"/>
      <family val="2"/>
    </font>
    <font>
      <sz val="11"/>
      <color indexed="81"/>
      <name val="Calibri"/>
      <family val="2"/>
    </font>
    <font>
      <u/>
      <sz val="11"/>
      <color theme="10"/>
      <name val="Calibri"/>
      <family val="2"/>
    </font>
    <font>
      <sz val="10"/>
      <name val="Arial"/>
      <family val="2"/>
    </font>
    <font>
      <b/>
      <u/>
      <sz val="11"/>
      <color rgb="FF0000FF"/>
      <name val="Calibri"/>
      <family val="2"/>
    </font>
    <font>
      <b/>
      <i/>
      <sz val="11"/>
      <color rgb="FFCC3300"/>
      <name val="Calibri"/>
      <family val="2"/>
    </font>
    <font>
      <b/>
      <sz val="11"/>
      <name val="Calibri"/>
      <family val="2"/>
      <scheme val="minor"/>
    </font>
    <font>
      <b/>
      <sz val="11"/>
      <color indexed="8"/>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CCFFFF"/>
        <bgColor indexed="64"/>
      </patternFill>
    </fill>
    <fill>
      <patternFill patternType="solid">
        <fgColor rgb="FFEAEAEA"/>
        <bgColor indexed="64"/>
      </patternFill>
    </fill>
    <fill>
      <patternFill patternType="solid">
        <fgColor rgb="FF000099"/>
        <bgColor indexed="64"/>
      </patternFill>
    </fill>
    <fill>
      <patternFill patternType="solid">
        <fgColor rgb="FFFFFF99"/>
        <bgColor indexed="64"/>
      </patternFill>
    </fill>
    <fill>
      <patternFill patternType="solid">
        <fgColor rgb="FFFFFF66"/>
        <bgColor indexed="64"/>
      </patternFill>
    </fill>
    <fill>
      <patternFill patternType="solid">
        <fgColor rgb="FF008000"/>
        <bgColor indexed="64"/>
      </patternFill>
    </fill>
  </fills>
  <borders count="2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9"/>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0" fontId="2"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xf numFmtId="0" fontId="13" fillId="0" borderId="0"/>
    <xf numFmtId="0" fontId="13" fillId="0" borderId="0"/>
    <xf numFmtId="165" fontId="2" fillId="0" borderId="0" applyFont="0" applyFill="0" applyBorder="0" applyAlignment="0" applyProtection="0"/>
  </cellStyleXfs>
  <cellXfs count="217">
    <xf numFmtId="0" fontId="0" fillId="0" borderId="0" xfId="0"/>
    <xf numFmtId="0" fontId="3" fillId="2" borderId="4" xfId="1" applyFont="1" applyFill="1" applyBorder="1" applyAlignment="1">
      <alignment horizontal="center"/>
    </xf>
    <xf numFmtId="0" fontId="3" fillId="3" borderId="2" xfId="1" applyFont="1" applyFill="1" applyBorder="1" applyAlignment="1"/>
    <xf numFmtId="0" fontId="3" fillId="3" borderId="3" xfId="1" applyFont="1" applyFill="1" applyBorder="1" applyAlignment="1"/>
    <xf numFmtId="0" fontId="3" fillId="3" borderId="3" xfId="1" applyFont="1" applyFill="1" applyBorder="1" applyAlignment="1">
      <alignment horizontal="left"/>
    </xf>
    <xf numFmtId="0" fontId="4" fillId="4" borderId="7" xfId="1" applyFont="1" applyFill="1" applyBorder="1" applyAlignment="1">
      <alignment horizontal="center"/>
    </xf>
    <xf numFmtId="164" fontId="4" fillId="4" borderId="1" xfId="1" applyNumberFormat="1" applyFont="1" applyFill="1" applyBorder="1" applyAlignment="1">
      <alignment horizontal="left"/>
    </xf>
    <xf numFmtId="0" fontId="4" fillId="4" borderId="1" xfId="1" applyFont="1" applyFill="1" applyBorder="1" applyAlignment="1">
      <alignment horizontal="left"/>
    </xf>
    <xf numFmtId="0" fontId="4" fillId="4" borderId="10" xfId="1" applyFont="1" applyFill="1" applyBorder="1" applyAlignment="1">
      <alignment horizontal="left"/>
    </xf>
    <xf numFmtId="0" fontId="4" fillId="0" borderId="1" xfId="1" applyFont="1" applyFill="1" applyBorder="1" applyAlignment="1">
      <alignment horizontal="center"/>
    </xf>
    <xf numFmtId="164" fontId="4" fillId="4" borderId="0" xfId="1" applyNumberFormat="1" applyFont="1" applyFill="1" applyBorder="1" applyAlignment="1">
      <alignment horizontal="left"/>
    </xf>
    <xf numFmtId="0" fontId="4" fillId="4" borderId="0" xfId="1" applyFont="1" applyFill="1" applyBorder="1" applyAlignment="1">
      <alignment horizontal="left"/>
    </xf>
    <xf numFmtId="0" fontId="4" fillId="4" borderId="12" xfId="1" applyFont="1" applyFill="1" applyBorder="1" applyAlignment="1">
      <alignment horizontal="left"/>
    </xf>
    <xf numFmtId="0" fontId="4" fillId="0" borderId="0" xfId="1" applyFont="1" applyFill="1" applyBorder="1" applyAlignment="1">
      <alignment horizontal="center"/>
    </xf>
    <xf numFmtId="164" fontId="4" fillId="4" borderId="14" xfId="1" applyNumberFormat="1" applyFont="1" applyFill="1" applyBorder="1" applyAlignment="1">
      <alignment horizontal="left"/>
    </xf>
    <xf numFmtId="0" fontId="4" fillId="4" borderId="14" xfId="1" applyFont="1" applyFill="1" applyBorder="1" applyAlignment="1">
      <alignment horizontal="left"/>
    </xf>
    <xf numFmtId="0" fontId="4" fillId="4" borderId="7" xfId="1" applyFont="1" applyFill="1" applyBorder="1" applyAlignment="1">
      <alignment horizontal="left"/>
    </xf>
    <xf numFmtId="0" fontId="4" fillId="0" borderId="14" xfId="1" applyFont="1" applyFill="1" applyBorder="1" applyAlignment="1">
      <alignment horizontal="center"/>
    </xf>
    <xf numFmtId="0" fontId="4" fillId="4" borderId="10" xfId="1" quotePrefix="1" applyFont="1" applyFill="1" applyBorder="1" applyAlignment="1">
      <alignment horizontal="center"/>
    </xf>
    <xf numFmtId="164" fontId="4" fillId="4" borderId="8" xfId="1" applyNumberFormat="1" applyFont="1" applyFill="1" applyBorder="1" applyAlignment="1">
      <alignment horizontal="left"/>
    </xf>
    <xf numFmtId="164" fontId="4" fillId="4" borderId="15" xfId="1" applyNumberFormat="1" applyFont="1" applyFill="1" applyBorder="1" applyAlignment="1">
      <alignment horizontal="left"/>
    </xf>
    <xf numFmtId="0" fontId="4" fillId="4" borderId="6" xfId="1" quotePrefix="1" applyFont="1" applyFill="1" applyBorder="1" applyAlignment="1">
      <alignment horizontal="center"/>
    </xf>
    <xf numFmtId="164" fontId="4" fillId="4" borderId="5" xfId="1" applyNumberFormat="1" applyFont="1" applyFill="1" applyBorder="1" applyAlignment="1">
      <alignment horizontal="left"/>
    </xf>
    <xf numFmtId="164" fontId="4" fillId="4" borderId="4" xfId="1" applyNumberFormat="1" applyFont="1" applyFill="1" applyBorder="1" applyAlignment="1">
      <alignment horizontal="left"/>
    </xf>
    <xf numFmtId="0" fontId="3" fillId="5" borderId="4" xfId="1" applyFont="1" applyFill="1" applyBorder="1" applyAlignment="1">
      <alignment horizontal="left"/>
    </xf>
    <xf numFmtId="0" fontId="4" fillId="6" borderId="10" xfId="1" applyFont="1" applyFill="1" applyBorder="1" applyAlignment="1"/>
    <xf numFmtId="0" fontId="4" fillId="6" borderId="11" xfId="1" applyFont="1" applyFill="1" applyBorder="1" applyAlignment="1"/>
    <xf numFmtId="0" fontId="4" fillId="6" borderId="12" xfId="1" applyFont="1" applyFill="1" applyBorder="1" applyAlignment="1"/>
    <xf numFmtId="0" fontId="4" fillId="6" borderId="7" xfId="1" applyFont="1" applyFill="1" applyBorder="1" applyAlignment="1"/>
    <xf numFmtId="0" fontId="10" fillId="7" borderId="9" xfId="4" applyFont="1" applyFill="1" applyBorder="1"/>
    <xf numFmtId="0" fontId="10" fillId="7" borderId="1" xfId="4" applyFont="1" applyFill="1" applyBorder="1"/>
    <xf numFmtId="0" fontId="10" fillId="7" borderId="10" xfId="4" applyFont="1" applyFill="1" applyBorder="1"/>
    <xf numFmtId="0" fontId="10" fillId="8" borderId="0" xfId="4" applyFont="1" applyFill="1"/>
    <xf numFmtId="0" fontId="10" fillId="7" borderId="11" xfId="4" applyFont="1" applyFill="1" applyBorder="1"/>
    <xf numFmtId="0" fontId="10" fillId="4" borderId="9" xfId="4" applyFont="1" applyFill="1" applyBorder="1"/>
    <xf numFmtId="0" fontId="10" fillId="4" borderId="1" xfId="4" applyFont="1" applyFill="1" applyBorder="1"/>
    <xf numFmtId="0" fontId="10" fillId="4" borderId="10" xfId="4" applyFont="1" applyFill="1" applyBorder="1"/>
    <xf numFmtId="0" fontId="10" fillId="7" borderId="12" xfId="4" applyFont="1" applyFill="1" applyBorder="1"/>
    <xf numFmtId="0" fontId="10" fillId="7" borderId="11" xfId="4" applyFont="1" applyFill="1" applyBorder="1" applyAlignment="1">
      <alignment vertical="center"/>
    </xf>
    <xf numFmtId="0" fontId="10" fillId="4" borderId="11" xfId="4" applyFont="1" applyFill="1" applyBorder="1" applyAlignment="1">
      <alignment vertical="center"/>
    </xf>
    <xf numFmtId="0" fontId="1" fillId="8" borderId="16" xfId="5" applyFont="1" applyFill="1" applyBorder="1" applyAlignment="1">
      <alignment horizontal="center" vertical="center"/>
    </xf>
    <xf numFmtId="0" fontId="10" fillId="4" borderId="12" xfId="4" applyFont="1" applyFill="1" applyBorder="1" applyAlignment="1">
      <alignment vertical="center"/>
    </xf>
    <xf numFmtId="0" fontId="10" fillId="7" borderId="12" xfId="4" applyFont="1" applyFill="1" applyBorder="1" applyAlignment="1">
      <alignment vertical="center"/>
    </xf>
    <xf numFmtId="0" fontId="10" fillId="8" borderId="0" xfId="4" applyFont="1" applyFill="1" applyAlignment="1">
      <alignment vertical="center"/>
    </xf>
    <xf numFmtId="0" fontId="10" fillId="4" borderId="11" xfId="4" applyFont="1" applyFill="1" applyBorder="1"/>
    <xf numFmtId="0" fontId="10" fillId="4" borderId="0" xfId="4" applyFont="1" applyFill="1" applyBorder="1"/>
    <xf numFmtId="0" fontId="10" fillId="4" borderId="12" xfId="4" applyFont="1" applyFill="1" applyBorder="1"/>
    <xf numFmtId="0" fontId="10" fillId="4" borderId="0" xfId="5" applyFont="1" applyFill="1" applyBorder="1"/>
    <xf numFmtId="0" fontId="10" fillId="8" borderId="0" xfId="4" applyFont="1" applyFill="1" applyBorder="1"/>
    <xf numFmtId="0" fontId="12" fillId="4" borderId="0" xfId="3" applyFill="1" applyBorder="1" applyAlignment="1" applyProtection="1"/>
    <xf numFmtId="0" fontId="10" fillId="10" borderId="17" xfId="5" applyFont="1" applyFill="1" applyBorder="1"/>
    <xf numFmtId="0" fontId="10" fillId="10" borderId="18" xfId="5" applyFont="1" applyFill="1" applyBorder="1" applyAlignment="1">
      <alignment horizontal="center"/>
    </xf>
    <xf numFmtId="0" fontId="14" fillId="10" borderId="18" xfId="3" applyFont="1" applyFill="1" applyBorder="1" applyAlignment="1" applyProtection="1">
      <alignment horizontal="center"/>
    </xf>
    <xf numFmtId="0" fontId="10" fillId="10" borderId="19" xfId="5" applyFont="1" applyFill="1" applyBorder="1" applyAlignment="1">
      <alignment horizontal="center"/>
    </xf>
    <xf numFmtId="0" fontId="15" fillId="4" borderId="0" xfId="4" applyFont="1" applyFill="1" applyBorder="1" applyAlignment="1">
      <alignment horizontal="center"/>
    </xf>
    <xf numFmtId="0" fontId="14" fillId="4" borderId="0" xfId="3" applyFont="1" applyFill="1" applyBorder="1" applyAlignment="1" applyProtection="1">
      <alignment horizontal="center"/>
    </xf>
    <xf numFmtId="0" fontId="10" fillId="4" borderId="13" xfId="4" applyFont="1" applyFill="1" applyBorder="1"/>
    <xf numFmtId="0" fontId="10" fillId="4" borderId="14" xfId="4" applyFont="1" applyFill="1" applyBorder="1"/>
    <xf numFmtId="0" fontId="10" fillId="4" borderId="7" xfId="4" applyFont="1" applyFill="1" applyBorder="1"/>
    <xf numFmtId="0" fontId="10" fillId="7" borderId="13" xfId="4" applyFont="1" applyFill="1" applyBorder="1"/>
    <xf numFmtId="0" fontId="10" fillId="7" borderId="14" xfId="4" applyFont="1" applyFill="1" applyBorder="1"/>
    <xf numFmtId="0" fontId="10" fillId="7" borderId="7" xfId="4" applyFont="1" applyFill="1" applyBorder="1"/>
    <xf numFmtId="0" fontId="8" fillId="0" borderId="0" xfId="1" applyFont="1" applyFill="1"/>
    <xf numFmtId="0" fontId="16" fillId="2" borderId="2" xfId="0" applyFont="1" applyFill="1" applyBorder="1" applyAlignment="1">
      <alignment horizontal="center"/>
    </xf>
    <xf numFmtId="0" fontId="16" fillId="2" borderId="3" xfId="0" applyFont="1" applyFill="1" applyBorder="1" applyAlignment="1">
      <alignment horizontal="left"/>
    </xf>
    <xf numFmtId="0" fontId="16" fillId="2" borderId="6" xfId="0" applyFont="1" applyFill="1" applyBorder="1"/>
    <xf numFmtId="0" fontId="8" fillId="0" borderId="0" xfId="1" applyFont="1" applyFill="1" applyBorder="1"/>
    <xf numFmtId="0" fontId="8" fillId="0" borderId="0" xfId="1" applyFont="1" applyFill="1" applyAlignment="1">
      <alignment horizontal="center"/>
    </xf>
    <xf numFmtId="0" fontId="8" fillId="0" borderId="0" xfId="1" applyFont="1" applyFill="1" applyAlignment="1">
      <alignment horizontal="left"/>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Border="1"/>
    <xf numFmtId="0" fontId="4" fillId="9" borderId="15" xfId="1" applyFont="1" applyFill="1" applyBorder="1"/>
    <xf numFmtId="0" fontId="3" fillId="9" borderId="4" xfId="1" applyFont="1" applyFill="1" applyBorder="1" applyAlignment="1">
      <alignment horizontal="left"/>
    </xf>
    <xf numFmtId="0" fontId="3" fillId="9" borderId="5" xfId="1" applyFont="1" applyFill="1" applyBorder="1" applyAlignment="1">
      <alignment horizontal="center"/>
    </xf>
    <xf numFmtId="0" fontId="4" fillId="9" borderId="4" xfId="1" applyFont="1" applyFill="1" applyBorder="1" applyAlignment="1">
      <alignment horizontal="left"/>
    </xf>
    <xf numFmtId="0" fontId="4" fillId="9" borderId="8" xfId="1" applyFont="1" applyFill="1" applyBorder="1"/>
    <xf numFmtId="0" fontId="4" fillId="9" borderId="8" xfId="1" applyFont="1" applyFill="1" applyBorder="1" applyAlignment="1">
      <alignment horizontal="center"/>
    </xf>
    <xf numFmtId="0" fontId="4" fillId="9" borderId="15" xfId="1" applyFont="1" applyFill="1" applyBorder="1" applyAlignment="1">
      <alignment horizontal="center"/>
    </xf>
    <xf numFmtId="0" fontId="4" fillId="11" borderId="0" xfId="1" applyFont="1" applyFill="1" applyBorder="1" applyAlignment="1"/>
    <xf numFmtId="0" fontId="4" fillId="11" borderId="0" xfId="1" applyFont="1" applyFill="1" applyBorder="1"/>
    <xf numFmtId="0" fontId="4" fillId="11" borderId="12" xfId="1" applyFont="1" applyFill="1" applyBorder="1"/>
    <xf numFmtId="0" fontId="4" fillId="11" borderId="0" xfId="1" applyFont="1" applyFill="1" applyBorder="1" applyAlignment="1">
      <alignment horizontal="center"/>
    </xf>
    <xf numFmtId="0" fontId="3" fillId="11" borderId="0" xfId="1" applyFont="1" applyFill="1" applyBorder="1" applyAlignment="1">
      <alignment horizontal="center"/>
    </xf>
    <xf numFmtId="0" fontId="3" fillId="11" borderId="0" xfId="1" applyFont="1" applyFill="1" applyBorder="1" applyAlignment="1">
      <alignment horizontal="right"/>
    </xf>
    <xf numFmtId="0" fontId="4" fillId="11" borderId="0" xfId="1" applyFont="1" applyFill="1" applyBorder="1" applyAlignment="1">
      <alignment horizontal="left"/>
    </xf>
    <xf numFmtId="0" fontId="4" fillId="11" borderId="6" xfId="1" applyFont="1" applyFill="1" applyBorder="1" applyAlignment="1">
      <alignment horizontal="center"/>
    </xf>
    <xf numFmtId="0" fontId="3" fillId="11" borderId="0" xfId="1" applyFont="1" applyFill="1" applyBorder="1"/>
    <xf numFmtId="0" fontId="4" fillId="11" borderId="1" xfId="1" applyFont="1" applyFill="1" applyBorder="1" applyAlignment="1"/>
    <xf numFmtId="0" fontId="3" fillId="11" borderId="1" xfId="1" applyFont="1" applyFill="1" applyBorder="1" applyAlignment="1"/>
    <xf numFmtId="0" fontId="4" fillId="9" borderId="0" xfId="1" applyFont="1" applyFill="1" applyBorder="1"/>
    <xf numFmtId="0" fontId="4" fillId="6" borderId="4" xfId="1" applyFont="1" applyFill="1" applyBorder="1" applyAlignment="1">
      <alignment horizontal="center"/>
    </xf>
    <xf numFmtId="0" fontId="4" fillId="6" borderId="1" xfId="1" applyFont="1" applyFill="1" applyBorder="1" applyAlignment="1"/>
    <xf numFmtId="0" fontId="4" fillId="6" borderId="0" xfId="1" applyFont="1" applyFill="1" applyBorder="1" applyAlignment="1"/>
    <xf numFmtId="0" fontId="4" fillId="6" borderId="14" xfId="1" applyFont="1" applyFill="1" applyBorder="1" applyAlignment="1"/>
    <xf numFmtId="0" fontId="4" fillId="0" borderId="9" xfId="1" applyFont="1" applyFill="1" applyBorder="1" applyAlignment="1" applyProtection="1">
      <alignment horizontal="center"/>
      <protection locked="0"/>
    </xf>
    <xf numFmtId="0" fontId="4" fillId="0" borderId="10" xfId="1" applyFont="1" applyFill="1" applyBorder="1" applyAlignment="1" applyProtection="1">
      <alignment horizontal="center"/>
      <protection locked="0"/>
    </xf>
    <xf numFmtId="0" fontId="4" fillId="0" borderId="11"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13" xfId="1" applyFont="1" applyFill="1" applyBorder="1" applyAlignment="1" applyProtection="1">
      <alignment horizontal="center"/>
      <protection locked="0"/>
    </xf>
    <xf numFmtId="0" fontId="4" fillId="0" borderId="7" xfId="1" applyFont="1" applyFill="1" applyBorder="1" applyAlignment="1" applyProtection="1">
      <alignment horizontal="center"/>
      <protection locked="0"/>
    </xf>
    <xf numFmtId="0" fontId="4" fillId="4" borderId="10" xfId="1" applyFont="1" applyFill="1" applyBorder="1" applyAlignment="1" applyProtection="1">
      <alignment horizontal="center"/>
      <protection hidden="1"/>
    </xf>
    <xf numFmtId="0" fontId="4" fillId="4" borderId="12" xfId="1" applyFont="1" applyFill="1" applyBorder="1" applyAlignment="1" applyProtection="1">
      <alignment horizontal="center"/>
      <protection hidden="1"/>
    </xf>
    <xf numFmtId="0" fontId="4" fillId="4" borderId="7" xfId="1" applyFont="1" applyFill="1" applyBorder="1" applyAlignment="1" applyProtection="1">
      <alignment horizontal="center"/>
      <protection hidden="1"/>
    </xf>
    <xf numFmtId="0" fontId="4" fillId="4" borderId="6" xfId="1" applyFont="1" applyFill="1" applyBorder="1" applyAlignment="1" applyProtection="1">
      <alignment horizontal="center"/>
      <protection hidden="1"/>
    </xf>
    <xf numFmtId="0" fontId="4" fillId="0" borderId="4" xfId="1" applyFont="1" applyFill="1" applyBorder="1" applyAlignment="1" applyProtection="1">
      <alignment horizontal="left"/>
      <protection locked="0"/>
    </xf>
    <xf numFmtId="0" fontId="4" fillId="0" borderId="2" xfId="1" applyFont="1" applyFill="1" applyBorder="1" applyAlignment="1" applyProtection="1">
      <alignment horizontal="center"/>
      <protection locked="0"/>
    </xf>
    <xf numFmtId="0" fontId="4" fillId="0" borderId="3" xfId="1" applyFont="1" applyFill="1" applyBorder="1" applyAlignment="1" applyProtection="1">
      <alignment horizontal="center"/>
      <protection locked="0"/>
    </xf>
    <xf numFmtId="0" fontId="4" fillId="0" borderId="6" xfId="1" applyFont="1" applyFill="1" applyBorder="1" applyAlignment="1" applyProtection="1">
      <alignment horizontal="center"/>
      <protection locked="0"/>
    </xf>
    <xf numFmtId="0" fontId="4" fillId="0" borderId="1" xfId="1" applyFont="1" applyFill="1" applyBorder="1" applyAlignment="1" applyProtection="1">
      <alignment horizontal="center"/>
      <protection locked="0"/>
    </xf>
    <xf numFmtId="0" fontId="4" fillId="0" borderId="14" xfId="1" applyFont="1" applyFill="1" applyBorder="1" applyAlignment="1" applyProtection="1">
      <alignment horizontal="center"/>
      <protection locked="0"/>
    </xf>
    <xf numFmtId="0" fontId="4" fillId="0" borderId="0" xfId="1" applyFont="1" applyFill="1" applyBorder="1" applyAlignment="1" applyProtection="1">
      <alignment horizontal="center"/>
      <protection locked="0"/>
    </xf>
    <xf numFmtId="0" fontId="4" fillId="0" borderId="11" xfId="1" applyFont="1" applyFill="1" applyBorder="1" applyAlignment="1" applyProtection="1">
      <alignment horizontal="left"/>
      <protection locked="0"/>
    </xf>
    <xf numFmtId="0" fontId="4" fillId="0" borderId="12" xfId="1" applyFont="1" applyFill="1" applyBorder="1" applyAlignment="1" applyProtection="1">
      <alignment horizontal="left"/>
      <protection locked="0"/>
    </xf>
    <xf numFmtId="0" fontId="4" fillId="0" borderId="13" xfId="1" applyFont="1" applyFill="1" applyBorder="1" applyAlignment="1" applyProtection="1">
      <alignment horizontal="left"/>
      <protection locked="0"/>
    </xf>
    <xf numFmtId="0" fontId="4" fillId="0" borderId="7" xfId="1" applyFont="1" applyFill="1" applyBorder="1" applyAlignment="1" applyProtection="1">
      <alignment horizontal="left"/>
      <protection locked="0"/>
    </xf>
    <xf numFmtId="0" fontId="4" fillId="0" borderId="4" xfId="1" applyFont="1" applyFill="1" applyBorder="1" applyAlignment="1" applyProtection="1">
      <protection locked="0"/>
    </xf>
    <xf numFmtId="0" fontId="5" fillId="0" borderId="2" xfId="1" applyFont="1" applyFill="1" applyBorder="1" applyAlignment="1" applyProtection="1">
      <protection locked="0"/>
    </xf>
    <xf numFmtId="0" fontId="3" fillId="0" borderId="3" xfId="1" applyFont="1" applyFill="1" applyBorder="1" applyAlignment="1" applyProtection="1">
      <alignment horizontal="left"/>
      <protection locked="0"/>
    </xf>
    <xf numFmtId="0" fontId="4" fillId="3" borderId="2" xfId="1" applyFont="1" applyFill="1" applyBorder="1" applyAlignment="1" applyProtection="1">
      <protection locked="0"/>
    </xf>
    <xf numFmtId="0" fontId="4" fillId="3" borderId="6" xfId="1" applyFont="1" applyFill="1" applyBorder="1" applyAlignment="1" applyProtection="1">
      <protection locked="0"/>
    </xf>
    <xf numFmtId="0" fontId="4" fillId="11" borderId="0" xfId="1" applyFont="1" applyFill="1" applyBorder="1" applyProtection="1">
      <protection locked="0"/>
    </xf>
    <xf numFmtId="0" fontId="3" fillId="3" borderId="2" xfId="1" applyFont="1" applyFill="1" applyBorder="1" applyAlignment="1" applyProtection="1">
      <protection locked="0"/>
    </xf>
    <xf numFmtId="0" fontId="4" fillId="3" borderId="6" xfId="1" applyFont="1" applyFill="1" applyBorder="1" applyAlignment="1" applyProtection="1">
      <alignment horizontal="right"/>
      <protection locked="0"/>
    </xf>
    <xf numFmtId="0" fontId="4" fillId="0" borderId="9" xfId="1" applyFont="1" applyFill="1" applyBorder="1" applyAlignment="1" applyProtection="1">
      <alignment horizontal="left"/>
      <protection locked="0"/>
    </xf>
    <xf numFmtId="0" fontId="4" fillId="0" borderId="10" xfId="1" applyFont="1" applyFill="1" applyBorder="1" applyAlignment="1" applyProtection="1">
      <alignment horizontal="left"/>
      <protection locked="0"/>
    </xf>
    <xf numFmtId="0" fontId="3" fillId="3" borderId="2" xfId="1" applyFont="1" applyFill="1" applyBorder="1" applyAlignment="1" applyProtection="1">
      <alignment horizontal="left"/>
      <protection locked="0"/>
    </xf>
    <xf numFmtId="0" fontId="4" fillId="0" borderId="2" xfId="1" applyFont="1" applyFill="1" applyBorder="1" applyAlignment="1" applyProtection="1">
      <alignment horizontal="left"/>
      <protection locked="0"/>
    </xf>
    <xf numFmtId="0" fontId="4" fillId="0" borderId="6" xfId="1" applyFont="1" applyFill="1" applyBorder="1" applyAlignment="1" applyProtection="1">
      <alignment horizontal="left"/>
      <protection locked="0"/>
    </xf>
    <xf numFmtId="0" fontId="4" fillId="11" borderId="11" xfId="1" applyFont="1" applyFill="1" applyBorder="1" applyProtection="1">
      <protection locked="0"/>
    </xf>
    <xf numFmtId="0" fontId="16" fillId="0" borderId="0" xfId="0" applyFont="1" applyFill="1" applyBorder="1" applyAlignment="1" applyProtection="1">
      <alignment horizontal="center"/>
      <protection locked="0" hidden="1"/>
    </xf>
    <xf numFmtId="0" fontId="8" fillId="0" borderId="0" xfId="0" applyFont="1" applyFill="1" applyBorder="1" applyAlignment="1" applyProtection="1">
      <alignment horizontal="left"/>
      <protection locked="0" hidden="1"/>
    </xf>
    <xf numFmtId="0" fontId="4" fillId="9" borderId="5" xfId="1" applyFont="1" applyFill="1" applyBorder="1"/>
    <xf numFmtId="0" fontId="4" fillId="9" borderId="12" xfId="1" applyFont="1" applyFill="1" applyBorder="1"/>
    <xf numFmtId="0" fontId="4" fillId="9" borderId="7" xfId="1" applyFont="1" applyFill="1" applyBorder="1"/>
    <xf numFmtId="0" fontId="4" fillId="9" borderId="10" xfId="1" applyFont="1" applyFill="1" applyBorder="1"/>
    <xf numFmtId="0" fontId="3" fillId="9" borderId="6" xfId="1" applyFont="1" applyFill="1" applyBorder="1" applyAlignment="1">
      <alignment horizontal="left"/>
    </xf>
    <xf numFmtId="0" fontId="4" fillId="9" borderId="0" xfId="1" applyFont="1" applyFill="1" applyBorder="1" applyAlignment="1">
      <alignment horizontal="left"/>
    </xf>
    <xf numFmtId="0" fontId="4" fillId="9" borderId="11" xfId="1" applyFont="1" applyFill="1" applyBorder="1" applyAlignment="1">
      <alignment horizontal="left"/>
    </xf>
    <xf numFmtId="0" fontId="4" fillId="9" borderId="12" xfId="1" applyFont="1" applyFill="1" applyBorder="1" applyAlignment="1">
      <alignment horizontal="left"/>
    </xf>
    <xf numFmtId="0" fontId="4" fillId="9" borderId="13" xfId="1" applyFont="1" applyFill="1" applyBorder="1" applyAlignment="1">
      <alignment horizontal="left"/>
    </xf>
    <xf numFmtId="0" fontId="4" fillId="9" borderId="14" xfId="1" applyFont="1" applyFill="1" applyBorder="1" applyAlignment="1">
      <alignment horizontal="left"/>
    </xf>
    <xf numFmtId="0" fontId="4" fillId="9" borderId="7" xfId="1" applyFont="1" applyFill="1" applyBorder="1" applyAlignment="1">
      <alignment horizontal="left"/>
    </xf>
    <xf numFmtId="0" fontId="4" fillId="9" borderId="11" xfId="1" applyFont="1" applyFill="1" applyBorder="1" applyAlignment="1">
      <alignment horizontal="left"/>
    </xf>
    <xf numFmtId="0" fontId="17" fillId="3" borderId="2" xfId="1" applyFont="1" applyFill="1" applyBorder="1" applyAlignment="1">
      <alignment horizontal="right"/>
    </xf>
    <xf numFmtId="0" fontId="8" fillId="4" borderId="11" xfId="0" applyFont="1" applyFill="1" applyBorder="1" applyAlignment="1">
      <alignment horizontal="left"/>
    </xf>
    <xf numFmtId="0" fontId="8" fillId="4" borderId="0" xfId="0" applyFont="1" applyFill="1" applyBorder="1" applyAlignment="1">
      <alignment horizontal="left"/>
    </xf>
    <xf numFmtId="0" fontId="8" fillId="4" borderId="12" xfId="0" applyFont="1" applyFill="1" applyBorder="1" applyAlignment="1">
      <alignment horizontal="left"/>
    </xf>
    <xf numFmtId="0" fontId="8" fillId="4" borderId="13" xfId="0" applyFont="1" applyFill="1" applyBorder="1" applyAlignment="1">
      <alignment horizontal="left"/>
    </xf>
    <xf numFmtId="0" fontId="8" fillId="4" borderId="14" xfId="0" applyFont="1" applyFill="1" applyBorder="1" applyAlignment="1">
      <alignment horizontal="left"/>
    </xf>
    <xf numFmtId="0" fontId="8" fillId="4" borderId="7" xfId="0" applyFont="1" applyFill="1" applyBorder="1" applyAlignment="1">
      <alignment horizontal="left"/>
    </xf>
    <xf numFmtId="0" fontId="8" fillId="9" borderId="3" xfId="0" applyFont="1" applyFill="1" applyBorder="1" applyAlignment="1">
      <alignment horizontal="left"/>
    </xf>
    <xf numFmtId="0" fontId="8" fillId="0" borderId="0" xfId="0" applyFont="1" applyFill="1" applyBorder="1" applyAlignment="1" applyProtection="1">
      <alignment horizontal="center"/>
      <protection locked="0" hidden="1"/>
    </xf>
    <xf numFmtId="0" fontId="8" fillId="9" borderId="2" xfId="0" applyFont="1" applyFill="1" applyBorder="1" applyAlignment="1">
      <alignment horizontal="left"/>
    </xf>
    <xf numFmtId="0" fontId="8" fillId="9" borderId="3" xfId="0" applyFont="1" applyFill="1" applyBorder="1"/>
    <xf numFmtId="1" fontId="8" fillId="0" borderId="0" xfId="0" applyNumberFormat="1" applyFont="1" applyFill="1" applyBorder="1" applyProtection="1">
      <protection locked="0" hidden="1"/>
    </xf>
    <xf numFmtId="0" fontId="7" fillId="9" borderId="9" xfId="2" applyFill="1" applyBorder="1" applyAlignment="1" applyProtection="1">
      <alignment horizontal="center" vertical="center"/>
    </xf>
    <xf numFmtId="0" fontId="7" fillId="9" borderId="1" xfId="2" applyFill="1" applyBorder="1" applyAlignment="1" applyProtection="1">
      <alignment horizontal="center" vertical="center"/>
    </xf>
    <xf numFmtId="0" fontId="7" fillId="9" borderId="10" xfId="2" applyFill="1" applyBorder="1" applyAlignment="1" applyProtection="1">
      <alignment horizontal="center" vertical="center"/>
    </xf>
    <xf numFmtId="0" fontId="7" fillId="9" borderId="13" xfId="2" applyFill="1" applyBorder="1" applyAlignment="1" applyProtection="1">
      <alignment horizontal="center" vertical="center"/>
    </xf>
    <xf numFmtId="0" fontId="7" fillId="9" borderId="14" xfId="2" applyFill="1" applyBorder="1" applyAlignment="1" applyProtection="1">
      <alignment horizontal="center" vertical="center"/>
    </xf>
    <xf numFmtId="0" fontId="7" fillId="9" borderId="7" xfId="2" applyFill="1" applyBorder="1" applyAlignment="1" applyProtection="1">
      <alignment horizontal="center" vertical="center"/>
    </xf>
    <xf numFmtId="0" fontId="3" fillId="9" borderId="9" xfId="1" applyFont="1" applyFill="1" applyBorder="1" applyAlignment="1" applyProtection="1">
      <alignment horizontal="left"/>
    </xf>
    <xf numFmtId="0" fontId="3" fillId="9" borderId="1" xfId="1" applyFont="1" applyFill="1" applyBorder="1" applyAlignment="1" applyProtection="1">
      <alignment horizontal="left"/>
    </xf>
    <xf numFmtId="0" fontId="3" fillId="9" borderId="10" xfId="1" applyFont="1" applyFill="1" applyBorder="1" applyAlignment="1" applyProtection="1">
      <alignment horizontal="left"/>
    </xf>
    <xf numFmtId="0" fontId="4" fillId="9" borderId="11" xfId="1" applyFont="1" applyFill="1" applyBorder="1" applyAlignment="1" applyProtection="1">
      <alignment horizontal="left"/>
    </xf>
    <xf numFmtId="0" fontId="4" fillId="9" borderId="0" xfId="1" applyFont="1" applyFill="1" applyBorder="1" applyAlignment="1" applyProtection="1">
      <alignment horizontal="left"/>
    </xf>
    <xf numFmtId="0" fontId="4" fillId="9" borderId="12" xfId="1" applyFont="1" applyFill="1" applyBorder="1" applyAlignment="1" applyProtection="1">
      <alignment horizontal="left"/>
    </xf>
    <xf numFmtId="0" fontId="4" fillId="9" borderId="11" xfId="1" applyFont="1" applyFill="1" applyBorder="1" applyAlignment="1">
      <alignment horizontal="left"/>
    </xf>
    <xf numFmtId="0" fontId="4" fillId="9" borderId="0" xfId="1" applyFont="1" applyFill="1" applyBorder="1" applyAlignment="1">
      <alignment horizontal="left"/>
    </xf>
    <xf numFmtId="0" fontId="4" fillId="9" borderId="12" xfId="1" applyFont="1" applyFill="1" applyBorder="1" applyAlignment="1">
      <alignment horizontal="left"/>
    </xf>
    <xf numFmtId="0" fontId="3" fillId="9" borderId="9" xfId="1" applyFont="1" applyFill="1" applyBorder="1" applyAlignment="1">
      <alignment horizontal="left"/>
    </xf>
    <xf numFmtId="0" fontId="3" fillId="9" borderId="1" xfId="1" applyFont="1" applyFill="1" applyBorder="1" applyAlignment="1">
      <alignment horizontal="left"/>
    </xf>
    <xf numFmtId="0" fontId="3" fillId="9" borderId="10" xfId="1" applyFont="1" applyFill="1" applyBorder="1" applyAlignment="1">
      <alignment horizontal="left"/>
    </xf>
    <xf numFmtId="0" fontId="3" fillId="3" borderId="3" xfId="1" applyFont="1" applyFill="1" applyBorder="1" applyAlignment="1">
      <alignment horizontal="right"/>
    </xf>
    <xf numFmtId="0" fontId="3" fillId="3" borderId="6" xfId="1" applyFont="1" applyFill="1" applyBorder="1" applyAlignment="1">
      <alignment horizontal="right"/>
    </xf>
    <xf numFmtId="0" fontId="3" fillId="5" borderId="4" xfId="1" applyFont="1" applyFill="1" applyBorder="1" applyAlignment="1">
      <alignment horizontal="center"/>
    </xf>
    <xf numFmtId="0" fontId="3" fillId="6" borderId="13" xfId="1" applyFont="1" applyFill="1" applyBorder="1" applyAlignment="1">
      <alignment horizontal="center"/>
    </xf>
    <xf numFmtId="0" fontId="3" fillId="6" borderId="14" xfId="1" applyFont="1" applyFill="1" applyBorder="1" applyAlignment="1">
      <alignment horizontal="center"/>
    </xf>
    <xf numFmtId="0" fontId="3" fillId="6" borderId="0" xfId="1" applyFont="1" applyFill="1" applyBorder="1" applyAlignment="1">
      <alignment horizontal="center"/>
    </xf>
    <xf numFmtId="0" fontId="3" fillId="6" borderId="7" xfId="1" applyFont="1" applyFill="1" applyBorder="1" applyAlignment="1">
      <alignment horizontal="center"/>
    </xf>
    <xf numFmtId="0" fontId="3" fillId="4" borderId="9" xfId="1" applyFont="1" applyFill="1" applyBorder="1" applyAlignment="1">
      <alignment horizontal="center" vertical="center" textRotation="90"/>
    </xf>
    <xf numFmtId="0" fontId="3" fillId="4" borderId="11" xfId="1" applyFont="1" applyFill="1" applyBorder="1" applyAlignment="1">
      <alignment horizontal="center" vertical="center" textRotation="90"/>
    </xf>
    <xf numFmtId="0" fontId="3" fillId="4" borderId="13" xfId="1" applyFont="1" applyFill="1" applyBorder="1" applyAlignment="1">
      <alignment horizontal="center" vertical="center" textRotation="90"/>
    </xf>
    <xf numFmtId="0" fontId="4" fillId="6" borderId="13" xfId="1" applyFont="1" applyFill="1" applyBorder="1" applyAlignment="1">
      <alignment horizontal="right"/>
    </xf>
    <xf numFmtId="0" fontId="4" fillId="6" borderId="7" xfId="1" applyFont="1" applyFill="1" applyBorder="1" applyAlignment="1">
      <alignment horizontal="right"/>
    </xf>
    <xf numFmtId="0" fontId="6" fillId="5" borderId="9" xfId="1" applyFont="1" applyFill="1" applyBorder="1" applyAlignment="1">
      <alignment horizontal="center"/>
    </xf>
    <xf numFmtId="0" fontId="6" fillId="5" borderId="1" xfId="1" applyFont="1" applyFill="1" applyBorder="1" applyAlignment="1">
      <alignment horizontal="center"/>
    </xf>
    <xf numFmtId="0" fontId="6" fillId="5" borderId="10" xfId="1" applyFont="1" applyFill="1" applyBorder="1" applyAlignment="1">
      <alignment horizontal="center"/>
    </xf>
    <xf numFmtId="0" fontId="6" fillId="2" borderId="11" xfId="0" applyFont="1" applyFill="1" applyBorder="1" applyAlignment="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8" fillId="2" borderId="11" xfId="2" applyFont="1" applyFill="1" applyBorder="1" applyAlignment="1" applyProtection="1">
      <alignment horizontal="center"/>
    </xf>
    <xf numFmtId="0" fontId="8" fillId="2" borderId="0" xfId="2" applyFont="1" applyFill="1" applyBorder="1" applyAlignment="1" applyProtection="1">
      <alignment horizontal="center"/>
    </xf>
    <xf numFmtId="0" fontId="8" fillId="2" borderId="12" xfId="2" applyFont="1" applyFill="1" applyBorder="1" applyAlignment="1" applyProtection="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7" xfId="0" applyFont="1" applyFill="1" applyBorder="1" applyAlignment="1">
      <alignment horizontal="center"/>
    </xf>
    <xf numFmtId="0" fontId="4" fillId="6" borderId="11" xfId="1" applyFont="1" applyFill="1" applyBorder="1" applyAlignment="1">
      <alignment horizontal="right"/>
    </xf>
    <xf numFmtId="0" fontId="4" fillId="6" borderId="12" xfId="1" applyFont="1" applyFill="1" applyBorder="1" applyAlignment="1">
      <alignment horizontal="right"/>
    </xf>
    <xf numFmtId="0" fontId="4" fillId="6" borderId="9" xfId="1" applyFont="1" applyFill="1" applyBorder="1" applyAlignment="1">
      <alignment horizontal="right"/>
    </xf>
    <xf numFmtId="0" fontId="4" fillId="6" borderId="10" xfId="1" applyFont="1" applyFill="1" applyBorder="1" applyAlignment="1">
      <alignment horizontal="right"/>
    </xf>
    <xf numFmtId="0" fontId="8" fillId="4" borderId="11" xfId="0" applyFont="1" applyFill="1" applyBorder="1" applyAlignment="1">
      <alignment horizontal="left"/>
    </xf>
    <xf numFmtId="0" fontId="8" fillId="4" borderId="0" xfId="0" applyFont="1" applyFill="1" applyBorder="1" applyAlignment="1">
      <alignment horizontal="left"/>
    </xf>
    <xf numFmtId="0" fontId="8" fillId="4" borderId="12" xfId="0" applyFont="1" applyFill="1" applyBorder="1" applyAlignment="1">
      <alignment horizontal="left"/>
    </xf>
    <xf numFmtId="0" fontId="16" fillId="4" borderId="9" xfId="0" applyFont="1" applyFill="1" applyBorder="1" applyAlignment="1">
      <alignment horizontal="left"/>
    </xf>
    <xf numFmtId="0" fontId="16" fillId="4" borderId="1" xfId="0" applyFont="1" applyFill="1" applyBorder="1" applyAlignment="1">
      <alignment horizontal="left"/>
    </xf>
    <xf numFmtId="0" fontId="16" fillId="4" borderId="10" xfId="0" applyFont="1" applyFill="1" applyBorder="1" applyAlignment="1">
      <alignment horizontal="left"/>
    </xf>
    <xf numFmtId="0" fontId="6" fillId="2" borderId="9" xfId="0" applyFont="1" applyFill="1" applyBorder="1" applyAlignment="1">
      <alignment horizontal="center"/>
    </xf>
    <xf numFmtId="0" fontId="6" fillId="2" borderId="10" xfId="0" applyFont="1" applyFill="1" applyBorder="1" applyAlignment="1">
      <alignment horizontal="center"/>
    </xf>
    <xf numFmtId="0" fontId="8" fillId="4" borderId="9" xfId="0" applyFont="1" applyFill="1" applyBorder="1" applyAlignment="1">
      <alignment horizontal="center"/>
    </xf>
    <xf numFmtId="0" fontId="8" fillId="4" borderId="1" xfId="0" applyFont="1" applyFill="1" applyBorder="1" applyAlignment="1">
      <alignment horizontal="center"/>
    </xf>
    <xf numFmtId="0" fontId="8" fillId="4" borderId="10" xfId="0" applyFont="1" applyFill="1" applyBorder="1" applyAlignment="1">
      <alignment horizontal="center"/>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7" xfId="0" applyFont="1" applyFill="1" applyBorder="1" applyAlignment="1">
      <alignment horizontal="center"/>
    </xf>
  </cellXfs>
  <cellStyles count="8">
    <cellStyle name="Hyperlink" xfId="2" builtinId="8"/>
    <cellStyle name="Hyperlink 2" xfId="3"/>
    <cellStyle name="Komma 2" xfId="7"/>
    <cellStyle name="Standaard" xfId="0" builtinId="0"/>
    <cellStyle name="Standaard 2" xfId="1"/>
    <cellStyle name="Standaard 2 2" xfId="6"/>
    <cellStyle name="Standaard_#Auteursrecht" xfId="4"/>
    <cellStyle name="Standaard_Auteursrecht" xfId="5"/>
  </cellStyles>
  <dxfs count="36">
    <dxf>
      <font>
        <color theme="0"/>
        <name val="Cambria"/>
        <scheme val="none"/>
      </font>
    </dxf>
    <dxf>
      <font>
        <condense val="0"/>
        <extend val="0"/>
      </font>
      <fill>
        <patternFill>
          <bgColor indexed="43"/>
        </patternFill>
      </fill>
      <border>
        <left style="thin">
          <color indexed="64"/>
        </left>
      </border>
    </dxf>
    <dxf>
      <font>
        <color theme="0"/>
        <name val="Cambria"/>
        <scheme val="none"/>
      </font>
    </dxf>
    <dxf>
      <font>
        <condense val="0"/>
        <extend val="0"/>
      </font>
      <fill>
        <patternFill>
          <bgColor indexed="43"/>
        </patternFill>
      </fill>
      <border>
        <right style="thin">
          <color indexed="64"/>
        </right>
      </border>
    </dxf>
    <dxf>
      <font>
        <color theme="0"/>
        <name val="Cambria"/>
        <scheme val="none"/>
      </font>
    </dxf>
    <dxf>
      <font>
        <condense val="0"/>
        <extend val="0"/>
      </font>
      <fill>
        <patternFill>
          <bgColor indexed="43"/>
        </patternFill>
      </fill>
      <border>
        <right style="thin">
          <color indexed="64"/>
        </right>
      </border>
    </dxf>
    <dxf>
      <font>
        <color theme="0"/>
        <name val="Cambria"/>
        <scheme val="none"/>
      </font>
    </dxf>
    <dxf>
      <font>
        <condense val="0"/>
        <extend val="0"/>
      </font>
      <fill>
        <patternFill>
          <bgColor indexed="43"/>
        </patternFill>
      </fill>
    </dxf>
    <dxf>
      <font>
        <color theme="0"/>
        <name val="Cambria"/>
        <scheme val="none"/>
      </font>
    </dxf>
    <dxf>
      <font>
        <condense val="0"/>
        <extend val="0"/>
      </font>
      <fill>
        <patternFill>
          <bgColor indexed="43"/>
        </patternFill>
      </fill>
      <border>
        <right style="thin">
          <color indexed="64"/>
        </right>
      </border>
    </dxf>
    <dxf>
      <font>
        <color theme="0"/>
        <name val="Cambria"/>
        <scheme val="none"/>
      </font>
    </dxf>
    <dxf>
      <font>
        <condense val="0"/>
        <extend val="0"/>
      </font>
      <fill>
        <patternFill>
          <bgColor indexed="43"/>
        </patternFill>
      </fill>
      <border>
        <right style="thin">
          <color indexed="64"/>
        </right>
      </border>
    </dxf>
    <dxf>
      <font>
        <color theme="0"/>
        <name val="Cambria"/>
        <scheme val="none"/>
      </font>
    </dxf>
    <dxf>
      <font>
        <condense val="0"/>
        <extend val="0"/>
      </font>
      <fill>
        <patternFill>
          <bgColor indexed="43"/>
        </patternFill>
      </fill>
      <border>
        <left style="thin">
          <color indexed="64"/>
        </left>
      </border>
    </dxf>
    <dxf>
      <font>
        <color theme="0"/>
        <name val="Cambria"/>
        <scheme val="none"/>
      </font>
    </dxf>
    <dxf>
      <font>
        <condense val="0"/>
        <extend val="0"/>
      </font>
      <fill>
        <patternFill>
          <bgColor indexed="43"/>
        </patternFill>
      </fill>
      <border>
        <left style="thin">
          <color indexed="64"/>
        </left>
      </border>
    </dxf>
    <dxf>
      <font>
        <color theme="0"/>
        <name val="Cambria"/>
        <scheme val="none"/>
      </font>
    </dxf>
    <dxf>
      <font>
        <condense val="0"/>
        <extend val="0"/>
      </font>
      <fill>
        <patternFill>
          <bgColor indexed="43"/>
        </patternFill>
      </fill>
    </dxf>
    <dxf>
      <font>
        <color theme="0"/>
        <name val="Cambria"/>
        <scheme val="none"/>
      </font>
    </dxf>
    <dxf>
      <font>
        <condense val="0"/>
        <extend val="0"/>
      </font>
      <fill>
        <patternFill>
          <bgColor indexed="43"/>
        </patternFill>
      </fill>
    </dxf>
    <dxf>
      <font>
        <color theme="0"/>
        <name val="Cambria"/>
        <scheme val="none"/>
      </font>
    </dxf>
    <dxf>
      <font>
        <condense val="0"/>
        <extend val="0"/>
      </font>
      <fill>
        <patternFill>
          <bgColor rgb="FFFFFFCC"/>
        </patternFill>
      </fill>
      <border>
        <right style="thin">
          <color indexed="64"/>
        </right>
      </border>
    </dxf>
    <dxf>
      <fill>
        <patternFill>
          <bgColor rgb="FFFFFFCC"/>
        </patternFill>
      </fill>
      <border>
        <right style="thin">
          <color indexed="64"/>
        </right>
        <bottom style="thin">
          <color indexed="64"/>
        </bottom>
      </border>
    </dxf>
    <dxf>
      <font>
        <color theme="0"/>
        <name val="Cambria"/>
        <scheme val="none"/>
      </font>
    </dxf>
    <dxf>
      <font>
        <condense val="0"/>
        <extend val="0"/>
      </font>
      <fill>
        <patternFill>
          <bgColor rgb="FFFFFFCC"/>
        </patternFill>
      </fill>
      <border>
        <right style="thin">
          <color indexed="64"/>
        </right>
      </border>
    </dxf>
    <dxf>
      <fill>
        <patternFill>
          <bgColor rgb="FFFFFFCC"/>
        </patternFill>
      </fill>
      <border>
        <right style="thin">
          <color indexed="64"/>
        </right>
        <bottom style="thin">
          <color indexed="64"/>
        </bottom>
      </border>
    </dxf>
    <dxf>
      <font>
        <b/>
        <i val="0"/>
        <condense val="0"/>
        <extend val="0"/>
      </font>
      <fill>
        <patternFill>
          <bgColor indexed="13"/>
        </patternFill>
      </fill>
    </dxf>
    <dxf>
      <font>
        <b/>
        <i val="0"/>
        <color rgb="FF0000FF"/>
      </font>
      <fill>
        <patternFill>
          <bgColor rgb="FFFF9933"/>
        </patternFill>
      </fill>
      <border>
        <left style="thin">
          <color indexed="53"/>
        </left>
        <right style="thin">
          <color indexed="53"/>
        </right>
        <top style="thin">
          <color indexed="53"/>
        </top>
        <bottom style="thin">
          <color indexed="53"/>
        </bottom>
      </border>
    </dxf>
    <dxf>
      <fill>
        <patternFill>
          <bgColor rgb="FFFF7C80"/>
        </patternFill>
      </fill>
    </dxf>
    <dxf>
      <fill>
        <patternFill>
          <bgColor rgb="FFFF9933"/>
        </patternFill>
      </fill>
      <border>
        <left style="thin">
          <color rgb="FFFF9933"/>
        </left>
        <right style="thin">
          <color rgb="FFFF9933"/>
        </right>
        <top style="thin">
          <color rgb="FFFF9933"/>
        </top>
        <bottom style="thin">
          <color rgb="FFFF9933"/>
        </bottom>
      </border>
    </dxf>
    <dxf>
      <fill>
        <patternFill>
          <bgColor rgb="FFFF9933"/>
        </patternFill>
      </fill>
      <border>
        <left style="thin">
          <color rgb="FFFF9933"/>
        </left>
        <right style="thin">
          <color rgb="FFFF9933"/>
        </right>
        <top style="thin">
          <color rgb="FFFF9933"/>
        </top>
        <bottom style="thin">
          <color rgb="FFFF9933"/>
        </bottom>
      </border>
    </dxf>
    <dxf>
      <font>
        <b/>
        <i val="0"/>
        <condense val="0"/>
        <extend val="0"/>
      </font>
      <fill>
        <patternFill>
          <bgColor indexed="13"/>
        </patternFill>
      </fill>
    </dxf>
    <dxf>
      <font>
        <b/>
        <i val="0"/>
        <color rgb="FF0000FF"/>
      </font>
      <fill>
        <patternFill>
          <bgColor rgb="FFFF9933"/>
        </patternFill>
      </fill>
      <border>
        <left style="thin">
          <color indexed="53"/>
        </left>
        <right style="thin">
          <color indexed="53"/>
        </right>
        <top style="thin">
          <color indexed="53"/>
        </top>
        <bottom style="thin">
          <color indexed="53"/>
        </bottom>
      </border>
    </dxf>
    <dxf>
      <fill>
        <patternFill>
          <bgColor rgb="FFFF9933"/>
        </patternFill>
      </fill>
      <border>
        <left style="thin">
          <color rgb="FFFF9933"/>
        </left>
        <right style="thin">
          <color rgb="FFFF9933"/>
        </right>
        <top style="thin">
          <color rgb="FFFF9933"/>
        </top>
        <bottom style="thin">
          <color rgb="FFFF9933"/>
        </bottom>
      </border>
    </dxf>
    <dxf>
      <font>
        <b/>
        <i val="0"/>
        <condense val="0"/>
        <extend val="0"/>
      </font>
      <fill>
        <patternFill>
          <bgColor indexed="13"/>
        </patternFill>
      </fill>
    </dxf>
    <dxf>
      <font>
        <b/>
        <i val="0"/>
        <color rgb="FF0000FF"/>
      </font>
      <fill>
        <patternFill>
          <bgColor rgb="FFFF9933"/>
        </patternFill>
      </fill>
      <border>
        <left style="thin">
          <color indexed="53"/>
        </left>
        <right style="thin">
          <color indexed="53"/>
        </right>
        <top style="thin">
          <color indexed="53"/>
        </top>
        <bottom style="thin">
          <color indexed="53"/>
        </bottom>
      </border>
    </dxf>
  </dxfs>
  <tableStyles count="0" defaultTableStyle="TableStyleMedium2" defaultPivotStyle="PivotStyleLight16"/>
  <colors>
    <mruColors>
      <color rgb="FFFFFF99"/>
      <color rgb="FFCCFFFF"/>
      <color rgb="FF0080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celtekstenuitleg.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19</xdr:row>
      <xdr:rowOff>0</xdr:rowOff>
    </xdr:from>
    <xdr:to>
      <xdr:col>12</xdr:col>
      <xdr:colOff>28575</xdr:colOff>
      <xdr:row>28</xdr:row>
      <xdr:rowOff>47625</xdr:rowOff>
    </xdr:to>
    <xdr:pic>
      <xdr:nvPicPr>
        <xdr:cNvPr id="2" name="Afbeelding 4" descr="Visitekaartje.jpg">
          <a:hlinkClick xmlns:r="http://schemas.openxmlformats.org/officeDocument/2006/relationships" r:id="rId1"/>
        </xdr:cNvPr>
        <xdr:cNvPicPr>
          <a:picLocks noChangeAspect="1"/>
        </xdr:cNvPicPr>
      </xdr:nvPicPr>
      <xdr:blipFill>
        <a:blip xmlns:r="http://schemas.openxmlformats.org/officeDocument/2006/relationships" r:embed="rId2" cstate="print">
          <a:lum bright="-10000"/>
          <a:extLst>
            <a:ext uri="{28A0092B-C50C-407E-A947-70E740481C1C}">
              <a14:useLocalDpi xmlns:a14="http://schemas.microsoft.com/office/drawing/2010/main" val="0"/>
            </a:ext>
          </a:extLst>
        </a:blip>
        <a:srcRect/>
        <a:stretch>
          <a:fillRect/>
        </a:stretch>
      </xdr:blipFill>
      <xdr:spPr bwMode="auto">
        <a:xfrm>
          <a:off x="6334125" y="4438650"/>
          <a:ext cx="30765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1</xdr:rowOff>
    </xdr:from>
    <xdr:to>
      <xdr:col>10</xdr:col>
      <xdr:colOff>0</xdr:colOff>
      <xdr:row>8</xdr:row>
      <xdr:rowOff>1</xdr:rowOff>
    </xdr:to>
    <xdr:pic>
      <xdr:nvPicPr>
        <xdr:cNvPr id="3" name="irc_mi" descr="http://bin617-01.website-voetbal.nl/sites/onsoranje.nl/files/imagecache/Nivo-slider-images/Logo2016_Lnd_Full_OnWht-2BEWERKT.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381001"/>
          <a:ext cx="2438400" cy="114300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xceltekstenuitleg.nl/cursus-excel.html" TargetMode="External"/><Relationship Id="rId2" Type="http://schemas.openxmlformats.org/officeDocument/2006/relationships/hyperlink" Target="http://www.exceltekstenuitleg.nl/" TargetMode="External"/><Relationship Id="rId1" Type="http://schemas.openxmlformats.org/officeDocument/2006/relationships/hyperlink" Target="http://www.exceltekstenuitleg.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xceltekstenuitleg.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xceltekstenuitleg.n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exceltekstenuitleg.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2:M34"/>
  <sheetViews>
    <sheetView workbookViewId="0">
      <selection activeCell="D4" sqref="D4"/>
    </sheetView>
  </sheetViews>
  <sheetFormatPr defaultRowHeight="15" x14ac:dyDescent="0.25"/>
  <cols>
    <col min="1" max="1" width="9.140625" style="32"/>
    <col min="2" max="2" width="0.85546875" style="32" customWidth="1"/>
    <col min="3" max="3" width="3.7109375" style="32" customWidth="1"/>
    <col min="4" max="4" width="67.5703125" style="32" bestFit="1" customWidth="1"/>
    <col min="5" max="5" width="3.7109375" style="32" customWidth="1"/>
    <col min="6" max="6" width="0.85546875" style="32" customWidth="1"/>
    <col min="7" max="257" width="9.140625" style="32"/>
    <col min="258" max="258" width="0.85546875" style="32" customWidth="1"/>
    <col min="259" max="259" width="3.7109375" style="32" customWidth="1"/>
    <col min="260" max="260" width="67.5703125" style="32" bestFit="1" customWidth="1"/>
    <col min="261" max="261" width="3.7109375" style="32" customWidth="1"/>
    <col min="262" max="262" width="0.85546875" style="32" customWidth="1"/>
    <col min="263" max="513" width="9.140625" style="32"/>
    <col min="514" max="514" width="0.85546875" style="32" customWidth="1"/>
    <col min="515" max="515" width="3.7109375" style="32" customWidth="1"/>
    <col min="516" max="516" width="67.5703125" style="32" bestFit="1" customWidth="1"/>
    <col min="517" max="517" width="3.7109375" style="32" customWidth="1"/>
    <col min="518" max="518" width="0.85546875" style="32" customWidth="1"/>
    <col min="519" max="769" width="9.140625" style="32"/>
    <col min="770" max="770" width="0.85546875" style="32" customWidth="1"/>
    <col min="771" max="771" width="3.7109375" style="32" customWidth="1"/>
    <col min="772" max="772" width="67.5703125" style="32" bestFit="1" customWidth="1"/>
    <col min="773" max="773" width="3.7109375" style="32" customWidth="1"/>
    <col min="774" max="774" width="0.85546875" style="32" customWidth="1"/>
    <col min="775" max="1025" width="9.140625" style="32"/>
    <col min="1026" max="1026" width="0.85546875" style="32" customWidth="1"/>
    <col min="1027" max="1027" width="3.7109375" style="32" customWidth="1"/>
    <col min="1028" max="1028" width="67.5703125" style="32" bestFit="1" customWidth="1"/>
    <col min="1029" max="1029" width="3.7109375" style="32" customWidth="1"/>
    <col min="1030" max="1030" width="0.85546875" style="32" customWidth="1"/>
    <col min="1031" max="1281" width="9.140625" style="32"/>
    <col min="1282" max="1282" width="0.85546875" style="32" customWidth="1"/>
    <col min="1283" max="1283" width="3.7109375" style="32" customWidth="1"/>
    <col min="1284" max="1284" width="67.5703125" style="32" bestFit="1" customWidth="1"/>
    <col min="1285" max="1285" width="3.7109375" style="32" customWidth="1"/>
    <col min="1286" max="1286" width="0.85546875" style="32" customWidth="1"/>
    <col min="1287" max="1537" width="9.140625" style="32"/>
    <col min="1538" max="1538" width="0.85546875" style="32" customWidth="1"/>
    <col min="1539" max="1539" width="3.7109375" style="32" customWidth="1"/>
    <col min="1540" max="1540" width="67.5703125" style="32" bestFit="1" customWidth="1"/>
    <col min="1541" max="1541" width="3.7109375" style="32" customWidth="1"/>
    <col min="1542" max="1542" width="0.85546875" style="32" customWidth="1"/>
    <col min="1543" max="1793" width="9.140625" style="32"/>
    <col min="1794" max="1794" width="0.85546875" style="32" customWidth="1"/>
    <col min="1795" max="1795" width="3.7109375" style="32" customWidth="1"/>
    <col min="1796" max="1796" width="67.5703125" style="32" bestFit="1" customWidth="1"/>
    <col min="1797" max="1797" width="3.7109375" style="32" customWidth="1"/>
    <col min="1798" max="1798" width="0.85546875" style="32" customWidth="1"/>
    <col min="1799" max="2049" width="9.140625" style="32"/>
    <col min="2050" max="2050" width="0.85546875" style="32" customWidth="1"/>
    <col min="2051" max="2051" width="3.7109375" style="32" customWidth="1"/>
    <col min="2052" max="2052" width="67.5703125" style="32" bestFit="1" customWidth="1"/>
    <col min="2053" max="2053" width="3.7109375" style="32" customWidth="1"/>
    <col min="2054" max="2054" width="0.85546875" style="32" customWidth="1"/>
    <col min="2055" max="2305" width="9.140625" style="32"/>
    <col min="2306" max="2306" width="0.85546875" style="32" customWidth="1"/>
    <col min="2307" max="2307" width="3.7109375" style="32" customWidth="1"/>
    <col min="2308" max="2308" width="67.5703125" style="32" bestFit="1" customWidth="1"/>
    <col min="2309" max="2309" width="3.7109375" style="32" customWidth="1"/>
    <col min="2310" max="2310" width="0.85546875" style="32" customWidth="1"/>
    <col min="2311" max="2561" width="9.140625" style="32"/>
    <col min="2562" max="2562" width="0.85546875" style="32" customWidth="1"/>
    <col min="2563" max="2563" width="3.7109375" style="32" customWidth="1"/>
    <col min="2564" max="2564" width="67.5703125" style="32" bestFit="1" customWidth="1"/>
    <col min="2565" max="2565" width="3.7109375" style="32" customWidth="1"/>
    <col min="2566" max="2566" width="0.85546875" style="32" customWidth="1"/>
    <col min="2567" max="2817" width="9.140625" style="32"/>
    <col min="2818" max="2818" width="0.85546875" style="32" customWidth="1"/>
    <col min="2819" max="2819" width="3.7109375" style="32" customWidth="1"/>
    <col min="2820" max="2820" width="67.5703125" style="32" bestFit="1" customWidth="1"/>
    <col min="2821" max="2821" width="3.7109375" style="32" customWidth="1"/>
    <col min="2822" max="2822" width="0.85546875" style="32" customWidth="1"/>
    <col min="2823" max="3073" width="9.140625" style="32"/>
    <col min="3074" max="3074" width="0.85546875" style="32" customWidth="1"/>
    <col min="3075" max="3075" width="3.7109375" style="32" customWidth="1"/>
    <col min="3076" max="3076" width="67.5703125" style="32" bestFit="1" customWidth="1"/>
    <col min="3077" max="3077" width="3.7109375" style="32" customWidth="1"/>
    <col min="3078" max="3078" width="0.85546875" style="32" customWidth="1"/>
    <col min="3079" max="3329" width="9.140625" style="32"/>
    <col min="3330" max="3330" width="0.85546875" style="32" customWidth="1"/>
    <col min="3331" max="3331" width="3.7109375" style="32" customWidth="1"/>
    <col min="3332" max="3332" width="67.5703125" style="32" bestFit="1" customWidth="1"/>
    <col min="3333" max="3333" width="3.7109375" style="32" customWidth="1"/>
    <col min="3334" max="3334" width="0.85546875" style="32" customWidth="1"/>
    <col min="3335" max="3585" width="9.140625" style="32"/>
    <col min="3586" max="3586" width="0.85546875" style="32" customWidth="1"/>
    <col min="3587" max="3587" width="3.7109375" style="32" customWidth="1"/>
    <col min="3588" max="3588" width="67.5703125" style="32" bestFit="1" customWidth="1"/>
    <col min="3589" max="3589" width="3.7109375" style="32" customWidth="1"/>
    <col min="3590" max="3590" width="0.85546875" style="32" customWidth="1"/>
    <col min="3591" max="3841" width="9.140625" style="32"/>
    <col min="3842" max="3842" width="0.85546875" style="32" customWidth="1"/>
    <col min="3843" max="3843" width="3.7109375" style="32" customWidth="1"/>
    <col min="3844" max="3844" width="67.5703125" style="32" bestFit="1" customWidth="1"/>
    <col min="3845" max="3845" width="3.7109375" style="32" customWidth="1"/>
    <col min="3846" max="3846" width="0.85546875" style="32" customWidth="1"/>
    <col min="3847" max="4097" width="9.140625" style="32"/>
    <col min="4098" max="4098" width="0.85546875" style="32" customWidth="1"/>
    <col min="4099" max="4099" width="3.7109375" style="32" customWidth="1"/>
    <col min="4100" max="4100" width="67.5703125" style="32" bestFit="1" customWidth="1"/>
    <col min="4101" max="4101" width="3.7109375" style="32" customWidth="1"/>
    <col min="4102" max="4102" width="0.85546875" style="32" customWidth="1"/>
    <col min="4103" max="4353" width="9.140625" style="32"/>
    <col min="4354" max="4354" width="0.85546875" style="32" customWidth="1"/>
    <col min="4355" max="4355" width="3.7109375" style="32" customWidth="1"/>
    <col min="4356" max="4356" width="67.5703125" style="32" bestFit="1" customWidth="1"/>
    <col min="4357" max="4357" width="3.7109375" style="32" customWidth="1"/>
    <col min="4358" max="4358" width="0.85546875" style="32" customWidth="1"/>
    <col min="4359" max="4609" width="9.140625" style="32"/>
    <col min="4610" max="4610" width="0.85546875" style="32" customWidth="1"/>
    <col min="4611" max="4611" width="3.7109375" style="32" customWidth="1"/>
    <col min="4612" max="4612" width="67.5703125" style="32" bestFit="1" customWidth="1"/>
    <col min="4613" max="4613" width="3.7109375" style="32" customWidth="1"/>
    <col min="4614" max="4614" width="0.85546875" style="32" customWidth="1"/>
    <col min="4615" max="4865" width="9.140625" style="32"/>
    <col min="4866" max="4866" width="0.85546875" style="32" customWidth="1"/>
    <col min="4867" max="4867" width="3.7109375" style="32" customWidth="1"/>
    <col min="4868" max="4868" width="67.5703125" style="32" bestFit="1" customWidth="1"/>
    <col min="4869" max="4869" width="3.7109375" style="32" customWidth="1"/>
    <col min="4870" max="4870" width="0.85546875" style="32" customWidth="1"/>
    <col min="4871" max="5121" width="9.140625" style="32"/>
    <col min="5122" max="5122" width="0.85546875" style="32" customWidth="1"/>
    <col min="5123" max="5123" width="3.7109375" style="32" customWidth="1"/>
    <col min="5124" max="5124" width="67.5703125" style="32" bestFit="1" customWidth="1"/>
    <col min="5125" max="5125" width="3.7109375" style="32" customWidth="1"/>
    <col min="5126" max="5126" width="0.85546875" style="32" customWidth="1"/>
    <col min="5127" max="5377" width="9.140625" style="32"/>
    <col min="5378" max="5378" width="0.85546875" style="32" customWidth="1"/>
    <col min="5379" max="5379" width="3.7109375" style="32" customWidth="1"/>
    <col min="5380" max="5380" width="67.5703125" style="32" bestFit="1" customWidth="1"/>
    <col min="5381" max="5381" width="3.7109375" style="32" customWidth="1"/>
    <col min="5382" max="5382" width="0.85546875" style="32" customWidth="1"/>
    <col min="5383" max="5633" width="9.140625" style="32"/>
    <col min="5634" max="5634" width="0.85546875" style="32" customWidth="1"/>
    <col min="5635" max="5635" width="3.7109375" style="32" customWidth="1"/>
    <col min="5636" max="5636" width="67.5703125" style="32" bestFit="1" customWidth="1"/>
    <col min="5637" max="5637" width="3.7109375" style="32" customWidth="1"/>
    <col min="5638" max="5638" width="0.85546875" style="32" customWidth="1"/>
    <col min="5639" max="5889" width="9.140625" style="32"/>
    <col min="5890" max="5890" width="0.85546875" style="32" customWidth="1"/>
    <col min="5891" max="5891" width="3.7109375" style="32" customWidth="1"/>
    <col min="5892" max="5892" width="67.5703125" style="32" bestFit="1" customWidth="1"/>
    <col min="5893" max="5893" width="3.7109375" style="32" customWidth="1"/>
    <col min="5894" max="5894" width="0.85546875" style="32" customWidth="1"/>
    <col min="5895" max="6145" width="9.140625" style="32"/>
    <col min="6146" max="6146" width="0.85546875" style="32" customWidth="1"/>
    <col min="6147" max="6147" width="3.7109375" style="32" customWidth="1"/>
    <col min="6148" max="6148" width="67.5703125" style="32" bestFit="1" customWidth="1"/>
    <col min="6149" max="6149" width="3.7109375" style="32" customWidth="1"/>
    <col min="6150" max="6150" width="0.85546875" style="32" customWidth="1"/>
    <col min="6151" max="6401" width="9.140625" style="32"/>
    <col min="6402" max="6402" width="0.85546875" style="32" customWidth="1"/>
    <col min="6403" max="6403" width="3.7109375" style="32" customWidth="1"/>
    <col min="6404" max="6404" width="67.5703125" style="32" bestFit="1" customWidth="1"/>
    <col min="6405" max="6405" width="3.7109375" style="32" customWidth="1"/>
    <col min="6406" max="6406" width="0.85546875" style="32" customWidth="1"/>
    <col min="6407" max="6657" width="9.140625" style="32"/>
    <col min="6658" max="6658" width="0.85546875" style="32" customWidth="1"/>
    <col min="6659" max="6659" width="3.7109375" style="32" customWidth="1"/>
    <col min="6660" max="6660" width="67.5703125" style="32" bestFit="1" customWidth="1"/>
    <col min="6661" max="6661" width="3.7109375" style="32" customWidth="1"/>
    <col min="6662" max="6662" width="0.85546875" style="32" customWidth="1"/>
    <col min="6663" max="6913" width="9.140625" style="32"/>
    <col min="6914" max="6914" width="0.85546875" style="32" customWidth="1"/>
    <col min="6915" max="6915" width="3.7109375" style="32" customWidth="1"/>
    <col min="6916" max="6916" width="67.5703125" style="32" bestFit="1" customWidth="1"/>
    <col min="6917" max="6917" width="3.7109375" style="32" customWidth="1"/>
    <col min="6918" max="6918" width="0.85546875" style="32" customWidth="1"/>
    <col min="6919" max="7169" width="9.140625" style="32"/>
    <col min="7170" max="7170" width="0.85546875" style="32" customWidth="1"/>
    <col min="7171" max="7171" width="3.7109375" style="32" customWidth="1"/>
    <col min="7172" max="7172" width="67.5703125" style="32" bestFit="1" customWidth="1"/>
    <col min="7173" max="7173" width="3.7109375" style="32" customWidth="1"/>
    <col min="7174" max="7174" width="0.85546875" style="32" customWidth="1"/>
    <col min="7175" max="7425" width="9.140625" style="32"/>
    <col min="7426" max="7426" width="0.85546875" style="32" customWidth="1"/>
    <col min="7427" max="7427" width="3.7109375" style="32" customWidth="1"/>
    <col min="7428" max="7428" width="67.5703125" style="32" bestFit="1" customWidth="1"/>
    <col min="7429" max="7429" width="3.7109375" style="32" customWidth="1"/>
    <col min="7430" max="7430" width="0.85546875" style="32" customWidth="1"/>
    <col min="7431" max="7681" width="9.140625" style="32"/>
    <col min="7682" max="7682" width="0.85546875" style="32" customWidth="1"/>
    <col min="7683" max="7683" width="3.7109375" style="32" customWidth="1"/>
    <col min="7684" max="7684" width="67.5703125" style="32" bestFit="1" customWidth="1"/>
    <col min="7685" max="7685" width="3.7109375" style="32" customWidth="1"/>
    <col min="7686" max="7686" width="0.85546875" style="32" customWidth="1"/>
    <col min="7687" max="7937" width="9.140625" style="32"/>
    <col min="7938" max="7938" width="0.85546875" style="32" customWidth="1"/>
    <col min="7939" max="7939" width="3.7109375" style="32" customWidth="1"/>
    <col min="7940" max="7940" width="67.5703125" style="32" bestFit="1" customWidth="1"/>
    <col min="7941" max="7941" width="3.7109375" style="32" customWidth="1"/>
    <col min="7942" max="7942" width="0.85546875" style="32" customWidth="1"/>
    <col min="7943" max="8193" width="9.140625" style="32"/>
    <col min="8194" max="8194" width="0.85546875" style="32" customWidth="1"/>
    <col min="8195" max="8195" width="3.7109375" style="32" customWidth="1"/>
    <col min="8196" max="8196" width="67.5703125" style="32" bestFit="1" customWidth="1"/>
    <col min="8197" max="8197" width="3.7109375" style="32" customWidth="1"/>
    <col min="8198" max="8198" width="0.85546875" style="32" customWidth="1"/>
    <col min="8199" max="8449" width="9.140625" style="32"/>
    <col min="8450" max="8450" width="0.85546875" style="32" customWidth="1"/>
    <col min="8451" max="8451" width="3.7109375" style="32" customWidth="1"/>
    <col min="8452" max="8452" width="67.5703125" style="32" bestFit="1" customWidth="1"/>
    <col min="8453" max="8453" width="3.7109375" style="32" customWidth="1"/>
    <col min="8454" max="8454" width="0.85546875" style="32" customWidth="1"/>
    <col min="8455" max="8705" width="9.140625" style="32"/>
    <col min="8706" max="8706" width="0.85546875" style="32" customWidth="1"/>
    <col min="8707" max="8707" width="3.7109375" style="32" customWidth="1"/>
    <col min="8708" max="8708" width="67.5703125" style="32" bestFit="1" customWidth="1"/>
    <col min="8709" max="8709" width="3.7109375" style="32" customWidth="1"/>
    <col min="8710" max="8710" width="0.85546875" style="32" customWidth="1"/>
    <col min="8711" max="8961" width="9.140625" style="32"/>
    <col min="8962" max="8962" width="0.85546875" style="32" customWidth="1"/>
    <col min="8963" max="8963" width="3.7109375" style="32" customWidth="1"/>
    <col min="8964" max="8964" width="67.5703125" style="32" bestFit="1" customWidth="1"/>
    <col min="8965" max="8965" width="3.7109375" style="32" customWidth="1"/>
    <col min="8966" max="8966" width="0.85546875" style="32" customWidth="1"/>
    <col min="8967" max="9217" width="9.140625" style="32"/>
    <col min="9218" max="9218" width="0.85546875" style="32" customWidth="1"/>
    <col min="9219" max="9219" width="3.7109375" style="32" customWidth="1"/>
    <col min="9220" max="9220" width="67.5703125" style="32" bestFit="1" customWidth="1"/>
    <col min="9221" max="9221" width="3.7109375" style="32" customWidth="1"/>
    <col min="9222" max="9222" width="0.85546875" style="32" customWidth="1"/>
    <col min="9223" max="9473" width="9.140625" style="32"/>
    <col min="9474" max="9474" width="0.85546875" style="32" customWidth="1"/>
    <col min="9475" max="9475" width="3.7109375" style="32" customWidth="1"/>
    <col min="9476" max="9476" width="67.5703125" style="32" bestFit="1" customWidth="1"/>
    <col min="9477" max="9477" width="3.7109375" style="32" customWidth="1"/>
    <col min="9478" max="9478" width="0.85546875" style="32" customWidth="1"/>
    <col min="9479" max="9729" width="9.140625" style="32"/>
    <col min="9730" max="9730" width="0.85546875" style="32" customWidth="1"/>
    <col min="9731" max="9731" width="3.7109375" style="32" customWidth="1"/>
    <col min="9732" max="9732" width="67.5703125" style="32" bestFit="1" customWidth="1"/>
    <col min="9733" max="9733" width="3.7109375" style="32" customWidth="1"/>
    <col min="9734" max="9734" width="0.85546875" style="32" customWidth="1"/>
    <col min="9735" max="9985" width="9.140625" style="32"/>
    <col min="9986" max="9986" width="0.85546875" style="32" customWidth="1"/>
    <col min="9987" max="9987" width="3.7109375" style="32" customWidth="1"/>
    <col min="9988" max="9988" width="67.5703125" style="32" bestFit="1" customWidth="1"/>
    <col min="9989" max="9989" width="3.7109375" style="32" customWidth="1"/>
    <col min="9990" max="9990" width="0.85546875" style="32" customWidth="1"/>
    <col min="9991" max="10241" width="9.140625" style="32"/>
    <col min="10242" max="10242" width="0.85546875" style="32" customWidth="1"/>
    <col min="10243" max="10243" width="3.7109375" style="32" customWidth="1"/>
    <col min="10244" max="10244" width="67.5703125" style="32" bestFit="1" customWidth="1"/>
    <col min="10245" max="10245" width="3.7109375" style="32" customWidth="1"/>
    <col min="10246" max="10246" width="0.85546875" style="32" customWidth="1"/>
    <col min="10247" max="10497" width="9.140625" style="32"/>
    <col min="10498" max="10498" width="0.85546875" style="32" customWidth="1"/>
    <col min="10499" max="10499" width="3.7109375" style="32" customWidth="1"/>
    <col min="10500" max="10500" width="67.5703125" style="32" bestFit="1" customWidth="1"/>
    <col min="10501" max="10501" width="3.7109375" style="32" customWidth="1"/>
    <col min="10502" max="10502" width="0.85546875" style="32" customWidth="1"/>
    <col min="10503" max="10753" width="9.140625" style="32"/>
    <col min="10754" max="10754" width="0.85546875" style="32" customWidth="1"/>
    <col min="10755" max="10755" width="3.7109375" style="32" customWidth="1"/>
    <col min="10756" max="10756" width="67.5703125" style="32" bestFit="1" customWidth="1"/>
    <col min="10757" max="10757" width="3.7109375" style="32" customWidth="1"/>
    <col min="10758" max="10758" width="0.85546875" style="32" customWidth="1"/>
    <col min="10759" max="11009" width="9.140625" style="32"/>
    <col min="11010" max="11010" width="0.85546875" style="32" customWidth="1"/>
    <col min="11011" max="11011" width="3.7109375" style="32" customWidth="1"/>
    <col min="11012" max="11012" width="67.5703125" style="32" bestFit="1" customWidth="1"/>
    <col min="11013" max="11013" width="3.7109375" style="32" customWidth="1"/>
    <col min="11014" max="11014" width="0.85546875" style="32" customWidth="1"/>
    <col min="11015" max="11265" width="9.140625" style="32"/>
    <col min="11266" max="11266" width="0.85546875" style="32" customWidth="1"/>
    <col min="11267" max="11267" width="3.7109375" style="32" customWidth="1"/>
    <col min="11268" max="11268" width="67.5703125" style="32" bestFit="1" customWidth="1"/>
    <col min="11269" max="11269" width="3.7109375" style="32" customWidth="1"/>
    <col min="11270" max="11270" width="0.85546875" style="32" customWidth="1"/>
    <col min="11271" max="11521" width="9.140625" style="32"/>
    <col min="11522" max="11522" width="0.85546875" style="32" customWidth="1"/>
    <col min="11523" max="11523" width="3.7109375" style="32" customWidth="1"/>
    <col min="11524" max="11524" width="67.5703125" style="32" bestFit="1" customWidth="1"/>
    <col min="11525" max="11525" width="3.7109375" style="32" customWidth="1"/>
    <col min="11526" max="11526" width="0.85546875" style="32" customWidth="1"/>
    <col min="11527" max="11777" width="9.140625" style="32"/>
    <col min="11778" max="11778" width="0.85546875" style="32" customWidth="1"/>
    <col min="11779" max="11779" width="3.7109375" style="32" customWidth="1"/>
    <col min="11780" max="11780" width="67.5703125" style="32" bestFit="1" customWidth="1"/>
    <col min="11781" max="11781" width="3.7109375" style="32" customWidth="1"/>
    <col min="11782" max="11782" width="0.85546875" style="32" customWidth="1"/>
    <col min="11783" max="12033" width="9.140625" style="32"/>
    <col min="12034" max="12034" width="0.85546875" style="32" customWidth="1"/>
    <col min="12035" max="12035" width="3.7109375" style="32" customWidth="1"/>
    <col min="12036" max="12036" width="67.5703125" style="32" bestFit="1" customWidth="1"/>
    <col min="12037" max="12037" width="3.7109375" style="32" customWidth="1"/>
    <col min="12038" max="12038" width="0.85546875" style="32" customWidth="1"/>
    <col min="12039" max="12289" width="9.140625" style="32"/>
    <col min="12290" max="12290" width="0.85546875" style="32" customWidth="1"/>
    <col min="12291" max="12291" width="3.7109375" style="32" customWidth="1"/>
    <col min="12292" max="12292" width="67.5703125" style="32" bestFit="1" customWidth="1"/>
    <col min="12293" max="12293" width="3.7109375" style="32" customWidth="1"/>
    <col min="12294" max="12294" width="0.85546875" style="32" customWidth="1"/>
    <col min="12295" max="12545" width="9.140625" style="32"/>
    <col min="12546" max="12546" width="0.85546875" style="32" customWidth="1"/>
    <col min="12547" max="12547" width="3.7109375" style="32" customWidth="1"/>
    <col min="12548" max="12548" width="67.5703125" style="32" bestFit="1" customWidth="1"/>
    <col min="12549" max="12549" width="3.7109375" style="32" customWidth="1"/>
    <col min="12550" max="12550" width="0.85546875" style="32" customWidth="1"/>
    <col min="12551" max="12801" width="9.140625" style="32"/>
    <col min="12802" max="12802" width="0.85546875" style="32" customWidth="1"/>
    <col min="12803" max="12803" width="3.7109375" style="32" customWidth="1"/>
    <col min="12804" max="12804" width="67.5703125" style="32" bestFit="1" customWidth="1"/>
    <col min="12805" max="12805" width="3.7109375" style="32" customWidth="1"/>
    <col min="12806" max="12806" width="0.85546875" style="32" customWidth="1"/>
    <col min="12807" max="13057" width="9.140625" style="32"/>
    <col min="13058" max="13058" width="0.85546875" style="32" customWidth="1"/>
    <col min="13059" max="13059" width="3.7109375" style="32" customWidth="1"/>
    <col min="13060" max="13060" width="67.5703125" style="32" bestFit="1" customWidth="1"/>
    <col min="13061" max="13061" width="3.7109375" style="32" customWidth="1"/>
    <col min="13062" max="13062" width="0.85546875" style="32" customWidth="1"/>
    <col min="13063" max="13313" width="9.140625" style="32"/>
    <col min="13314" max="13314" width="0.85546875" style="32" customWidth="1"/>
    <col min="13315" max="13315" width="3.7109375" style="32" customWidth="1"/>
    <col min="13316" max="13316" width="67.5703125" style="32" bestFit="1" customWidth="1"/>
    <col min="13317" max="13317" width="3.7109375" style="32" customWidth="1"/>
    <col min="13318" max="13318" width="0.85546875" style="32" customWidth="1"/>
    <col min="13319" max="13569" width="9.140625" style="32"/>
    <col min="13570" max="13570" width="0.85546875" style="32" customWidth="1"/>
    <col min="13571" max="13571" width="3.7109375" style="32" customWidth="1"/>
    <col min="13572" max="13572" width="67.5703125" style="32" bestFit="1" customWidth="1"/>
    <col min="13573" max="13573" width="3.7109375" style="32" customWidth="1"/>
    <col min="13574" max="13574" width="0.85546875" style="32" customWidth="1"/>
    <col min="13575" max="13825" width="9.140625" style="32"/>
    <col min="13826" max="13826" width="0.85546875" style="32" customWidth="1"/>
    <col min="13827" max="13827" width="3.7109375" style="32" customWidth="1"/>
    <col min="13828" max="13828" width="67.5703125" style="32" bestFit="1" customWidth="1"/>
    <col min="13829" max="13829" width="3.7109375" style="32" customWidth="1"/>
    <col min="13830" max="13830" width="0.85546875" style="32" customWidth="1"/>
    <col min="13831" max="14081" width="9.140625" style="32"/>
    <col min="14082" max="14082" width="0.85546875" style="32" customWidth="1"/>
    <col min="14083" max="14083" width="3.7109375" style="32" customWidth="1"/>
    <col min="14084" max="14084" width="67.5703125" style="32" bestFit="1" customWidth="1"/>
    <col min="14085" max="14085" width="3.7109375" style="32" customWidth="1"/>
    <col min="14086" max="14086" width="0.85546875" style="32" customWidth="1"/>
    <col min="14087" max="14337" width="9.140625" style="32"/>
    <col min="14338" max="14338" width="0.85546875" style="32" customWidth="1"/>
    <col min="14339" max="14339" width="3.7109375" style="32" customWidth="1"/>
    <col min="14340" max="14340" width="67.5703125" style="32" bestFit="1" customWidth="1"/>
    <col min="14341" max="14341" width="3.7109375" style="32" customWidth="1"/>
    <col min="14342" max="14342" width="0.85546875" style="32" customWidth="1"/>
    <col min="14343" max="14593" width="9.140625" style="32"/>
    <col min="14594" max="14594" width="0.85546875" style="32" customWidth="1"/>
    <col min="14595" max="14595" width="3.7109375" style="32" customWidth="1"/>
    <col min="14596" max="14596" width="67.5703125" style="32" bestFit="1" customWidth="1"/>
    <col min="14597" max="14597" width="3.7109375" style="32" customWidth="1"/>
    <col min="14598" max="14598" width="0.85546875" style="32" customWidth="1"/>
    <col min="14599" max="14849" width="9.140625" style="32"/>
    <col min="14850" max="14850" width="0.85546875" style="32" customWidth="1"/>
    <col min="14851" max="14851" width="3.7109375" style="32" customWidth="1"/>
    <col min="14852" max="14852" width="67.5703125" style="32" bestFit="1" customWidth="1"/>
    <col min="14853" max="14853" width="3.7109375" style="32" customWidth="1"/>
    <col min="14854" max="14854" width="0.85546875" style="32" customWidth="1"/>
    <col min="14855" max="15105" width="9.140625" style="32"/>
    <col min="15106" max="15106" width="0.85546875" style="32" customWidth="1"/>
    <col min="15107" max="15107" width="3.7109375" style="32" customWidth="1"/>
    <col min="15108" max="15108" width="67.5703125" style="32" bestFit="1" customWidth="1"/>
    <col min="15109" max="15109" width="3.7109375" style="32" customWidth="1"/>
    <col min="15110" max="15110" width="0.85546875" style="32" customWidth="1"/>
    <col min="15111" max="15361" width="9.140625" style="32"/>
    <col min="15362" max="15362" width="0.85546875" style="32" customWidth="1"/>
    <col min="15363" max="15363" width="3.7109375" style="32" customWidth="1"/>
    <col min="15364" max="15364" width="67.5703125" style="32" bestFit="1" customWidth="1"/>
    <col min="15365" max="15365" width="3.7109375" style="32" customWidth="1"/>
    <col min="15366" max="15366" width="0.85546875" style="32" customWidth="1"/>
    <col min="15367" max="15617" width="9.140625" style="32"/>
    <col min="15618" max="15618" width="0.85546875" style="32" customWidth="1"/>
    <col min="15619" max="15619" width="3.7109375" style="32" customWidth="1"/>
    <col min="15620" max="15620" width="67.5703125" style="32" bestFit="1" customWidth="1"/>
    <col min="15621" max="15621" width="3.7109375" style="32" customWidth="1"/>
    <col min="15622" max="15622" width="0.85546875" style="32" customWidth="1"/>
    <col min="15623" max="15873" width="9.140625" style="32"/>
    <col min="15874" max="15874" width="0.85546875" style="32" customWidth="1"/>
    <col min="15875" max="15875" width="3.7109375" style="32" customWidth="1"/>
    <col min="15876" max="15876" width="67.5703125" style="32" bestFit="1" customWidth="1"/>
    <col min="15877" max="15877" width="3.7109375" style="32" customWidth="1"/>
    <col min="15878" max="15878" width="0.85546875" style="32" customWidth="1"/>
    <col min="15879" max="16129" width="9.140625" style="32"/>
    <col min="16130" max="16130" width="0.85546875" style="32" customWidth="1"/>
    <col min="16131" max="16131" width="3.7109375" style="32" customWidth="1"/>
    <col min="16132" max="16132" width="67.5703125" style="32" bestFit="1" customWidth="1"/>
    <col min="16133" max="16133" width="3.7109375" style="32" customWidth="1"/>
    <col min="16134" max="16134" width="0.85546875" style="32" customWidth="1"/>
    <col min="16135" max="16384" width="9.140625" style="32"/>
  </cols>
  <sheetData>
    <row r="2" spans="2:13" ht="3.95" customHeight="1" x14ac:dyDescent="0.25">
      <c r="B2" s="29"/>
      <c r="C2" s="30"/>
      <c r="D2" s="30"/>
      <c r="E2" s="30"/>
      <c r="F2" s="31"/>
    </row>
    <row r="3" spans="2:13" x14ac:dyDescent="0.25">
      <c r="B3" s="33"/>
      <c r="C3" s="34"/>
      <c r="D3" s="35"/>
      <c r="E3" s="36"/>
      <c r="F3" s="37"/>
    </row>
    <row r="4" spans="2:13" ht="15.75" thickBot="1" x14ac:dyDescent="0.3">
      <c r="B4" s="38"/>
      <c r="C4" s="39"/>
      <c r="D4" s="40" t="s">
        <v>55</v>
      </c>
      <c r="E4" s="41"/>
      <c r="F4" s="42"/>
      <c r="G4" s="43"/>
      <c r="H4" s="43"/>
      <c r="I4" s="43"/>
      <c r="J4" s="43"/>
      <c r="K4" s="43"/>
      <c r="L4" s="43"/>
      <c r="M4" s="43"/>
    </row>
    <row r="5" spans="2:13" x14ac:dyDescent="0.25">
      <c r="B5" s="33"/>
      <c r="C5" s="44"/>
      <c r="D5" s="45"/>
      <c r="E5" s="46"/>
      <c r="F5" s="37"/>
    </row>
    <row r="6" spans="2:13" x14ac:dyDescent="0.25">
      <c r="B6" s="33"/>
      <c r="C6" s="44"/>
      <c r="D6" s="47" t="s">
        <v>113</v>
      </c>
      <c r="E6" s="46"/>
      <c r="F6" s="37"/>
    </row>
    <row r="7" spans="2:13" x14ac:dyDescent="0.25">
      <c r="B7" s="33"/>
      <c r="C7" s="44"/>
      <c r="D7" s="47" t="s">
        <v>114</v>
      </c>
      <c r="E7" s="46"/>
      <c r="F7" s="37"/>
    </row>
    <row r="8" spans="2:13" x14ac:dyDescent="0.25">
      <c r="B8" s="33"/>
      <c r="C8" s="44"/>
      <c r="D8" s="45"/>
      <c r="E8" s="46"/>
      <c r="F8" s="37"/>
    </row>
    <row r="9" spans="2:13" x14ac:dyDescent="0.25">
      <c r="B9" s="33"/>
      <c r="C9" s="44"/>
      <c r="D9" s="47" t="s">
        <v>115</v>
      </c>
      <c r="E9" s="46"/>
      <c r="F9" s="37"/>
    </row>
    <row r="10" spans="2:13" x14ac:dyDescent="0.25">
      <c r="B10" s="33"/>
      <c r="C10" s="44"/>
      <c r="D10" s="45" t="s">
        <v>56</v>
      </c>
      <c r="E10" s="46"/>
      <c r="F10" s="37"/>
    </row>
    <row r="11" spans="2:13" x14ac:dyDescent="0.25">
      <c r="B11" s="33"/>
      <c r="C11" s="44"/>
      <c r="D11" s="45" t="s">
        <v>57</v>
      </c>
      <c r="E11" s="46"/>
      <c r="F11" s="37"/>
    </row>
    <row r="12" spans="2:13" x14ac:dyDescent="0.25">
      <c r="B12" s="33"/>
      <c r="C12" s="44"/>
      <c r="D12" s="45" t="s">
        <v>58</v>
      </c>
      <c r="E12" s="46"/>
      <c r="F12" s="37"/>
    </row>
    <row r="13" spans="2:13" x14ac:dyDescent="0.25">
      <c r="B13" s="33"/>
      <c r="C13" s="44"/>
      <c r="D13" s="45" t="s">
        <v>59</v>
      </c>
      <c r="E13" s="46"/>
      <c r="F13" s="37"/>
      <c r="G13" s="48"/>
    </row>
    <row r="14" spans="2:13" x14ac:dyDescent="0.25">
      <c r="B14" s="33"/>
      <c r="C14" s="44"/>
      <c r="D14" s="45"/>
      <c r="E14" s="46"/>
      <c r="F14" s="37"/>
      <c r="G14" s="48"/>
    </row>
    <row r="15" spans="2:13" x14ac:dyDescent="0.25">
      <c r="B15" s="33"/>
      <c r="C15" s="44"/>
      <c r="D15" s="45" t="s">
        <v>60</v>
      </c>
      <c r="E15" s="46"/>
      <c r="F15" s="37"/>
      <c r="G15" s="48"/>
    </row>
    <row r="16" spans="2:13" x14ac:dyDescent="0.25">
      <c r="B16" s="33"/>
      <c r="C16" s="44"/>
      <c r="D16" s="45" t="s">
        <v>131</v>
      </c>
      <c r="E16" s="46"/>
      <c r="F16" s="37"/>
      <c r="G16" s="48"/>
    </row>
    <row r="17" spans="2:12" x14ac:dyDescent="0.25">
      <c r="B17" s="33"/>
      <c r="C17" s="44"/>
      <c r="D17" s="45" t="s">
        <v>61</v>
      </c>
      <c r="E17" s="46"/>
      <c r="F17" s="37"/>
      <c r="G17" s="48"/>
      <c r="H17" s="157" t="s">
        <v>64</v>
      </c>
      <c r="I17" s="158"/>
      <c r="J17" s="158"/>
      <c r="K17" s="158"/>
      <c r="L17" s="159"/>
    </row>
    <row r="18" spans="2:12" x14ac:dyDescent="0.25">
      <c r="B18" s="33"/>
      <c r="C18" s="44"/>
      <c r="D18" s="45" t="s">
        <v>62</v>
      </c>
      <c r="E18" s="46"/>
      <c r="F18" s="37"/>
      <c r="G18" s="48"/>
      <c r="H18" s="160"/>
      <c r="I18" s="161"/>
      <c r="J18" s="161"/>
      <c r="K18" s="161"/>
      <c r="L18" s="162"/>
    </row>
    <row r="19" spans="2:12" x14ac:dyDescent="0.25">
      <c r="B19" s="33"/>
      <c r="C19" s="44"/>
      <c r="D19" s="49" t="s">
        <v>63</v>
      </c>
      <c r="E19" s="46"/>
      <c r="F19" s="37"/>
      <c r="G19" s="48"/>
    </row>
    <row r="20" spans="2:12" x14ac:dyDescent="0.25">
      <c r="B20" s="33"/>
      <c r="C20" s="44"/>
      <c r="D20" s="45"/>
      <c r="E20" s="46"/>
      <c r="F20" s="37"/>
      <c r="G20" s="48"/>
    </row>
    <row r="21" spans="2:12" x14ac:dyDescent="0.25">
      <c r="B21" s="33"/>
      <c r="C21" s="44"/>
      <c r="D21" s="50"/>
      <c r="E21" s="46"/>
      <c r="F21" s="37"/>
      <c r="G21" s="48"/>
    </row>
    <row r="22" spans="2:12" x14ac:dyDescent="0.25">
      <c r="B22" s="33"/>
      <c r="C22" s="44"/>
      <c r="D22" s="51" t="s">
        <v>65</v>
      </c>
      <c r="E22" s="46"/>
      <c r="F22" s="37"/>
      <c r="G22" s="48"/>
    </row>
    <row r="23" spans="2:12" x14ac:dyDescent="0.25">
      <c r="B23" s="33"/>
      <c r="C23" s="44"/>
      <c r="D23" s="51" t="s">
        <v>66</v>
      </c>
      <c r="E23" s="46"/>
      <c r="F23" s="37"/>
      <c r="G23" s="48"/>
    </row>
    <row r="24" spans="2:12" x14ac:dyDescent="0.25">
      <c r="B24" s="33"/>
      <c r="C24" s="44"/>
      <c r="D24" s="52" t="s">
        <v>67</v>
      </c>
      <c r="E24" s="46"/>
      <c r="F24" s="37"/>
      <c r="G24" s="48"/>
    </row>
    <row r="25" spans="2:12" x14ac:dyDescent="0.25">
      <c r="B25" s="33"/>
      <c r="C25" s="44"/>
      <c r="D25" s="51" t="s">
        <v>68</v>
      </c>
      <c r="E25" s="46"/>
      <c r="F25" s="37"/>
      <c r="G25" s="48"/>
    </row>
    <row r="26" spans="2:12" ht="15.75" thickBot="1" x14ac:dyDescent="0.3">
      <c r="B26" s="33"/>
      <c r="C26" s="44"/>
      <c r="D26" s="53"/>
      <c r="E26" s="46"/>
      <c r="F26" s="37"/>
      <c r="G26" s="48"/>
    </row>
    <row r="27" spans="2:12" x14ac:dyDescent="0.25">
      <c r="B27" s="33"/>
      <c r="C27" s="44"/>
      <c r="D27" s="47"/>
      <c r="E27" s="46"/>
      <c r="F27" s="37"/>
      <c r="G27" s="48"/>
    </row>
    <row r="28" spans="2:12" x14ac:dyDescent="0.25">
      <c r="B28" s="33"/>
      <c r="C28" s="44"/>
      <c r="D28" s="54" t="s">
        <v>69</v>
      </c>
      <c r="E28" s="46"/>
      <c r="F28" s="37"/>
      <c r="G28" s="48"/>
    </row>
    <row r="29" spans="2:12" x14ac:dyDescent="0.25">
      <c r="B29" s="33"/>
      <c r="C29" s="44"/>
      <c r="D29" s="45"/>
      <c r="E29" s="46"/>
      <c r="F29" s="37"/>
      <c r="G29" s="48"/>
    </row>
    <row r="30" spans="2:12" x14ac:dyDescent="0.25">
      <c r="B30" s="33"/>
      <c r="C30" s="44"/>
      <c r="D30" s="55" t="s">
        <v>70</v>
      </c>
      <c r="E30" s="46"/>
      <c r="F30" s="37"/>
      <c r="H30" s="157" t="s">
        <v>71</v>
      </c>
      <c r="I30" s="158"/>
      <c r="J30" s="158"/>
      <c r="K30" s="158"/>
      <c r="L30" s="159"/>
    </row>
    <row r="31" spans="2:12" x14ac:dyDescent="0.25">
      <c r="B31" s="33"/>
      <c r="C31" s="56"/>
      <c r="D31" s="57"/>
      <c r="E31" s="58"/>
      <c r="F31" s="37"/>
      <c r="H31" s="160"/>
      <c r="I31" s="161"/>
      <c r="J31" s="161"/>
      <c r="K31" s="161"/>
      <c r="L31" s="162"/>
    </row>
    <row r="32" spans="2:12" ht="3.95" customHeight="1" x14ac:dyDescent="0.25">
      <c r="B32" s="59"/>
      <c r="C32" s="60"/>
      <c r="D32" s="60"/>
      <c r="E32" s="60"/>
      <c r="F32" s="61"/>
      <c r="G32" s="48"/>
    </row>
    <row r="33" spans="7:7" x14ac:dyDescent="0.25">
      <c r="G33" s="48"/>
    </row>
    <row r="34" spans="7:7" x14ac:dyDescent="0.25">
      <c r="G34" s="48"/>
    </row>
  </sheetData>
  <sheetProtection password="8131" sheet="1" objects="1" scenarios="1"/>
  <mergeCells count="2">
    <mergeCell ref="H17:L18"/>
    <mergeCell ref="H30:L31"/>
  </mergeCells>
  <hyperlinks>
    <hyperlink ref="D30" r:id="rId1"/>
    <hyperlink ref="D19" r:id="rId2" display="* plaats daarbij een link naar www.exceltekstenuitleg.nl "/>
    <hyperlink ref="D24" r:id="rId3" display="Huur mij in voor een cursus op uw bedrijf!"/>
    <hyperlink ref="H30" location="AANGIFTE!D1" display="naar de Aangifte &gt;&gt;"/>
    <hyperlink ref="H17" location="AANGIFTE!D1" display="naar de Aangifte &gt;&gt;"/>
    <hyperlink ref="H17:L18" location="'EK 2016 Totaaloverzicht'!J68" display="naar het schema &gt;&gt;"/>
    <hyperlink ref="H30:L31" r:id="rId4" display="naar de website &gt;&gt;"/>
  </hyperlinks>
  <pageMargins left="0.75" right="0.75" top="1" bottom="1" header="0.5" footer="0.5"/>
  <pageSetup paperSize="9"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HB80"/>
  <sheetViews>
    <sheetView tabSelected="1" topLeftCell="C1" workbookViewId="0">
      <pane ySplit="1" topLeftCell="A2" activePane="bottomLeft" state="frozen"/>
      <selection activeCell="C1" sqref="C1"/>
      <selection pane="bottomLeft" activeCell="K2" sqref="K2"/>
    </sheetView>
  </sheetViews>
  <sheetFormatPr defaultColWidth="9.7109375" defaultRowHeight="12" customHeight="1" outlineLevelCol="1" x14ac:dyDescent="0.25"/>
  <cols>
    <col min="1" max="1" width="13.7109375" style="83" hidden="1" customWidth="1" outlineLevel="1"/>
    <col min="2" max="2" width="16.42578125" style="81" hidden="1" customWidth="1" outlineLevel="1"/>
    <col min="3" max="3" width="4.140625" style="84" customWidth="1" collapsed="1"/>
    <col min="4" max="4" width="6.85546875" style="85" bestFit="1" customWidth="1"/>
    <col min="5" max="6" width="15.28515625" style="86" customWidth="1"/>
    <col min="7" max="7" width="3.7109375" style="81" customWidth="1"/>
    <col min="8" max="8" width="1.7109375" style="81" bestFit="1" customWidth="1"/>
    <col min="9" max="9" width="3.7109375" style="81" customWidth="1"/>
    <col min="10" max="10" width="3.28515625" style="81" customWidth="1"/>
    <col min="11" max="11" width="13.42578125" style="81" bestFit="1" customWidth="1"/>
    <col min="12" max="12" width="12" style="81" bestFit="1" customWidth="1"/>
    <col min="13" max="13" width="4.85546875" style="80" bestFit="1" customWidth="1"/>
    <col min="14" max="14" width="1.7109375" style="81" customWidth="1"/>
    <col min="15" max="15" width="13.42578125" style="81" bestFit="1" customWidth="1"/>
    <col min="16" max="16" width="12" style="81" bestFit="1" customWidth="1"/>
    <col min="17" max="17" width="4.85546875" style="80" bestFit="1" customWidth="1"/>
    <col min="18" max="18" width="1.7109375" style="81" customWidth="1"/>
    <col min="19" max="19" width="13.42578125" style="81" bestFit="1" customWidth="1"/>
    <col min="20" max="20" width="12" style="81" bestFit="1" customWidth="1"/>
    <col min="21" max="21" width="4.85546875" style="80" bestFit="1" customWidth="1"/>
    <col min="22" max="22" width="1.7109375" style="81" customWidth="1"/>
    <col min="23" max="23" width="13.42578125" style="81" bestFit="1" customWidth="1"/>
    <col min="24" max="24" width="12" style="81" bestFit="1" customWidth="1"/>
    <col min="25" max="25" width="4.85546875" style="80" bestFit="1" customWidth="1"/>
    <col min="26" max="26" width="1.7109375" style="81" customWidth="1"/>
    <col min="27" max="27" width="13.42578125" style="81" bestFit="1" customWidth="1"/>
    <col min="28" max="28" width="12" style="81" bestFit="1" customWidth="1"/>
    <col min="29" max="29" width="4.85546875" style="80" bestFit="1" customWidth="1"/>
    <col min="30" max="30" width="1.7109375" style="81" customWidth="1"/>
    <col min="31" max="31" width="13.42578125" style="81" bestFit="1" customWidth="1"/>
    <col min="32" max="32" width="12" style="81" bestFit="1" customWidth="1"/>
    <col min="33" max="33" width="4.85546875" style="80" bestFit="1" customWidth="1"/>
    <col min="34" max="34" width="1.7109375" style="81" customWidth="1"/>
    <col min="35" max="35" width="13.42578125" style="81" bestFit="1" customWidth="1"/>
    <col min="36" max="36" width="12" style="81" bestFit="1" customWidth="1"/>
    <col min="37" max="37" width="4.85546875" style="80" bestFit="1" customWidth="1"/>
    <col min="38" max="38" width="1.7109375" style="81" customWidth="1"/>
    <col min="39" max="39" width="13.42578125" style="81" bestFit="1" customWidth="1"/>
    <col min="40" max="40" width="12" style="81" bestFit="1" customWidth="1"/>
    <col min="41" max="41" width="4.85546875" style="80" bestFit="1" customWidth="1"/>
    <col min="42" max="42" width="1.7109375" style="81" customWidth="1"/>
    <col min="43" max="43" width="13.42578125" style="81" bestFit="1" customWidth="1"/>
    <col min="44" max="44" width="12" style="81" bestFit="1" customWidth="1"/>
    <col min="45" max="45" width="4.85546875" style="80" bestFit="1" customWidth="1"/>
    <col min="46" max="46" width="1.7109375" style="81" customWidth="1"/>
    <col min="47" max="47" width="13.42578125" style="81" bestFit="1" customWidth="1"/>
    <col min="48" max="48" width="12" style="81" bestFit="1" customWidth="1"/>
    <col min="49" max="49" width="4.85546875" style="80" bestFit="1" customWidth="1"/>
    <col min="50" max="50" width="1.7109375" style="81" customWidth="1"/>
    <col min="51" max="51" width="13.42578125" style="81" bestFit="1" customWidth="1"/>
    <col min="52" max="52" width="12" style="81" bestFit="1" customWidth="1"/>
    <col min="53" max="53" width="4.85546875" style="80" bestFit="1" customWidth="1"/>
    <col min="54" max="54" width="1.7109375" style="81" customWidth="1"/>
    <col min="55" max="55" width="13.42578125" style="81" bestFit="1" customWidth="1"/>
    <col min="56" max="56" width="12" style="81" bestFit="1" customWidth="1"/>
    <col min="57" max="57" width="4.85546875" style="80" bestFit="1" customWidth="1"/>
    <col min="58" max="58" width="1.7109375" style="81" customWidth="1"/>
    <col min="59" max="59" width="13.42578125" style="81" bestFit="1" customWidth="1"/>
    <col min="60" max="60" width="12" style="81" bestFit="1" customWidth="1"/>
    <col min="61" max="61" width="4.85546875" style="80" bestFit="1" customWidth="1"/>
    <col min="62" max="62" width="1.7109375" style="81" customWidth="1"/>
    <col min="63" max="63" width="13.42578125" style="81" bestFit="1" customWidth="1"/>
    <col min="64" max="64" width="12" style="81" bestFit="1" customWidth="1"/>
    <col min="65" max="65" width="4.85546875" style="80" bestFit="1" customWidth="1"/>
    <col min="66" max="66" width="1.7109375" style="81" customWidth="1"/>
    <col min="67" max="67" width="13.42578125" style="81" bestFit="1" customWidth="1"/>
    <col min="68" max="68" width="12" style="81" bestFit="1" customWidth="1"/>
    <col min="69" max="69" width="4.85546875" style="80" bestFit="1" customWidth="1"/>
    <col min="70" max="70" width="1.7109375" style="81" customWidth="1"/>
    <col min="71" max="71" width="13.42578125" style="81" bestFit="1" customWidth="1"/>
    <col min="72" max="72" width="12" style="81" bestFit="1" customWidth="1"/>
    <col min="73" max="73" width="4.85546875" style="80" bestFit="1" customWidth="1"/>
    <col min="74" max="74" width="1.7109375" style="81" customWidth="1"/>
    <col min="75" max="75" width="13.42578125" style="81" bestFit="1" customWidth="1"/>
    <col min="76" max="76" width="12" style="81" bestFit="1" customWidth="1"/>
    <col min="77" max="77" width="4.85546875" style="80" bestFit="1" customWidth="1"/>
    <col min="78" max="78" width="1.7109375" style="81" customWidth="1"/>
    <col min="79" max="79" width="13.42578125" style="81" bestFit="1" customWidth="1"/>
    <col min="80" max="80" width="12" style="81" bestFit="1" customWidth="1"/>
    <col min="81" max="81" width="4.85546875" style="80" bestFit="1" customWidth="1"/>
    <col min="82" max="82" width="1.7109375" style="81" customWidth="1"/>
    <col min="83" max="83" width="13.42578125" style="81" bestFit="1" customWidth="1"/>
    <col min="84" max="84" width="12" style="81" bestFit="1" customWidth="1"/>
    <col min="85" max="85" width="4.85546875" style="80" bestFit="1" customWidth="1"/>
    <col min="86" max="86" width="1.7109375" style="81" customWidth="1"/>
    <col min="87" max="87" width="13.42578125" style="81" bestFit="1" customWidth="1"/>
    <col min="88" max="88" width="12" style="81" bestFit="1" customWidth="1"/>
    <col min="89" max="89" width="4.85546875" style="80" bestFit="1" customWidth="1"/>
    <col min="90" max="90" width="1.7109375" style="81" customWidth="1"/>
    <col min="91" max="91" width="13.42578125" style="81" bestFit="1" customWidth="1"/>
    <col min="92" max="92" width="12" style="81" bestFit="1" customWidth="1"/>
    <col min="93" max="93" width="4.85546875" style="80" bestFit="1" customWidth="1"/>
    <col min="94" max="94" width="1.7109375" style="81" customWidth="1"/>
    <col min="95" max="95" width="13.42578125" style="81" bestFit="1" customWidth="1"/>
    <col min="96" max="96" width="12" style="81" bestFit="1" customWidth="1"/>
    <col min="97" max="97" width="4.85546875" style="80" bestFit="1" customWidth="1"/>
    <col min="98" max="98" width="1.7109375" style="81" customWidth="1"/>
    <col min="99" max="99" width="13.42578125" style="81" bestFit="1" customWidth="1"/>
    <col min="100" max="100" width="12" style="81" bestFit="1" customWidth="1"/>
    <col min="101" max="101" width="4.85546875" style="80" bestFit="1" customWidth="1"/>
    <col min="102" max="102" width="1.7109375" style="81" customWidth="1"/>
    <col min="103" max="103" width="13.42578125" style="81" bestFit="1" customWidth="1"/>
    <col min="104" max="104" width="12" style="81" bestFit="1" customWidth="1"/>
    <col min="105" max="105" width="4.85546875" style="80" bestFit="1" customWidth="1"/>
    <col min="106" max="106" width="1.7109375" style="81" customWidth="1"/>
    <col min="107" max="107" width="13.42578125" style="81" bestFit="1" customWidth="1"/>
    <col min="108" max="108" width="12" style="81" bestFit="1" customWidth="1"/>
    <col min="109" max="109" width="4.85546875" style="80" bestFit="1" customWidth="1"/>
    <col min="110" max="110" width="1.7109375" style="81" customWidth="1"/>
    <col min="111" max="111" width="13.42578125" style="81" bestFit="1" customWidth="1"/>
    <col min="112" max="112" width="12" style="81" bestFit="1" customWidth="1"/>
    <col min="113" max="113" width="4.85546875" style="80" bestFit="1" customWidth="1"/>
    <col min="114" max="114" width="1.7109375" style="81" customWidth="1"/>
    <col min="115" max="115" width="13.42578125" style="81" bestFit="1" customWidth="1"/>
    <col min="116" max="116" width="12" style="81" bestFit="1" customWidth="1"/>
    <col min="117" max="117" width="4.85546875" style="80" bestFit="1" customWidth="1"/>
    <col min="118" max="118" width="1.7109375" style="81" customWidth="1"/>
    <col min="119" max="119" width="13.42578125" style="81" bestFit="1" customWidth="1"/>
    <col min="120" max="120" width="12" style="81" bestFit="1" customWidth="1"/>
    <col min="121" max="121" width="4.85546875" style="80" bestFit="1" customWidth="1"/>
    <col min="122" max="122" width="1.7109375" style="81" customWidth="1"/>
    <col min="123" max="123" width="13.42578125" style="81" bestFit="1" customWidth="1"/>
    <col min="124" max="124" width="12" style="81" bestFit="1" customWidth="1"/>
    <col min="125" max="125" width="4.85546875" style="80" bestFit="1" customWidth="1"/>
    <col min="126" max="126" width="1.7109375" style="81" customWidth="1"/>
    <col min="127" max="127" width="13.42578125" style="81" bestFit="1" customWidth="1"/>
    <col min="128" max="128" width="12" style="81" bestFit="1" customWidth="1"/>
    <col min="129" max="129" width="4.85546875" style="80" bestFit="1" customWidth="1"/>
    <col min="130" max="130" width="1.7109375" style="81" customWidth="1"/>
    <col min="131" max="131" width="13.42578125" style="81" bestFit="1" customWidth="1"/>
    <col min="132" max="132" width="12" style="81" bestFit="1" customWidth="1"/>
    <col min="133" max="133" width="4.85546875" style="80" bestFit="1" customWidth="1"/>
    <col min="134" max="134" width="1.7109375" style="81" customWidth="1"/>
    <col min="135" max="135" width="13.42578125" style="81" bestFit="1" customWidth="1"/>
    <col min="136" max="136" width="12" style="81" bestFit="1" customWidth="1"/>
    <col min="137" max="137" width="4.85546875" style="80" bestFit="1" customWidth="1"/>
    <col min="138" max="138" width="1.7109375" style="81" customWidth="1"/>
    <col min="139" max="139" width="13.42578125" style="81" bestFit="1" customWidth="1"/>
    <col min="140" max="140" width="12" style="81" bestFit="1" customWidth="1"/>
    <col min="141" max="141" width="4.85546875" style="80" bestFit="1" customWidth="1"/>
    <col min="142" max="142" width="1.7109375" style="81" customWidth="1"/>
    <col min="143" max="143" width="13.42578125" style="81" bestFit="1" customWidth="1"/>
    <col min="144" max="144" width="12" style="81" bestFit="1" customWidth="1"/>
    <col min="145" max="145" width="4.85546875" style="80" bestFit="1" customWidth="1"/>
    <col min="146" max="146" width="1.7109375" style="81" customWidth="1"/>
    <col min="147" max="147" width="13.42578125" style="81" bestFit="1" customWidth="1"/>
    <col min="148" max="148" width="12" style="81" bestFit="1" customWidth="1"/>
    <col min="149" max="149" width="4.85546875" style="80" bestFit="1" customWidth="1"/>
    <col min="150" max="150" width="1.7109375" style="81" customWidth="1"/>
    <col min="151" max="151" width="13.42578125" style="81" bestFit="1" customWidth="1"/>
    <col min="152" max="152" width="12" style="81" bestFit="1" customWidth="1"/>
    <col min="153" max="153" width="4.85546875" style="80" bestFit="1" customWidth="1"/>
    <col min="154" max="154" width="1.7109375" style="81" customWidth="1"/>
    <col min="155" max="155" width="13.42578125" style="81" bestFit="1" customWidth="1"/>
    <col min="156" max="156" width="12" style="81" bestFit="1" customWidth="1"/>
    <col min="157" max="157" width="4.85546875" style="80" bestFit="1" customWidth="1"/>
    <col min="158" max="158" width="1.7109375" style="81" customWidth="1"/>
    <col min="159" max="159" width="13.42578125" style="81" bestFit="1" customWidth="1"/>
    <col min="160" max="160" width="12" style="81" bestFit="1" customWidth="1"/>
    <col min="161" max="161" width="4.85546875" style="80" bestFit="1" customWidth="1"/>
    <col min="162" max="162" width="1.7109375" style="81" customWidth="1"/>
    <col min="163" max="163" width="13.42578125" style="81" bestFit="1" customWidth="1"/>
    <col min="164" max="164" width="12" style="81" bestFit="1" customWidth="1"/>
    <col min="165" max="165" width="4.85546875" style="80" bestFit="1" customWidth="1"/>
    <col min="166" max="166" width="1.7109375" style="81" customWidth="1"/>
    <col min="167" max="167" width="13.42578125" style="81" bestFit="1" customWidth="1"/>
    <col min="168" max="168" width="12" style="81" bestFit="1" customWidth="1"/>
    <col min="169" max="169" width="4.85546875" style="80" bestFit="1" customWidth="1"/>
    <col min="170" max="170" width="1.7109375" style="81" customWidth="1"/>
    <col min="171" max="171" width="13.42578125" style="81" bestFit="1" customWidth="1"/>
    <col min="172" max="172" width="12" style="81" bestFit="1" customWidth="1"/>
    <col min="173" max="173" width="4.85546875" style="80" bestFit="1" customWidth="1"/>
    <col min="174" max="174" width="1.7109375" style="81" customWidth="1"/>
    <col min="175" max="175" width="13.42578125" style="81" bestFit="1" customWidth="1"/>
    <col min="176" max="176" width="12" style="81" bestFit="1" customWidth="1"/>
    <col min="177" max="177" width="4.85546875" style="80" bestFit="1" customWidth="1"/>
    <col min="178" max="178" width="1.7109375" style="81" customWidth="1"/>
    <col min="179" max="179" width="13.42578125" style="81" bestFit="1" customWidth="1"/>
    <col min="180" max="180" width="12" style="81" bestFit="1" customWidth="1"/>
    <col min="181" max="181" width="4.85546875" style="80" bestFit="1" customWidth="1"/>
    <col min="182" max="182" width="1.7109375" style="81" customWidth="1"/>
    <col min="183" max="183" width="13.42578125" style="81" bestFit="1" customWidth="1"/>
    <col min="184" max="184" width="12" style="81" bestFit="1" customWidth="1"/>
    <col min="185" max="185" width="4.85546875" style="80" bestFit="1" customWidth="1"/>
    <col min="186" max="186" width="1.7109375" style="81" customWidth="1"/>
    <col min="187" max="187" width="13.42578125" style="81" bestFit="1" customWidth="1"/>
    <col min="188" max="188" width="12" style="81" bestFit="1" customWidth="1"/>
    <col min="189" max="189" width="4.85546875" style="80" bestFit="1" customWidth="1"/>
    <col min="190" max="190" width="1.7109375" style="81" customWidth="1"/>
    <col min="191" max="191" width="13.42578125" style="81" bestFit="1" customWidth="1"/>
    <col min="192" max="192" width="12" style="81" bestFit="1" customWidth="1"/>
    <col min="193" max="193" width="4.85546875" style="80" bestFit="1" customWidth="1"/>
    <col min="194" max="194" width="1.7109375" style="81" customWidth="1"/>
    <col min="195" max="195" width="13.42578125" style="81" bestFit="1" customWidth="1"/>
    <col min="196" max="196" width="12" style="81" bestFit="1" customWidth="1"/>
    <col min="197" max="197" width="4.85546875" style="80" bestFit="1" customWidth="1"/>
    <col min="198" max="198" width="1.7109375" style="81" customWidth="1"/>
    <col min="199" max="199" width="13.42578125" style="81" bestFit="1" customWidth="1"/>
    <col min="200" max="200" width="12" style="81" bestFit="1" customWidth="1"/>
    <col min="201" max="201" width="4.85546875" style="80" bestFit="1" customWidth="1"/>
    <col min="202" max="202" width="1.7109375" style="81" customWidth="1"/>
    <col min="203" max="203" width="13.42578125" style="81" bestFit="1" customWidth="1"/>
    <col min="204" max="204" width="12" style="81" bestFit="1" customWidth="1"/>
    <col min="205" max="205" width="4.85546875" style="80" bestFit="1" customWidth="1"/>
    <col min="206" max="206" width="1.7109375" style="81" customWidth="1"/>
    <col min="207" max="207" width="13.42578125" style="81" bestFit="1" customWidth="1"/>
    <col min="208" max="208" width="12" style="81" bestFit="1" customWidth="1"/>
    <col min="209" max="209" width="4.85546875" style="80" bestFit="1" customWidth="1"/>
    <col min="210" max="16384" width="9.7109375" style="83"/>
  </cols>
  <sheetData>
    <row r="1" spans="1:210" s="88" customFormat="1" ht="12" customHeight="1" x14ac:dyDescent="0.25">
      <c r="B1" s="81"/>
      <c r="C1" s="84"/>
      <c r="D1" s="89"/>
      <c r="E1" s="90"/>
      <c r="F1" s="86"/>
      <c r="G1" s="81"/>
      <c r="H1" s="81"/>
      <c r="I1" s="81"/>
      <c r="J1" s="80"/>
      <c r="K1" s="118" t="s">
        <v>0</v>
      </c>
      <c r="L1" s="119"/>
      <c r="M1" s="1">
        <f>SUM(M3:M61)</f>
        <v>0</v>
      </c>
      <c r="N1" s="80"/>
      <c r="O1" s="118" t="s">
        <v>1</v>
      </c>
      <c r="P1" s="119"/>
      <c r="Q1" s="1">
        <f>SUM(Q3:Q61)</f>
        <v>5</v>
      </c>
      <c r="R1" s="80"/>
      <c r="S1" s="118" t="s">
        <v>2</v>
      </c>
      <c r="T1" s="119"/>
      <c r="U1" s="1">
        <f>SUM(U3:U61)</f>
        <v>15</v>
      </c>
      <c r="V1" s="80"/>
      <c r="W1" s="118"/>
      <c r="X1" s="119"/>
      <c r="Y1" s="1">
        <f>SUM(Y3:Y61)</f>
        <v>0</v>
      </c>
      <c r="Z1" s="80"/>
      <c r="AA1" s="118"/>
      <c r="AB1" s="119"/>
      <c r="AC1" s="1">
        <f>SUM(AC3:AC61)</f>
        <v>0</v>
      </c>
      <c r="AD1" s="80"/>
      <c r="AE1" s="118"/>
      <c r="AF1" s="119"/>
      <c r="AG1" s="1">
        <f>SUM(AG3:AG61)</f>
        <v>0</v>
      </c>
      <c r="AH1" s="80"/>
      <c r="AI1" s="118"/>
      <c r="AJ1" s="119"/>
      <c r="AK1" s="1">
        <f>SUM(AK3:AK61)</f>
        <v>0</v>
      </c>
      <c r="AL1" s="80"/>
      <c r="AM1" s="118"/>
      <c r="AN1" s="119"/>
      <c r="AO1" s="1">
        <f>SUM(AO3:AO61)</f>
        <v>0</v>
      </c>
      <c r="AP1" s="80"/>
      <c r="AQ1" s="118"/>
      <c r="AR1" s="119"/>
      <c r="AS1" s="1">
        <f>SUM(AS3:AS61)</f>
        <v>0</v>
      </c>
      <c r="AT1" s="80"/>
      <c r="AU1" s="118"/>
      <c r="AV1" s="119"/>
      <c r="AW1" s="1">
        <f>SUM(AW3:AW61)</f>
        <v>0</v>
      </c>
      <c r="AX1" s="80"/>
      <c r="AY1" s="118"/>
      <c r="AZ1" s="119"/>
      <c r="BA1" s="1">
        <f>SUM(BA3:BA61)</f>
        <v>0</v>
      </c>
      <c r="BB1" s="80"/>
      <c r="BC1" s="118"/>
      <c r="BD1" s="119"/>
      <c r="BE1" s="1">
        <f>SUM(BE3:BE61)</f>
        <v>0</v>
      </c>
      <c r="BF1" s="80"/>
      <c r="BG1" s="118"/>
      <c r="BH1" s="119"/>
      <c r="BI1" s="1">
        <f>SUM(BI3:BI61)</f>
        <v>0</v>
      </c>
      <c r="BJ1" s="80"/>
      <c r="BK1" s="118"/>
      <c r="BL1" s="119"/>
      <c r="BM1" s="1">
        <f>SUM(BM3:BM61)</f>
        <v>0</v>
      </c>
      <c r="BN1" s="80"/>
      <c r="BO1" s="118"/>
      <c r="BP1" s="119"/>
      <c r="BQ1" s="1">
        <f>SUM(BQ3:BQ61)</f>
        <v>0</v>
      </c>
      <c r="BR1" s="80"/>
      <c r="BS1" s="118"/>
      <c r="BT1" s="119"/>
      <c r="BU1" s="1">
        <f>SUM(BU3:BU61)</f>
        <v>0</v>
      </c>
      <c r="BV1" s="80"/>
      <c r="BW1" s="118"/>
      <c r="BX1" s="119"/>
      <c r="BY1" s="1">
        <f>SUM(BY3:BY61)</f>
        <v>0</v>
      </c>
      <c r="BZ1" s="80"/>
      <c r="CA1" s="118"/>
      <c r="CB1" s="119"/>
      <c r="CC1" s="1">
        <f>SUM(CC3:CC61)</f>
        <v>0</v>
      </c>
      <c r="CD1" s="80"/>
      <c r="CE1" s="118"/>
      <c r="CF1" s="119"/>
      <c r="CG1" s="1">
        <f>SUM(CG3:CG61)</f>
        <v>0</v>
      </c>
      <c r="CH1" s="80"/>
      <c r="CI1" s="118"/>
      <c r="CJ1" s="119"/>
      <c r="CK1" s="1">
        <f>SUM(CK3:CK61)</f>
        <v>0</v>
      </c>
      <c r="CL1" s="80"/>
      <c r="CM1" s="118"/>
      <c r="CN1" s="119"/>
      <c r="CO1" s="1">
        <f>SUM(CO3:CO61)</f>
        <v>0</v>
      </c>
      <c r="CP1" s="80"/>
      <c r="CQ1" s="118"/>
      <c r="CR1" s="119"/>
      <c r="CS1" s="1">
        <f>SUM(CS3:CS61)</f>
        <v>0</v>
      </c>
      <c r="CT1" s="80"/>
      <c r="CU1" s="118"/>
      <c r="CV1" s="119"/>
      <c r="CW1" s="1">
        <f>SUM(CW3:CW61)</f>
        <v>0</v>
      </c>
      <c r="CX1" s="80"/>
      <c r="CY1" s="118"/>
      <c r="CZ1" s="119"/>
      <c r="DA1" s="1">
        <f>SUM(DA3:DA61)</f>
        <v>0</v>
      </c>
      <c r="DB1" s="80"/>
      <c r="DC1" s="118"/>
      <c r="DD1" s="119"/>
      <c r="DE1" s="1">
        <f>SUM(DE3:DE61)</f>
        <v>0</v>
      </c>
      <c r="DF1" s="80"/>
      <c r="DG1" s="118"/>
      <c r="DH1" s="119"/>
      <c r="DI1" s="1">
        <f>SUM(DI3:DI61)</f>
        <v>0</v>
      </c>
      <c r="DJ1" s="80"/>
      <c r="DK1" s="118"/>
      <c r="DL1" s="119"/>
      <c r="DM1" s="1">
        <f>SUM(DM3:DM61)</f>
        <v>0</v>
      </c>
      <c r="DN1" s="80"/>
      <c r="DO1" s="118"/>
      <c r="DP1" s="119"/>
      <c r="DQ1" s="1">
        <f>SUM(DQ3:DQ61)</f>
        <v>0</v>
      </c>
      <c r="DR1" s="80"/>
      <c r="DS1" s="118"/>
      <c r="DT1" s="119"/>
      <c r="DU1" s="1">
        <f>SUM(DU3:DU61)</f>
        <v>0</v>
      </c>
      <c r="DV1" s="80"/>
      <c r="DW1" s="118"/>
      <c r="DX1" s="119"/>
      <c r="DY1" s="1">
        <f>SUM(DY3:DY61)</f>
        <v>0</v>
      </c>
      <c r="DZ1" s="80"/>
      <c r="EA1" s="118"/>
      <c r="EB1" s="119"/>
      <c r="EC1" s="1">
        <f t="shared" ref="EC1" si="0">SUM(EC3:EC61)</f>
        <v>0</v>
      </c>
      <c r="ED1" s="80"/>
      <c r="EE1" s="118"/>
      <c r="EF1" s="119"/>
      <c r="EG1" s="1">
        <f t="shared" ref="EG1" si="1">SUM(EG3:EG61)</f>
        <v>0</v>
      </c>
      <c r="EH1" s="80"/>
      <c r="EI1" s="118"/>
      <c r="EJ1" s="119"/>
      <c r="EK1" s="1">
        <f t="shared" ref="EK1" si="2">SUM(EK3:EK61)</f>
        <v>0</v>
      </c>
      <c r="EL1" s="80"/>
      <c r="EM1" s="118"/>
      <c r="EN1" s="119"/>
      <c r="EO1" s="1">
        <f t="shared" ref="EO1" si="3">SUM(EO3:EO61)</f>
        <v>0</v>
      </c>
      <c r="EP1" s="80"/>
      <c r="EQ1" s="118"/>
      <c r="ER1" s="119"/>
      <c r="ES1" s="1">
        <f t="shared" ref="ES1" si="4">SUM(ES3:ES61)</f>
        <v>0</v>
      </c>
      <c r="ET1" s="80"/>
      <c r="EU1" s="118"/>
      <c r="EV1" s="119"/>
      <c r="EW1" s="1">
        <f t="shared" ref="EW1" si="5">SUM(EW3:EW61)</f>
        <v>0</v>
      </c>
      <c r="EX1" s="80"/>
      <c r="EY1" s="118"/>
      <c r="EZ1" s="119"/>
      <c r="FA1" s="1">
        <f t="shared" ref="FA1" si="6">SUM(FA3:FA61)</f>
        <v>0</v>
      </c>
      <c r="FB1" s="80"/>
      <c r="FC1" s="118"/>
      <c r="FD1" s="119"/>
      <c r="FE1" s="1">
        <f t="shared" ref="FE1" si="7">SUM(FE3:FE61)</f>
        <v>0</v>
      </c>
      <c r="FF1" s="80"/>
      <c r="FG1" s="118"/>
      <c r="FH1" s="119"/>
      <c r="FI1" s="1">
        <f t="shared" ref="FI1" si="8">SUM(FI3:FI61)</f>
        <v>0</v>
      </c>
      <c r="FJ1" s="80"/>
      <c r="FK1" s="118"/>
      <c r="FL1" s="119"/>
      <c r="FM1" s="1">
        <f t="shared" ref="FM1" si="9">SUM(FM3:FM61)</f>
        <v>0</v>
      </c>
      <c r="FN1" s="80"/>
      <c r="FO1" s="118"/>
      <c r="FP1" s="119"/>
      <c r="FQ1" s="1">
        <f t="shared" ref="FQ1" si="10">SUM(FQ3:FQ61)</f>
        <v>0</v>
      </c>
      <c r="FR1" s="80"/>
      <c r="FS1" s="118"/>
      <c r="FT1" s="119"/>
      <c r="FU1" s="1">
        <f t="shared" ref="FU1" si="11">SUM(FU3:FU61)</f>
        <v>0</v>
      </c>
      <c r="FV1" s="80"/>
      <c r="FW1" s="118"/>
      <c r="FX1" s="119"/>
      <c r="FY1" s="1">
        <f t="shared" ref="FY1" si="12">SUM(FY3:FY61)</f>
        <v>0</v>
      </c>
      <c r="FZ1" s="80"/>
      <c r="GA1" s="118"/>
      <c r="GB1" s="119"/>
      <c r="GC1" s="1">
        <f t="shared" ref="GC1" si="13">SUM(GC3:GC61)</f>
        <v>0</v>
      </c>
      <c r="GD1" s="80"/>
      <c r="GE1" s="118"/>
      <c r="GF1" s="119"/>
      <c r="GG1" s="1">
        <f t="shared" ref="GG1" si="14">SUM(GG3:GG61)</f>
        <v>0</v>
      </c>
      <c r="GH1" s="80"/>
      <c r="GI1" s="118"/>
      <c r="GJ1" s="119"/>
      <c r="GK1" s="1">
        <f t="shared" ref="GK1" si="15">SUM(GK3:GK61)</f>
        <v>0</v>
      </c>
      <c r="GL1" s="80"/>
      <c r="GM1" s="118"/>
      <c r="GN1" s="119"/>
      <c r="GO1" s="1">
        <f t="shared" ref="GO1" si="16">SUM(GO3:GO61)</f>
        <v>0</v>
      </c>
      <c r="GP1" s="80"/>
      <c r="GQ1" s="118"/>
      <c r="GR1" s="119"/>
      <c r="GS1" s="1">
        <f t="shared" ref="GS1" si="17">SUM(GS3:GS61)</f>
        <v>0</v>
      </c>
      <c r="GT1" s="80"/>
      <c r="GU1" s="118"/>
      <c r="GV1" s="119"/>
      <c r="GW1" s="1">
        <f t="shared" ref="GW1" si="18">SUM(GW3:GW61)</f>
        <v>0</v>
      </c>
      <c r="GX1" s="80"/>
      <c r="GY1" s="118"/>
      <c r="GZ1" s="119"/>
      <c r="HA1" s="1">
        <f t="shared" ref="HA1" si="19">SUM(HA3:HA61)</f>
        <v>0</v>
      </c>
      <c r="HB1" s="80"/>
    </row>
    <row r="2" spans="1:210" s="88" customFormat="1" ht="12" customHeight="1" x14ac:dyDescent="0.25">
      <c r="A2" s="75" t="s">
        <v>3</v>
      </c>
      <c r="B2" s="91"/>
      <c r="C2" s="2"/>
      <c r="D2" s="3"/>
      <c r="E2" s="4" t="s">
        <v>116</v>
      </c>
      <c r="F2" s="175" t="s">
        <v>4</v>
      </c>
      <c r="G2" s="175"/>
      <c r="H2" s="175"/>
      <c r="I2" s="176"/>
      <c r="J2" s="80"/>
      <c r="K2" s="120" t="s">
        <v>77</v>
      </c>
      <c r="L2" s="121"/>
      <c r="M2" s="5" t="s">
        <v>5</v>
      </c>
      <c r="N2" s="80"/>
      <c r="O2" s="120" t="s">
        <v>77</v>
      </c>
      <c r="P2" s="121"/>
      <c r="Q2" s="5" t="s">
        <v>5</v>
      </c>
      <c r="R2" s="80"/>
      <c r="S2" s="120" t="s">
        <v>77</v>
      </c>
      <c r="T2" s="121"/>
      <c r="U2" s="5" t="s">
        <v>5</v>
      </c>
      <c r="V2" s="80"/>
      <c r="W2" s="120" t="s">
        <v>77</v>
      </c>
      <c r="X2" s="121"/>
      <c r="Y2" s="5" t="s">
        <v>5</v>
      </c>
      <c r="Z2" s="80"/>
      <c r="AA2" s="120" t="s">
        <v>77</v>
      </c>
      <c r="AB2" s="121"/>
      <c r="AC2" s="5" t="s">
        <v>5</v>
      </c>
      <c r="AD2" s="80"/>
      <c r="AE2" s="120" t="s">
        <v>77</v>
      </c>
      <c r="AF2" s="121"/>
      <c r="AG2" s="5" t="s">
        <v>5</v>
      </c>
      <c r="AH2" s="80"/>
      <c r="AI2" s="120" t="s">
        <v>77</v>
      </c>
      <c r="AJ2" s="121"/>
      <c r="AK2" s="5" t="s">
        <v>5</v>
      </c>
      <c r="AL2" s="80"/>
      <c r="AM2" s="120" t="s">
        <v>77</v>
      </c>
      <c r="AN2" s="121"/>
      <c r="AO2" s="5" t="s">
        <v>5</v>
      </c>
      <c r="AP2" s="80"/>
      <c r="AQ2" s="120" t="s">
        <v>77</v>
      </c>
      <c r="AR2" s="121"/>
      <c r="AS2" s="5" t="s">
        <v>5</v>
      </c>
      <c r="AT2" s="80"/>
      <c r="AU2" s="120" t="s">
        <v>77</v>
      </c>
      <c r="AV2" s="121"/>
      <c r="AW2" s="5" t="s">
        <v>5</v>
      </c>
      <c r="AX2" s="80"/>
      <c r="AY2" s="120" t="s">
        <v>77</v>
      </c>
      <c r="AZ2" s="121"/>
      <c r="BA2" s="5" t="s">
        <v>5</v>
      </c>
      <c r="BB2" s="80"/>
      <c r="BC2" s="120" t="s">
        <v>77</v>
      </c>
      <c r="BD2" s="121"/>
      <c r="BE2" s="5" t="s">
        <v>5</v>
      </c>
      <c r="BF2" s="80"/>
      <c r="BG2" s="120" t="s">
        <v>77</v>
      </c>
      <c r="BH2" s="121"/>
      <c r="BI2" s="5" t="s">
        <v>5</v>
      </c>
      <c r="BJ2" s="80"/>
      <c r="BK2" s="120" t="s">
        <v>77</v>
      </c>
      <c r="BL2" s="121"/>
      <c r="BM2" s="5" t="s">
        <v>5</v>
      </c>
      <c r="BN2" s="80"/>
      <c r="BO2" s="120" t="s">
        <v>77</v>
      </c>
      <c r="BP2" s="121"/>
      <c r="BQ2" s="5" t="s">
        <v>5</v>
      </c>
      <c r="BR2" s="80"/>
      <c r="BS2" s="120" t="s">
        <v>77</v>
      </c>
      <c r="BT2" s="121"/>
      <c r="BU2" s="5" t="s">
        <v>5</v>
      </c>
      <c r="BV2" s="80"/>
      <c r="BW2" s="120" t="s">
        <v>77</v>
      </c>
      <c r="BX2" s="121"/>
      <c r="BY2" s="5" t="s">
        <v>5</v>
      </c>
      <c r="BZ2" s="80"/>
      <c r="CA2" s="120" t="s">
        <v>77</v>
      </c>
      <c r="CB2" s="121"/>
      <c r="CC2" s="5" t="s">
        <v>5</v>
      </c>
      <c r="CD2" s="80"/>
      <c r="CE2" s="120" t="s">
        <v>77</v>
      </c>
      <c r="CF2" s="121"/>
      <c r="CG2" s="5" t="s">
        <v>5</v>
      </c>
      <c r="CH2" s="80"/>
      <c r="CI2" s="120" t="s">
        <v>77</v>
      </c>
      <c r="CJ2" s="121"/>
      <c r="CK2" s="5" t="s">
        <v>5</v>
      </c>
      <c r="CL2" s="80"/>
      <c r="CM2" s="120" t="s">
        <v>77</v>
      </c>
      <c r="CN2" s="121"/>
      <c r="CO2" s="5" t="s">
        <v>5</v>
      </c>
      <c r="CP2" s="80"/>
      <c r="CQ2" s="120" t="s">
        <v>77</v>
      </c>
      <c r="CR2" s="121"/>
      <c r="CS2" s="5" t="s">
        <v>5</v>
      </c>
      <c r="CT2" s="80"/>
      <c r="CU2" s="120" t="s">
        <v>77</v>
      </c>
      <c r="CV2" s="121"/>
      <c r="CW2" s="5" t="s">
        <v>5</v>
      </c>
      <c r="CX2" s="80"/>
      <c r="CY2" s="120" t="s">
        <v>77</v>
      </c>
      <c r="CZ2" s="121"/>
      <c r="DA2" s="5" t="s">
        <v>5</v>
      </c>
      <c r="DB2" s="80"/>
      <c r="DC2" s="120" t="s">
        <v>77</v>
      </c>
      <c r="DD2" s="121"/>
      <c r="DE2" s="5" t="s">
        <v>5</v>
      </c>
      <c r="DF2" s="80"/>
      <c r="DG2" s="120" t="s">
        <v>77</v>
      </c>
      <c r="DH2" s="121"/>
      <c r="DI2" s="5" t="s">
        <v>5</v>
      </c>
      <c r="DJ2" s="80"/>
      <c r="DK2" s="120" t="s">
        <v>77</v>
      </c>
      <c r="DL2" s="121"/>
      <c r="DM2" s="5" t="s">
        <v>5</v>
      </c>
      <c r="DN2" s="80"/>
      <c r="DO2" s="120" t="s">
        <v>77</v>
      </c>
      <c r="DP2" s="121"/>
      <c r="DQ2" s="5" t="s">
        <v>5</v>
      </c>
      <c r="DR2" s="80"/>
      <c r="DS2" s="120" t="s">
        <v>77</v>
      </c>
      <c r="DT2" s="121"/>
      <c r="DU2" s="5" t="s">
        <v>5</v>
      </c>
      <c r="DV2" s="80"/>
      <c r="DW2" s="120" t="s">
        <v>77</v>
      </c>
      <c r="DX2" s="121"/>
      <c r="DY2" s="5" t="s">
        <v>5</v>
      </c>
      <c r="DZ2" s="80"/>
      <c r="EA2" s="120" t="s">
        <v>77</v>
      </c>
      <c r="EB2" s="121"/>
      <c r="EC2" s="5" t="s">
        <v>5</v>
      </c>
      <c r="ED2" s="80"/>
      <c r="EE2" s="120" t="s">
        <v>77</v>
      </c>
      <c r="EF2" s="121"/>
      <c r="EG2" s="5" t="s">
        <v>5</v>
      </c>
      <c r="EH2" s="80"/>
      <c r="EI2" s="120" t="s">
        <v>77</v>
      </c>
      <c r="EJ2" s="121"/>
      <c r="EK2" s="5" t="s">
        <v>5</v>
      </c>
      <c r="EL2" s="80"/>
      <c r="EM2" s="120" t="s">
        <v>77</v>
      </c>
      <c r="EN2" s="121"/>
      <c r="EO2" s="5" t="s">
        <v>5</v>
      </c>
      <c r="EP2" s="80"/>
      <c r="EQ2" s="120" t="s">
        <v>77</v>
      </c>
      <c r="ER2" s="121"/>
      <c r="ES2" s="5" t="s">
        <v>5</v>
      </c>
      <c r="ET2" s="80"/>
      <c r="EU2" s="120" t="s">
        <v>77</v>
      </c>
      <c r="EV2" s="121"/>
      <c r="EW2" s="5" t="s">
        <v>5</v>
      </c>
      <c r="EX2" s="80"/>
      <c r="EY2" s="120" t="s">
        <v>77</v>
      </c>
      <c r="EZ2" s="121"/>
      <c r="FA2" s="5" t="s">
        <v>5</v>
      </c>
      <c r="FB2" s="80"/>
      <c r="FC2" s="120" t="s">
        <v>77</v>
      </c>
      <c r="FD2" s="121"/>
      <c r="FE2" s="5" t="s">
        <v>5</v>
      </c>
      <c r="FF2" s="80"/>
      <c r="FG2" s="120" t="s">
        <v>77</v>
      </c>
      <c r="FH2" s="121"/>
      <c r="FI2" s="5" t="s">
        <v>5</v>
      </c>
      <c r="FJ2" s="80"/>
      <c r="FK2" s="120" t="s">
        <v>77</v>
      </c>
      <c r="FL2" s="121"/>
      <c r="FM2" s="5" t="s">
        <v>5</v>
      </c>
      <c r="FN2" s="80"/>
      <c r="FO2" s="120" t="s">
        <v>77</v>
      </c>
      <c r="FP2" s="121"/>
      <c r="FQ2" s="5" t="s">
        <v>5</v>
      </c>
      <c r="FR2" s="80"/>
      <c r="FS2" s="120" t="s">
        <v>77</v>
      </c>
      <c r="FT2" s="121"/>
      <c r="FU2" s="5" t="s">
        <v>5</v>
      </c>
      <c r="FV2" s="80"/>
      <c r="FW2" s="120" t="s">
        <v>77</v>
      </c>
      <c r="FX2" s="121"/>
      <c r="FY2" s="5" t="s">
        <v>5</v>
      </c>
      <c r="FZ2" s="80"/>
      <c r="GA2" s="120" t="s">
        <v>77</v>
      </c>
      <c r="GB2" s="121"/>
      <c r="GC2" s="5" t="s">
        <v>5</v>
      </c>
      <c r="GD2" s="80"/>
      <c r="GE2" s="120" t="s">
        <v>77</v>
      </c>
      <c r="GF2" s="121"/>
      <c r="GG2" s="5" t="s">
        <v>5</v>
      </c>
      <c r="GH2" s="80"/>
      <c r="GI2" s="120" t="s">
        <v>77</v>
      </c>
      <c r="GJ2" s="121"/>
      <c r="GK2" s="5" t="s">
        <v>5</v>
      </c>
      <c r="GL2" s="80"/>
      <c r="GM2" s="120" t="s">
        <v>77</v>
      </c>
      <c r="GN2" s="121"/>
      <c r="GO2" s="5" t="s">
        <v>5</v>
      </c>
      <c r="GP2" s="80"/>
      <c r="GQ2" s="120" t="s">
        <v>77</v>
      </c>
      <c r="GR2" s="121"/>
      <c r="GS2" s="5" t="s">
        <v>5</v>
      </c>
      <c r="GT2" s="80"/>
      <c r="GU2" s="120" t="s">
        <v>77</v>
      </c>
      <c r="GV2" s="121"/>
      <c r="GW2" s="5" t="s">
        <v>5</v>
      </c>
      <c r="GX2" s="80"/>
      <c r="GY2" s="120" t="s">
        <v>77</v>
      </c>
      <c r="GZ2" s="121"/>
      <c r="HA2" s="5" t="s">
        <v>5</v>
      </c>
      <c r="HB2" s="80"/>
    </row>
    <row r="3" spans="1:210" ht="12" customHeight="1" x14ac:dyDescent="0.25">
      <c r="A3" s="77" t="s">
        <v>6</v>
      </c>
      <c r="B3" s="133" t="s">
        <v>6</v>
      </c>
      <c r="C3" s="182" t="s">
        <v>7</v>
      </c>
      <c r="D3" s="6">
        <v>42531.875</v>
      </c>
      <c r="E3" s="7" t="s">
        <v>6</v>
      </c>
      <c r="F3" s="8" t="s">
        <v>8</v>
      </c>
      <c r="G3" s="96">
        <v>2</v>
      </c>
      <c r="H3" s="9" t="s">
        <v>9</v>
      </c>
      <c r="I3" s="97">
        <v>1</v>
      </c>
      <c r="J3" s="80"/>
      <c r="K3" s="96">
        <v>1</v>
      </c>
      <c r="L3" s="97">
        <v>1</v>
      </c>
      <c r="M3" s="102">
        <f t="shared" ref="M3:M38" si="20">IF(OR($I3="",L3=""),0,IF(OR(AND($G3&gt;$I3,K3&gt;L3),AND($G3&lt;$I3,K3&lt;L3),AND($G3=$I3,K3=L3)),$G$71+IF($G3=K3,$G$73,0)+IF($I3=L3,$G$73,0),0))</f>
        <v>0</v>
      </c>
      <c r="N3" s="80"/>
      <c r="O3" s="96">
        <v>3</v>
      </c>
      <c r="P3" s="97">
        <v>2</v>
      </c>
      <c r="Q3" s="102">
        <f t="shared" ref="Q3:Q38" si="21">IF(OR($I3="",P3=""),0,IF(OR(AND($G3&gt;$I3,O3&gt;P3),AND($G3&lt;$I3,O3&lt;P3),AND($G3=$I3,O3=P3)),$G$71+IF($G3=O3,$G$73,0)+IF($I3=P3,$G$73,0),0))</f>
        <v>5</v>
      </c>
      <c r="R3" s="80"/>
      <c r="S3" s="96">
        <v>2</v>
      </c>
      <c r="T3" s="97">
        <v>1</v>
      </c>
      <c r="U3" s="102">
        <f t="shared" ref="U3:U38" si="22">IF(OR($I3="",T3=""),0,IF(OR(AND($G3&gt;$I3,S3&gt;T3),AND($G3&lt;$I3,S3&lt;T3),AND($G3=$I3,S3=T3)),$G$71+IF($G3=S3,$G$73,0)+IF($I3=T3,$G$73,0),0))</f>
        <v>15</v>
      </c>
      <c r="V3" s="80"/>
      <c r="W3" s="96"/>
      <c r="X3" s="97"/>
      <c r="Y3" s="102">
        <f t="shared" ref="Y3:Y38" si="23">IF(OR($I3="",X3=""),0,IF(OR(AND($G3&gt;$I3,W3&gt;X3),AND($G3&lt;$I3,W3&lt;X3),AND($G3=$I3,W3=X3)),$G$71+IF($G3=W3,$G$73,0)+IF($I3=X3,$G$73,0),0))</f>
        <v>0</v>
      </c>
      <c r="Z3" s="80"/>
      <c r="AA3" s="96"/>
      <c r="AB3" s="97"/>
      <c r="AC3" s="102">
        <f t="shared" ref="AC3:AC38" si="24">IF(OR($I3="",AB3=""),0,IF(OR(AND($G3&gt;$I3,AA3&gt;AB3),AND($G3&lt;$I3,AA3&lt;AB3),AND($G3=$I3,AA3=AB3)),$G$71+IF($G3=AA3,$G$73,0)+IF($I3=AB3,$G$73,0),0))</f>
        <v>0</v>
      </c>
      <c r="AD3" s="80"/>
      <c r="AE3" s="96"/>
      <c r="AF3" s="97"/>
      <c r="AG3" s="102">
        <f t="shared" ref="AG3:AG38" si="25">IF(OR($I3="",AF3=""),0,IF(OR(AND($G3&gt;$I3,AE3&gt;AF3),AND($G3&lt;$I3,AE3&lt;AF3),AND($G3=$I3,AE3=AF3)),$G$71+IF($G3=AE3,$G$73,0)+IF($I3=AF3,$G$73,0),0))</f>
        <v>0</v>
      </c>
      <c r="AH3" s="80"/>
      <c r="AI3" s="96"/>
      <c r="AJ3" s="97"/>
      <c r="AK3" s="102">
        <f t="shared" ref="AK3:AK38" si="26">IF(OR($I3="",AJ3=""),0,IF(OR(AND($G3&gt;$I3,AI3&gt;AJ3),AND($G3&lt;$I3,AI3&lt;AJ3),AND($G3=$I3,AI3=AJ3)),$G$71+IF($G3=AI3,$G$73,0)+IF($I3=AJ3,$G$73,0),0))</f>
        <v>0</v>
      </c>
      <c r="AL3" s="80"/>
      <c r="AM3" s="96"/>
      <c r="AN3" s="97"/>
      <c r="AO3" s="102">
        <f t="shared" ref="AO3:AO38" si="27">IF(OR($I3="",AN3=""),0,IF(OR(AND($G3&gt;$I3,AM3&gt;AN3),AND($G3&lt;$I3,AM3&lt;AN3),AND($G3=$I3,AM3=AN3)),$G$71+IF($G3=AM3,$G$73,0)+IF($I3=AN3,$G$73,0),0))</f>
        <v>0</v>
      </c>
      <c r="AP3" s="80"/>
      <c r="AQ3" s="96"/>
      <c r="AR3" s="97"/>
      <c r="AS3" s="102">
        <f t="shared" ref="AS3:AS38" si="28">IF(OR($I3="",AR3=""),0,IF(OR(AND($G3&gt;$I3,AQ3&gt;AR3),AND($G3&lt;$I3,AQ3&lt;AR3),AND($G3=$I3,AQ3=AR3)),$G$71+IF($G3=AQ3,$G$73,0)+IF($I3=AR3,$G$73,0),0))</f>
        <v>0</v>
      </c>
      <c r="AT3" s="80"/>
      <c r="AU3" s="96"/>
      <c r="AV3" s="97"/>
      <c r="AW3" s="102">
        <f t="shared" ref="AW3:AW38" si="29">IF(OR($I3="",AV3=""),0,IF(OR(AND($G3&gt;$I3,AU3&gt;AV3),AND($G3&lt;$I3,AU3&lt;AV3),AND($G3=$I3,AU3=AV3)),$G$71+IF($G3=AU3,$G$73,0)+IF($I3=AV3,$G$73,0),0))</f>
        <v>0</v>
      </c>
      <c r="AX3" s="80"/>
      <c r="AY3" s="96"/>
      <c r="AZ3" s="97"/>
      <c r="BA3" s="102">
        <f t="shared" ref="BA3:BA38" si="30">IF(OR($I3="",AZ3=""),0,IF(OR(AND($G3&gt;$I3,AY3&gt;AZ3),AND($G3&lt;$I3,AY3&lt;AZ3),AND($G3=$I3,AY3=AZ3)),$G$71+IF($G3=AY3,$G$73,0)+IF($I3=AZ3,$G$73,0),0))</f>
        <v>0</v>
      </c>
      <c r="BB3" s="80"/>
      <c r="BC3" s="96"/>
      <c r="BD3" s="97"/>
      <c r="BE3" s="102">
        <f t="shared" ref="BE3:BE38" si="31">IF(OR($I3="",BD3=""),0,IF(OR(AND($G3&gt;$I3,BC3&gt;BD3),AND($G3&lt;$I3,BC3&lt;BD3),AND($G3=$I3,BC3=BD3)),$G$71+IF($G3=BC3,$G$73,0)+IF($I3=BD3,$G$73,0),0))</f>
        <v>0</v>
      </c>
      <c r="BF3" s="80"/>
      <c r="BG3" s="96"/>
      <c r="BH3" s="97"/>
      <c r="BI3" s="102">
        <f t="shared" ref="BI3:BI38" si="32">IF(OR($I3="",BH3=""),0,IF(OR(AND($G3&gt;$I3,BG3&gt;BH3),AND($G3&lt;$I3,BG3&lt;BH3),AND($G3=$I3,BG3=BH3)),$G$71+IF($G3=BG3,$G$73,0)+IF($I3=BH3,$G$73,0),0))</f>
        <v>0</v>
      </c>
      <c r="BJ3" s="80"/>
      <c r="BK3" s="96"/>
      <c r="BL3" s="97"/>
      <c r="BM3" s="102">
        <f t="shared" ref="BM3:BM38" si="33">IF(OR($I3="",BL3=""),0,IF(OR(AND($G3&gt;$I3,BK3&gt;BL3),AND($G3&lt;$I3,BK3&lt;BL3),AND($G3=$I3,BK3=BL3)),$G$71+IF($G3=BK3,$G$73,0)+IF($I3=BL3,$G$73,0),0))</f>
        <v>0</v>
      </c>
      <c r="BN3" s="80"/>
      <c r="BO3" s="96"/>
      <c r="BP3" s="97"/>
      <c r="BQ3" s="102">
        <f t="shared" ref="BQ3:BQ38" si="34">IF(OR($I3="",BP3=""),0,IF(OR(AND($G3&gt;$I3,BO3&gt;BP3),AND($G3&lt;$I3,BO3&lt;BP3),AND($G3=$I3,BO3=BP3)),$G$71+IF($G3=BO3,$G$73,0)+IF($I3=BP3,$G$73,0),0))</f>
        <v>0</v>
      </c>
      <c r="BR3" s="80"/>
      <c r="BS3" s="96"/>
      <c r="BT3" s="97"/>
      <c r="BU3" s="102">
        <f t="shared" ref="BU3:BU38" si="35">IF(OR($I3="",BT3=""),0,IF(OR(AND($G3&gt;$I3,BS3&gt;BT3),AND($G3&lt;$I3,BS3&lt;BT3),AND($G3=$I3,BS3=BT3)),$G$71+IF($G3=BS3,$G$73,0)+IF($I3=BT3,$G$73,0),0))</f>
        <v>0</v>
      </c>
      <c r="BV3" s="80"/>
      <c r="BW3" s="96"/>
      <c r="BX3" s="97"/>
      <c r="BY3" s="102">
        <f t="shared" ref="BY3:BY38" si="36">IF(OR($I3="",BX3=""),0,IF(OR(AND($G3&gt;$I3,BW3&gt;BX3),AND($G3&lt;$I3,BW3&lt;BX3),AND($G3=$I3,BW3=BX3)),$G$71+IF($G3=BW3,$G$73,0)+IF($I3=BX3,$G$73,0),0))</f>
        <v>0</v>
      </c>
      <c r="BZ3" s="80"/>
      <c r="CA3" s="96"/>
      <c r="CB3" s="97"/>
      <c r="CC3" s="102">
        <f t="shared" ref="CC3:CC38" si="37">IF(OR($I3="",CB3=""),0,IF(OR(AND($G3&gt;$I3,CA3&gt;CB3),AND($G3&lt;$I3,CA3&lt;CB3),AND($G3=$I3,CA3=CB3)),$G$71+IF($G3=CA3,$G$73,0)+IF($I3=CB3,$G$73,0),0))</f>
        <v>0</v>
      </c>
      <c r="CD3" s="80"/>
      <c r="CE3" s="96"/>
      <c r="CF3" s="97"/>
      <c r="CG3" s="102">
        <f t="shared" ref="CG3:CG38" si="38">IF(OR($I3="",CF3=""),0,IF(OR(AND($G3&gt;$I3,CE3&gt;CF3),AND($G3&lt;$I3,CE3&lt;CF3),AND($G3=$I3,CE3=CF3)),$G$71+IF($G3=CE3,$G$73,0)+IF($I3=CF3,$G$73,0),0))</f>
        <v>0</v>
      </c>
      <c r="CH3" s="80"/>
      <c r="CI3" s="96"/>
      <c r="CJ3" s="97"/>
      <c r="CK3" s="102">
        <f t="shared" ref="CK3:CK38" si="39">IF(OR($I3="",CJ3=""),0,IF(OR(AND($G3&gt;$I3,CI3&gt;CJ3),AND($G3&lt;$I3,CI3&lt;CJ3),AND($G3=$I3,CI3=CJ3)),$G$71+IF($G3=CI3,$G$73,0)+IF($I3=CJ3,$G$73,0),0))</f>
        <v>0</v>
      </c>
      <c r="CL3" s="80"/>
      <c r="CM3" s="96"/>
      <c r="CN3" s="97"/>
      <c r="CO3" s="102">
        <f t="shared" ref="CO3:CO38" si="40">IF(OR($I3="",CN3=""),0,IF(OR(AND($G3&gt;$I3,CM3&gt;CN3),AND($G3&lt;$I3,CM3&lt;CN3),AND($G3=$I3,CM3=CN3)),$G$71+IF($G3=CM3,$G$73,0)+IF($I3=CN3,$G$73,0),0))</f>
        <v>0</v>
      </c>
      <c r="CP3" s="80"/>
      <c r="CQ3" s="96"/>
      <c r="CR3" s="97"/>
      <c r="CS3" s="102">
        <f t="shared" ref="CS3:CS38" si="41">IF(OR($I3="",CR3=""),0,IF(OR(AND($G3&gt;$I3,CQ3&gt;CR3),AND($G3&lt;$I3,CQ3&lt;CR3),AND($G3=$I3,CQ3=CR3)),$G$71+IF($G3=CQ3,$G$73,0)+IF($I3=CR3,$G$73,0),0))</f>
        <v>0</v>
      </c>
      <c r="CT3" s="80"/>
      <c r="CU3" s="96"/>
      <c r="CV3" s="97"/>
      <c r="CW3" s="102">
        <f t="shared" ref="CW3:CW38" si="42">IF(OR($I3="",CV3=""),0,IF(OR(AND($G3&gt;$I3,CU3&gt;CV3),AND($G3&lt;$I3,CU3&lt;CV3),AND($G3=$I3,CU3=CV3)),$G$71+IF($G3=CU3,$G$73,0)+IF($I3=CV3,$G$73,0),0))</f>
        <v>0</v>
      </c>
      <c r="CX3" s="80"/>
      <c r="CY3" s="96"/>
      <c r="CZ3" s="97"/>
      <c r="DA3" s="102">
        <f t="shared" ref="DA3:DA38" si="43">IF(OR($I3="",CZ3=""),0,IF(OR(AND($G3&gt;$I3,CY3&gt;CZ3),AND($G3&lt;$I3,CY3&lt;CZ3),AND($G3=$I3,CY3=CZ3)),$G$71+IF($G3=CY3,$G$73,0)+IF($I3=CZ3,$G$73,0),0))</f>
        <v>0</v>
      </c>
      <c r="DB3" s="80"/>
      <c r="DC3" s="96"/>
      <c r="DD3" s="97"/>
      <c r="DE3" s="102">
        <f t="shared" ref="DE3:DE38" si="44">IF(OR($I3="",DD3=""),0,IF(OR(AND($G3&gt;$I3,DC3&gt;DD3),AND($G3&lt;$I3,DC3&lt;DD3),AND($G3=$I3,DC3=DD3)),$G$71+IF($G3=DC3,$G$73,0)+IF($I3=DD3,$G$73,0),0))</f>
        <v>0</v>
      </c>
      <c r="DF3" s="80"/>
      <c r="DG3" s="96"/>
      <c r="DH3" s="97"/>
      <c r="DI3" s="102">
        <f t="shared" ref="DI3:DI38" si="45">IF(OR($I3="",DH3=""),0,IF(OR(AND($G3&gt;$I3,DG3&gt;DH3),AND($G3&lt;$I3,DG3&lt;DH3),AND($G3=$I3,DG3=DH3)),$G$71+IF($G3=DG3,$G$73,0)+IF($I3=DH3,$G$73,0),0))</f>
        <v>0</v>
      </c>
      <c r="DJ3" s="80"/>
      <c r="DK3" s="96"/>
      <c r="DL3" s="97"/>
      <c r="DM3" s="102">
        <f t="shared" ref="DM3:DM38" si="46">IF(OR($I3="",DL3=""),0,IF(OR(AND($G3&gt;$I3,DK3&gt;DL3),AND($G3&lt;$I3,DK3&lt;DL3),AND($G3=$I3,DK3=DL3)),$G$71+IF($G3=DK3,$G$73,0)+IF($I3=DL3,$G$73,0),0))</f>
        <v>0</v>
      </c>
      <c r="DN3" s="80"/>
      <c r="DO3" s="96"/>
      <c r="DP3" s="97"/>
      <c r="DQ3" s="102">
        <f t="shared" ref="DQ3:DQ38" si="47">IF(OR($I3="",DP3=""),0,IF(OR(AND($G3&gt;$I3,DO3&gt;DP3),AND($G3&lt;$I3,DO3&lt;DP3),AND($G3=$I3,DO3=DP3)),$G$71+IF($G3=DO3,$G$73,0)+IF($I3=DP3,$G$73,0),0))</f>
        <v>0</v>
      </c>
      <c r="DR3" s="80"/>
      <c r="DS3" s="96"/>
      <c r="DT3" s="97"/>
      <c r="DU3" s="102">
        <f t="shared" ref="DU3:DU38" si="48">IF(OR($I3="",DT3=""),0,IF(OR(AND($G3&gt;$I3,DS3&gt;DT3),AND($G3&lt;$I3,DS3&lt;DT3),AND($G3=$I3,DS3=DT3)),$G$71+IF($G3=DS3,$G$73,0)+IF($I3=DT3,$G$73,0),0))</f>
        <v>0</v>
      </c>
      <c r="DV3" s="80"/>
      <c r="DW3" s="96"/>
      <c r="DX3" s="97"/>
      <c r="DY3" s="102">
        <f t="shared" ref="DY3:DY38" si="49">IF(OR($I3="",DX3=""),0,IF(OR(AND($G3&gt;$I3,DW3&gt;DX3),AND($G3&lt;$I3,DW3&lt;DX3),AND($G3=$I3,DW3=DX3)),$G$71+IF($G3=DW3,$G$73,0)+IF($I3=DX3,$G$73,0),0))</f>
        <v>0</v>
      </c>
      <c r="DZ3" s="80"/>
      <c r="EA3" s="96"/>
      <c r="EB3" s="97"/>
      <c r="EC3" s="102">
        <f t="shared" ref="EC3:EC38" si="50">IF(OR($I3="",EB3=""),0,IF(OR(AND($G3&gt;$I3,EA3&gt;EB3),AND($G3&lt;$I3,EA3&lt;EB3),AND($G3=$I3,EA3=EB3)),$G$71+IF($G3=EA3,$G$73,0)+IF($I3=EB3,$G$73,0),0))</f>
        <v>0</v>
      </c>
      <c r="ED3" s="80"/>
      <c r="EE3" s="96"/>
      <c r="EF3" s="97"/>
      <c r="EG3" s="102">
        <f t="shared" ref="EG3:EG38" si="51">IF(OR($I3="",EF3=""),0,IF(OR(AND($G3&gt;$I3,EE3&gt;EF3),AND($G3&lt;$I3,EE3&lt;EF3),AND($G3=$I3,EE3=EF3)),$G$71+IF($G3=EE3,$G$73,0)+IF($I3=EF3,$G$73,0),0))</f>
        <v>0</v>
      </c>
      <c r="EH3" s="80"/>
      <c r="EI3" s="96"/>
      <c r="EJ3" s="97"/>
      <c r="EK3" s="102">
        <f t="shared" ref="EK3:EK38" si="52">IF(OR($I3="",EJ3=""),0,IF(OR(AND($G3&gt;$I3,EI3&gt;EJ3),AND($G3&lt;$I3,EI3&lt;EJ3),AND($G3=$I3,EI3=EJ3)),$G$71+IF($G3=EI3,$G$73,0)+IF($I3=EJ3,$G$73,0),0))</f>
        <v>0</v>
      </c>
      <c r="EL3" s="80"/>
      <c r="EM3" s="96"/>
      <c r="EN3" s="97"/>
      <c r="EO3" s="102">
        <f t="shared" ref="EO3:EO38" si="53">IF(OR($I3="",EN3=""),0,IF(OR(AND($G3&gt;$I3,EM3&gt;EN3),AND($G3&lt;$I3,EM3&lt;EN3),AND($G3=$I3,EM3=EN3)),$G$71+IF($G3=EM3,$G$73,0)+IF($I3=EN3,$G$73,0),0))</f>
        <v>0</v>
      </c>
      <c r="EP3" s="80"/>
      <c r="EQ3" s="96"/>
      <c r="ER3" s="97"/>
      <c r="ES3" s="102">
        <f t="shared" ref="ES3:ES38" si="54">IF(OR($I3="",ER3=""),0,IF(OR(AND($G3&gt;$I3,EQ3&gt;ER3),AND($G3&lt;$I3,EQ3&lt;ER3),AND($G3=$I3,EQ3=ER3)),$G$71+IF($G3=EQ3,$G$73,0)+IF($I3=ER3,$G$73,0),0))</f>
        <v>0</v>
      </c>
      <c r="ET3" s="80"/>
      <c r="EU3" s="96"/>
      <c r="EV3" s="97"/>
      <c r="EW3" s="102">
        <f t="shared" ref="EW3:EW38" si="55">IF(OR($I3="",EV3=""),0,IF(OR(AND($G3&gt;$I3,EU3&gt;EV3),AND($G3&lt;$I3,EU3&lt;EV3),AND($G3=$I3,EU3=EV3)),$G$71+IF($G3=EU3,$G$73,0)+IF($I3=EV3,$G$73,0),0))</f>
        <v>0</v>
      </c>
      <c r="EX3" s="80"/>
      <c r="EY3" s="96"/>
      <c r="EZ3" s="97"/>
      <c r="FA3" s="102">
        <f t="shared" ref="FA3:FA38" si="56">IF(OR($I3="",EZ3=""),0,IF(OR(AND($G3&gt;$I3,EY3&gt;EZ3),AND($G3&lt;$I3,EY3&lt;EZ3),AND($G3=$I3,EY3=EZ3)),$G$71+IF($G3=EY3,$G$73,0)+IF($I3=EZ3,$G$73,0),0))</f>
        <v>0</v>
      </c>
      <c r="FB3" s="80"/>
      <c r="FC3" s="96"/>
      <c r="FD3" s="97"/>
      <c r="FE3" s="102">
        <f t="shared" ref="FE3:FE38" si="57">IF(OR($I3="",FD3=""),0,IF(OR(AND($G3&gt;$I3,FC3&gt;FD3),AND($G3&lt;$I3,FC3&lt;FD3),AND($G3=$I3,FC3=FD3)),$G$71+IF($G3=FC3,$G$73,0)+IF($I3=FD3,$G$73,0),0))</f>
        <v>0</v>
      </c>
      <c r="FF3" s="80"/>
      <c r="FG3" s="96"/>
      <c r="FH3" s="97"/>
      <c r="FI3" s="102">
        <f t="shared" ref="FI3:FI38" si="58">IF(OR($I3="",FH3=""),0,IF(OR(AND($G3&gt;$I3,FG3&gt;FH3),AND($G3&lt;$I3,FG3&lt;FH3),AND($G3=$I3,FG3=FH3)),$G$71+IF($G3=FG3,$G$73,0)+IF($I3=FH3,$G$73,0),0))</f>
        <v>0</v>
      </c>
      <c r="FJ3" s="80"/>
      <c r="FK3" s="96"/>
      <c r="FL3" s="97"/>
      <c r="FM3" s="102">
        <f t="shared" ref="FM3:FM38" si="59">IF(OR($I3="",FL3=""),0,IF(OR(AND($G3&gt;$I3,FK3&gt;FL3),AND($G3&lt;$I3,FK3&lt;FL3),AND($G3=$I3,FK3=FL3)),$G$71+IF($G3=FK3,$G$73,0)+IF($I3=FL3,$G$73,0),0))</f>
        <v>0</v>
      </c>
      <c r="FN3" s="80"/>
      <c r="FO3" s="96"/>
      <c r="FP3" s="97"/>
      <c r="FQ3" s="102">
        <f t="shared" ref="FQ3:FQ38" si="60">IF(OR($I3="",FP3=""),0,IF(OR(AND($G3&gt;$I3,FO3&gt;FP3),AND($G3&lt;$I3,FO3&lt;FP3),AND($G3=$I3,FO3=FP3)),$G$71+IF($G3=FO3,$G$73,0)+IF($I3=FP3,$G$73,0),0))</f>
        <v>0</v>
      </c>
      <c r="FR3" s="80"/>
      <c r="FS3" s="96"/>
      <c r="FT3" s="97"/>
      <c r="FU3" s="102">
        <f t="shared" ref="FU3:FU38" si="61">IF(OR($I3="",FT3=""),0,IF(OR(AND($G3&gt;$I3,FS3&gt;FT3),AND($G3&lt;$I3,FS3&lt;FT3),AND($G3=$I3,FS3=FT3)),$G$71+IF($G3=FS3,$G$73,0)+IF($I3=FT3,$G$73,0),0))</f>
        <v>0</v>
      </c>
      <c r="FV3" s="80"/>
      <c r="FW3" s="96"/>
      <c r="FX3" s="97"/>
      <c r="FY3" s="102">
        <f t="shared" ref="FY3:FY38" si="62">IF(OR($I3="",FX3=""),0,IF(OR(AND($G3&gt;$I3,FW3&gt;FX3),AND($G3&lt;$I3,FW3&lt;FX3),AND($G3=$I3,FW3=FX3)),$G$71+IF($G3=FW3,$G$73,0)+IF($I3=FX3,$G$73,0),0))</f>
        <v>0</v>
      </c>
      <c r="FZ3" s="80"/>
      <c r="GA3" s="96"/>
      <c r="GB3" s="97"/>
      <c r="GC3" s="102">
        <f t="shared" ref="GC3:GC38" si="63">IF(OR($I3="",GB3=""),0,IF(OR(AND($G3&gt;$I3,GA3&gt;GB3),AND($G3&lt;$I3,GA3&lt;GB3),AND($G3=$I3,GA3=GB3)),$G$71+IF($G3=GA3,$G$73,0)+IF($I3=GB3,$G$73,0),0))</f>
        <v>0</v>
      </c>
      <c r="GD3" s="80"/>
      <c r="GE3" s="96"/>
      <c r="GF3" s="97"/>
      <c r="GG3" s="102">
        <f t="shared" ref="GG3:GG38" si="64">IF(OR($I3="",GF3=""),0,IF(OR(AND($G3&gt;$I3,GE3&gt;GF3),AND($G3&lt;$I3,GE3&lt;GF3),AND($G3=$I3,GE3=GF3)),$G$71+IF($G3=GE3,$G$73,0)+IF($I3=GF3,$G$73,0),0))</f>
        <v>0</v>
      </c>
      <c r="GH3" s="80"/>
      <c r="GI3" s="96"/>
      <c r="GJ3" s="97"/>
      <c r="GK3" s="102">
        <f t="shared" ref="GK3:GK38" si="65">IF(OR($I3="",GJ3=""),0,IF(OR(AND($G3&gt;$I3,GI3&gt;GJ3),AND($G3&lt;$I3,GI3&lt;GJ3),AND($G3=$I3,GI3=GJ3)),$G$71+IF($G3=GI3,$G$73,0)+IF($I3=GJ3,$G$73,0),0))</f>
        <v>0</v>
      </c>
      <c r="GL3" s="80"/>
      <c r="GM3" s="96"/>
      <c r="GN3" s="97"/>
      <c r="GO3" s="102">
        <f t="shared" ref="GO3:GO38" si="66">IF(OR($I3="",GN3=""),0,IF(OR(AND($G3&gt;$I3,GM3&gt;GN3),AND($G3&lt;$I3,GM3&lt;GN3),AND($G3=$I3,GM3=GN3)),$G$71+IF($G3=GM3,$G$73,0)+IF($I3=GN3,$G$73,0),0))</f>
        <v>0</v>
      </c>
      <c r="GP3" s="80"/>
      <c r="GQ3" s="96"/>
      <c r="GR3" s="97"/>
      <c r="GS3" s="102">
        <f t="shared" ref="GS3:GS38" si="67">IF(OR($I3="",GR3=""),0,IF(OR(AND($G3&gt;$I3,GQ3&gt;GR3),AND($G3&lt;$I3,GQ3&lt;GR3),AND($G3=$I3,GQ3=GR3)),$G$71+IF($G3=GQ3,$G$73,0)+IF($I3=GR3,$G$73,0),0))</f>
        <v>0</v>
      </c>
      <c r="GT3" s="80"/>
      <c r="GU3" s="96"/>
      <c r="GV3" s="97"/>
      <c r="GW3" s="102">
        <f t="shared" ref="GW3:GW38" si="68">IF(OR($I3="",GV3=""),0,IF(OR(AND($G3&gt;$I3,GU3&gt;GV3),AND($G3&lt;$I3,GU3&lt;GV3),AND($G3=$I3,GU3=GV3)),$G$71+IF($G3=GU3,$G$73,0)+IF($I3=GV3,$G$73,0),0))</f>
        <v>0</v>
      </c>
      <c r="GX3" s="80"/>
      <c r="GY3" s="96"/>
      <c r="GZ3" s="97"/>
      <c r="HA3" s="102">
        <f t="shared" ref="HA3:HA38" si="69">IF(OR($I3="",GZ3=""),0,IF(OR(AND($G3&gt;$I3,GY3&gt;GZ3),AND($G3&lt;$I3,GY3&lt;GZ3),AND($G3=$I3,GY3=GZ3)),$G$71+IF($G3=GY3,$G$73,0)+IF($I3=GZ3,$G$73,0),0))</f>
        <v>0</v>
      </c>
      <c r="HB3" s="80"/>
    </row>
    <row r="4" spans="1:210" ht="12" customHeight="1" x14ac:dyDescent="0.25">
      <c r="A4" s="77" t="s">
        <v>8</v>
      </c>
      <c r="B4" s="77" t="s">
        <v>8</v>
      </c>
      <c r="C4" s="183"/>
      <c r="D4" s="10">
        <v>42532.625</v>
      </c>
      <c r="E4" s="11" t="s">
        <v>10</v>
      </c>
      <c r="F4" s="12" t="s">
        <v>11</v>
      </c>
      <c r="G4" s="98"/>
      <c r="H4" s="13" t="s">
        <v>9</v>
      </c>
      <c r="I4" s="99"/>
      <c r="K4" s="98"/>
      <c r="L4" s="99"/>
      <c r="M4" s="103">
        <f t="shared" si="20"/>
        <v>0</v>
      </c>
      <c r="O4" s="98"/>
      <c r="P4" s="99"/>
      <c r="Q4" s="103">
        <f t="shared" si="21"/>
        <v>0</v>
      </c>
      <c r="S4" s="98"/>
      <c r="T4" s="99"/>
      <c r="U4" s="103">
        <f t="shared" si="22"/>
        <v>0</v>
      </c>
      <c r="W4" s="98"/>
      <c r="X4" s="99"/>
      <c r="Y4" s="103">
        <f t="shared" si="23"/>
        <v>0</v>
      </c>
      <c r="AA4" s="98"/>
      <c r="AB4" s="99"/>
      <c r="AC4" s="103">
        <f t="shared" si="24"/>
        <v>0</v>
      </c>
      <c r="AE4" s="98"/>
      <c r="AF4" s="99"/>
      <c r="AG4" s="103">
        <f t="shared" si="25"/>
        <v>0</v>
      </c>
      <c r="AI4" s="98"/>
      <c r="AJ4" s="99"/>
      <c r="AK4" s="103">
        <f t="shared" si="26"/>
        <v>0</v>
      </c>
      <c r="AM4" s="98"/>
      <c r="AN4" s="99"/>
      <c r="AO4" s="103">
        <f t="shared" si="27"/>
        <v>0</v>
      </c>
      <c r="AQ4" s="98"/>
      <c r="AR4" s="99"/>
      <c r="AS4" s="103">
        <f t="shared" si="28"/>
        <v>0</v>
      </c>
      <c r="AU4" s="98"/>
      <c r="AV4" s="99"/>
      <c r="AW4" s="103">
        <f t="shared" si="29"/>
        <v>0</v>
      </c>
      <c r="AY4" s="98"/>
      <c r="AZ4" s="99"/>
      <c r="BA4" s="103">
        <f t="shared" si="30"/>
        <v>0</v>
      </c>
      <c r="BC4" s="98"/>
      <c r="BD4" s="99"/>
      <c r="BE4" s="103">
        <f t="shared" si="31"/>
        <v>0</v>
      </c>
      <c r="BG4" s="98"/>
      <c r="BH4" s="99"/>
      <c r="BI4" s="103">
        <f t="shared" si="32"/>
        <v>0</v>
      </c>
      <c r="BK4" s="98"/>
      <c r="BL4" s="99"/>
      <c r="BM4" s="103">
        <f t="shared" si="33"/>
        <v>0</v>
      </c>
      <c r="BO4" s="98"/>
      <c r="BP4" s="99"/>
      <c r="BQ4" s="103">
        <f t="shared" si="34"/>
        <v>0</v>
      </c>
      <c r="BS4" s="98"/>
      <c r="BT4" s="99"/>
      <c r="BU4" s="103">
        <f t="shared" si="35"/>
        <v>0</v>
      </c>
      <c r="BW4" s="98"/>
      <c r="BX4" s="99"/>
      <c r="BY4" s="103">
        <f t="shared" si="36"/>
        <v>0</v>
      </c>
      <c r="CA4" s="98"/>
      <c r="CB4" s="99"/>
      <c r="CC4" s="103">
        <f t="shared" si="37"/>
        <v>0</v>
      </c>
      <c r="CE4" s="98"/>
      <c r="CF4" s="99"/>
      <c r="CG4" s="103">
        <f t="shared" si="38"/>
        <v>0</v>
      </c>
      <c r="CI4" s="98"/>
      <c r="CJ4" s="99"/>
      <c r="CK4" s="103">
        <f t="shared" si="39"/>
        <v>0</v>
      </c>
      <c r="CM4" s="98"/>
      <c r="CN4" s="99"/>
      <c r="CO4" s="103">
        <f t="shared" si="40"/>
        <v>0</v>
      </c>
      <c r="CQ4" s="98"/>
      <c r="CR4" s="99"/>
      <c r="CS4" s="103">
        <f t="shared" si="41"/>
        <v>0</v>
      </c>
      <c r="CU4" s="98"/>
      <c r="CV4" s="99"/>
      <c r="CW4" s="103">
        <f t="shared" si="42"/>
        <v>0</v>
      </c>
      <c r="CY4" s="98"/>
      <c r="CZ4" s="99"/>
      <c r="DA4" s="103">
        <f t="shared" si="43"/>
        <v>0</v>
      </c>
      <c r="DC4" s="98"/>
      <c r="DD4" s="99"/>
      <c r="DE4" s="103">
        <f t="shared" si="44"/>
        <v>0</v>
      </c>
      <c r="DG4" s="98"/>
      <c r="DH4" s="99"/>
      <c r="DI4" s="103">
        <f t="shared" si="45"/>
        <v>0</v>
      </c>
      <c r="DK4" s="98"/>
      <c r="DL4" s="99"/>
      <c r="DM4" s="103">
        <f t="shared" si="46"/>
        <v>0</v>
      </c>
      <c r="DO4" s="98"/>
      <c r="DP4" s="99"/>
      <c r="DQ4" s="103">
        <f t="shared" si="47"/>
        <v>0</v>
      </c>
      <c r="DS4" s="98"/>
      <c r="DT4" s="99"/>
      <c r="DU4" s="103">
        <f t="shared" si="48"/>
        <v>0</v>
      </c>
      <c r="DW4" s="98"/>
      <c r="DX4" s="99"/>
      <c r="DY4" s="103">
        <f t="shared" si="49"/>
        <v>0</v>
      </c>
      <c r="EA4" s="98"/>
      <c r="EB4" s="99"/>
      <c r="EC4" s="103">
        <f t="shared" si="50"/>
        <v>0</v>
      </c>
      <c r="EE4" s="98"/>
      <c r="EF4" s="99"/>
      <c r="EG4" s="103">
        <f t="shared" si="51"/>
        <v>0</v>
      </c>
      <c r="EI4" s="98"/>
      <c r="EJ4" s="99"/>
      <c r="EK4" s="103">
        <f t="shared" si="52"/>
        <v>0</v>
      </c>
      <c r="EM4" s="98"/>
      <c r="EN4" s="99"/>
      <c r="EO4" s="103">
        <f t="shared" si="53"/>
        <v>0</v>
      </c>
      <c r="EQ4" s="98"/>
      <c r="ER4" s="99"/>
      <c r="ES4" s="103">
        <f t="shared" si="54"/>
        <v>0</v>
      </c>
      <c r="EU4" s="98"/>
      <c r="EV4" s="99"/>
      <c r="EW4" s="103">
        <f t="shared" si="55"/>
        <v>0</v>
      </c>
      <c r="EY4" s="98"/>
      <c r="EZ4" s="99"/>
      <c r="FA4" s="103">
        <f t="shared" si="56"/>
        <v>0</v>
      </c>
      <c r="FC4" s="98"/>
      <c r="FD4" s="99"/>
      <c r="FE4" s="103">
        <f t="shared" si="57"/>
        <v>0</v>
      </c>
      <c r="FG4" s="98"/>
      <c r="FH4" s="99"/>
      <c r="FI4" s="103">
        <f t="shared" si="58"/>
        <v>0</v>
      </c>
      <c r="FK4" s="98"/>
      <c r="FL4" s="99"/>
      <c r="FM4" s="103">
        <f t="shared" si="59"/>
        <v>0</v>
      </c>
      <c r="FO4" s="98"/>
      <c r="FP4" s="99"/>
      <c r="FQ4" s="103">
        <f t="shared" si="60"/>
        <v>0</v>
      </c>
      <c r="FS4" s="98"/>
      <c r="FT4" s="99"/>
      <c r="FU4" s="103">
        <f t="shared" si="61"/>
        <v>0</v>
      </c>
      <c r="FW4" s="98"/>
      <c r="FX4" s="99"/>
      <c r="FY4" s="103">
        <f t="shared" si="62"/>
        <v>0</v>
      </c>
      <c r="GA4" s="98"/>
      <c r="GB4" s="99"/>
      <c r="GC4" s="103">
        <f t="shared" si="63"/>
        <v>0</v>
      </c>
      <c r="GE4" s="98"/>
      <c r="GF4" s="99"/>
      <c r="GG4" s="103">
        <f t="shared" si="64"/>
        <v>0</v>
      </c>
      <c r="GI4" s="98"/>
      <c r="GJ4" s="99"/>
      <c r="GK4" s="103">
        <f t="shared" si="65"/>
        <v>0</v>
      </c>
      <c r="GM4" s="98"/>
      <c r="GN4" s="99"/>
      <c r="GO4" s="103">
        <f t="shared" si="66"/>
        <v>0</v>
      </c>
      <c r="GQ4" s="98"/>
      <c r="GR4" s="99"/>
      <c r="GS4" s="103">
        <f t="shared" si="67"/>
        <v>0</v>
      </c>
      <c r="GU4" s="98"/>
      <c r="GV4" s="99"/>
      <c r="GW4" s="103">
        <f t="shared" si="68"/>
        <v>0</v>
      </c>
      <c r="GY4" s="98"/>
      <c r="GZ4" s="99"/>
      <c r="HA4" s="103">
        <f t="shared" si="69"/>
        <v>0</v>
      </c>
      <c r="HB4" s="81"/>
    </row>
    <row r="5" spans="1:210" ht="12" customHeight="1" x14ac:dyDescent="0.25">
      <c r="A5" s="77" t="s">
        <v>10</v>
      </c>
      <c r="B5" s="77" t="s">
        <v>10</v>
      </c>
      <c r="C5" s="183"/>
      <c r="D5" s="10">
        <v>42536.75</v>
      </c>
      <c r="E5" s="11" t="s">
        <v>8</v>
      </c>
      <c r="F5" s="12" t="s">
        <v>11</v>
      </c>
      <c r="G5" s="98"/>
      <c r="H5" s="13" t="s">
        <v>9</v>
      </c>
      <c r="I5" s="99"/>
      <c r="K5" s="98"/>
      <c r="L5" s="99"/>
      <c r="M5" s="103">
        <f t="shared" si="20"/>
        <v>0</v>
      </c>
      <c r="O5" s="98"/>
      <c r="P5" s="99"/>
      <c r="Q5" s="103">
        <f t="shared" si="21"/>
        <v>0</v>
      </c>
      <c r="S5" s="98"/>
      <c r="T5" s="99"/>
      <c r="U5" s="103">
        <f t="shared" si="22"/>
        <v>0</v>
      </c>
      <c r="W5" s="98"/>
      <c r="X5" s="99"/>
      <c r="Y5" s="103">
        <f t="shared" si="23"/>
        <v>0</v>
      </c>
      <c r="AA5" s="98"/>
      <c r="AB5" s="99"/>
      <c r="AC5" s="103">
        <f t="shared" si="24"/>
        <v>0</v>
      </c>
      <c r="AE5" s="98"/>
      <c r="AF5" s="99"/>
      <c r="AG5" s="103">
        <f t="shared" si="25"/>
        <v>0</v>
      </c>
      <c r="AI5" s="98"/>
      <c r="AJ5" s="99"/>
      <c r="AK5" s="103">
        <f t="shared" si="26"/>
        <v>0</v>
      </c>
      <c r="AM5" s="98"/>
      <c r="AN5" s="99"/>
      <c r="AO5" s="103">
        <f t="shared" si="27"/>
        <v>0</v>
      </c>
      <c r="AQ5" s="98"/>
      <c r="AR5" s="99"/>
      <c r="AS5" s="103">
        <f t="shared" si="28"/>
        <v>0</v>
      </c>
      <c r="AU5" s="98"/>
      <c r="AV5" s="99"/>
      <c r="AW5" s="103">
        <f t="shared" si="29"/>
        <v>0</v>
      </c>
      <c r="AY5" s="98"/>
      <c r="AZ5" s="99"/>
      <c r="BA5" s="103">
        <f t="shared" si="30"/>
        <v>0</v>
      </c>
      <c r="BC5" s="98"/>
      <c r="BD5" s="99"/>
      <c r="BE5" s="103">
        <f t="shared" si="31"/>
        <v>0</v>
      </c>
      <c r="BG5" s="98"/>
      <c r="BH5" s="99"/>
      <c r="BI5" s="103">
        <f t="shared" si="32"/>
        <v>0</v>
      </c>
      <c r="BK5" s="98"/>
      <c r="BL5" s="99"/>
      <c r="BM5" s="103">
        <f t="shared" si="33"/>
        <v>0</v>
      </c>
      <c r="BO5" s="98"/>
      <c r="BP5" s="99"/>
      <c r="BQ5" s="103">
        <f t="shared" si="34"/>
        <v>0</v>
      </c>
      <c r="BS5" s="98"/>
      <c r="BT5" s="99"/>
      <c r="BU5" s="103">
        <f t="shared" si="35"/>
        <v>0</v>
      </c>
      <c r="BW5" s="98"/>
      <c r="BX5" s="99"/>
      <c r="BY5" s="103">
        <f t="shared" si="36"/>
        <v>0</v>
      </c>
      <c r="CA5" s="98"/>
      <c r="CB5" s="99"/>
      <c r="CC5" s="103">
        <f t="shared" si="37"/>
        <v>0</v>
      </c>
      <c r="CE5" s="98"/>
      <c r="CF5" s="99"/>
      <c r="CG5" s="103">
        <f t="shared" si="38"/>
        <v>0</v>
      </c>
      <c r="CI5" s="98"/>
      <c r="CJ5" s="99"/>
      <c r="CK5" s="103">
        <f t="shared" si="39"/>
        <v>0</v>
      </c>
      <c r="CM5" s="98"/>
      <c r="CN5" s="99"/>
      <c r="CO5" s="103">
        <f t="shared" si="40"/>
        <v>0</v>
      </c>
      <c r="CQ5" s="98"/>
      <c r="CR5" s="99"/>
      <c r="CS5" s="103">
        <f t="shared" si="41"/>
        <v>0</v>
      </c>
      <c r="CU5" s="98"/>
      <c r="CV5" s="99"/>
      <c r="CW5" s="103">
        <f t="shared" si="42"/>
        <v>0</v>
      </c>
      <c r="CY5" s="98"/>
      <c r="CZ5" s="99"/>
      <c r="DA5" s="103">
        <f t="shared" si="43"/>
        <v>0</v>
      </c>
      <c r="DC5" s="98"/>
      <c r="DD5" s="99"/>
      <c r="DE5" s="103">
        <f t="shared" si="44"/>
        <v>0</v>
      </c>
      <c r="DG5" s="98"/>
      <c r="DH5" s="99"/>
      <c r="DI5" s="103">
        <f t="shared" si="45"/>
        <v>0</v>
      </c>
      <c r="DK5" s="98"/>
      <c r="DL5" s="99"/>
      <c r="DM5" s="103">
        <f t="shared" si="46"/>
        <v>0</v>
      </c>
      <c r="DO5" s="98"/>
      <c r="DP5" s="99"/>
      <c r="DQ5" s="103">
        <f t="shared" si="47"/>
        <v>0</v>
      </c>
      <c r="DS5" s="98"/>
      <c r="DT5" s="99"/>
      <c r="DU5" s="103">
        <f t="shared" si="48"/>
        <v>0</v>
      </c>
      <c r="DW5" s="98"/>
      <c r="DX5" s="99"/>
      <c r="DY5" s="103">
        <f t="shared" si="49"/>
        <v>0</v>
      </c>
      <c r="EA5" s="98"/>
      <c r="EB5" s="99"/>
      <c r="EC5" s="103">
        <f t="shared" si="50"/>
        <v>0</v>
      </c>
      <c r="EE5" s="98"/>
      <c r="EF5" s="99"/>
      <c r="EG5" s="103">
        <f t="shared" si="51"/>
        <v>0</v>
      </c>
      <c r="EI5" s="98"/>
      <c r="EJ5" s="99"/>
      <c r="EK5" s="103">
        <f t="shared" si="52"/>
        <v>0</v>
      </c>
      <c r="EM5" s="98"/>
      <c r="EN5" s="99"/>
      <c r="EO5" s="103">
        <f t="shared" si="53"/>
        <v>0</v>
      </c>
      <c r="EQ5" s="98"/>
      <c r="ER5" s="99"/>
      <c r="ES5" s="103">
        <f t="shared" si="54"/>
        <v>0</v>
      </c>
      <c r="EU5" s="98"/>
      <c r="EV5" s="99"/>
      <c r="EW5" s="103">
        <f t="shared" si="55"/>
        <v>0</v>
      </c>
      <c r="EY5" s="98"/>
      <c r="EZ5" s="99"/>
      <c r="FA5" s="103">
        <f t="shared" si="56"/>
        <v>0</v>
      </c>
      <c r="FC5" s="98"/>
      <c r="FD5" s="99"/>
      <c r="FE5" s="103">
        <f t="shared" si="57"/>
        <v>0</v>
      </c>
      <c r="FG5" s="98"/>
      <c r="FH5" s="99"/>
      <c r="FI5" s="103">
        <f t="shared" si="58"/>
        <v>0</v>
      </c>
      <c r="FK5" s="98"/>
      <c r="FL5" s="99"/>
      <c r="FM5" s="103">
        <f t="shared" si="59"/>
        <v>0</v>
      </c>
      <c r="FO5" s="98"/>
      <c r="FP5" s="99"/>
      <c r="FQ5" s="103">
        <f t="shared" si="60"/>
        <v>0</v>
      </c>
      <c r="FS5" s="98"/>
      <c r="FT5" s="99"/>
      <c r="FU5" s="103">
        <f t="shared" si="61"/>
        <v>0</v>
      </c>
      <c r="FW5" s="98"/>
      <c r="FX5" s="99"/>
      <c r="FY5" s="103">
        <f t="shared" si="62"/>
        <v>0</v>
      </c>
      <c r="GA5" s="98"/>
      <c r="GB5" s="99"/>
      <c r="GC5" s="103">
        <f t="shared" si="63"/>
        <v>0</v>
      </c>
      <c r="GE5" s="98"/>
      <c r="GF5" s="99"/>
      <c r="GG5" s="103">
        <f t="shared" si="64"/>
        <v>0</v>
      </c>
      <c r="GI5" s="98"/>
      <c r="GJ5" s="99"/>
      <c r="GK5" s="103">
        <f t="shared" si="65"/>
        <v>0</v>
      </c>
      <c r="GM5" s="98"/>
      <c r="GN5" s="99"/>
      <c r="GO5" s="103">
        <f t="shared" si="66"/>
        <v>0</v>
      </c>
      <c r="GQ5" s="98"/>
      <c r="GR5" s="99"/>
      <c r="GS5" s="103">
        <f t="shared" si="67"/>
        <v>0</v>
      </c>
      <c r="GU5" s="98"/>
      <c r="GV5" s="99"/>
      <c r="GW5" s="103">
        <f t="shared" si="68"/>
        <v>0</v>
      </c>
      <c r="GY5" s="98"/>
      <c r="GZ5" s="99"/>
      <c r="HA5" s="103">
        <f t="shared" si="69"/>
        <v>0</v>
      </c>
      <c r="HB5" s="81"/>
    </row>
    <row r="6" spans="1:210" ht="12" customHeight="1" x14ac:dyDescent="0.25">
      <c r="A6" s="77" t="s">
        <v>11</v>
      </c>
      <c r="B6" s="77" t="s">
        <v>11</v>
      </c>
      <c r="C6" s="183"/>
      <c r="D6" s="10">
        <v>42536.875</v>
      </c>
      <c r="E6" s="11" t="s">
        <v>6</v>
      </c>
      <c r="F6" s="12" t="s">
        <v>10</v>
      </c>
      <c r="G6" s="98"/>
      <c r="H6" s="13" t="s">
        <v>9</v>
      </c>
      <c r="I6" s="99"/>
      <c r="K6" s="98"/>
      <c r="L6" s="99"/>
      <c r="M6" s="103">
        <f t="shared" si="20"/>
        <v>0</v>
      </c>
      <c r="O6" s="98"/>
      <c r="P6" s="99"/>
      <c r="Q6" s="103">
        <f t="shared" si="21"/>
        <v>0</v>
      </c>
      <c r="S6" s="98"/>
      <c r="T6" s="99"/>
      <c r="U6" s="103">
        <f t="shared" si="22"/>
        <v>0</v>
      </c>
      <c r="W6" s="98"/>
      <c r="X6" s="99"/>
      <c r="Y6" s="103">
        <f t="shared" si="23"/>
        <v>0</v>
      </c>
      <c r="AA6" s="98"/>
      <c r="AB6" s="99"/>
      <c r="AC6" s="103">
        <f t="shared" si="24"/>
        <v>0</v>
      </c>
      <c r="AE6" s="98"/>
      <c r="AF6" s="99"/>
      <c r="AG6" s="103">
        <f t="shared" si="25"/>
        <v>0</v>
      </c>
      <c r="AI6" s="98"/>
      <c r="AJ6" s="99"/>
      <c r="AK6" s="103">
        <f t="shared" si="26"/>
        <v>0</v>
      </c>
      <c r="AM6" s="98"/>
      <c r="AN6" s="99"/>
      <c r="AO6" s="103">
        <f t="shared" si="27"/>
        <v>0</v>
      </c>
      <c r="AQ6" s="98"/>
      <c r="AR6" s="99"/>
      <c r="AS6" s="103">
        <f t="shared" si="28"/>
        <v>0</v>
      </c>
      <c r="AU6" s="98"/>
      <c r="AV6" s="99"/>
      <c r="AW6" s="103">
        <f t="shared" si="29"/>
        <v>0</v>
      </c>
      <c r="AY6" s="98"/>
      <c r="AZ6" s="99"/>
      <c r="BA6" s="103">
        <f t="shared" si="30"/>
        <v>0</v>
      </c>
      <c r="BC6" s="98"/>
      <c r="BD6" s="99"/>
      <c r="BE6" s="103">
        <f t="shared" si="31"/>
        <v>0</v>
      </c>
      <c r="BG6" s="98"/>
      <c r="BH6" s="99"/>
      <c r="BI6" s="103">
        <f t="shared" si="32"/>
        <v>0</v>
      </c>
      <c r="BK6" s="98"/>
      <c r="BL6" s="99"/>
      <c r="BM6" s="103">
        <f t="shared" si="33"/>
        <v>0</v>
      </c>
      <c r="BO6" s="98"/>
      <c r="BP6" s="99"/>
      <c r="BQ6" s="103">
        <f t="shared" si="34"/>
        <v>0</v>
      </c>
      <c r="BS6" s="98"/>
      <c r="BT6" s="99"/>
      <c r="BU6" s="103">
        <f t="shared" si="35"/>
        <v>0</v>
      </c>
      <c r="BW6" s="98"/>
      <c r="BX6" s="99"/>
      <c r="BY6" s="103">
        <f t="shared" si="36"/>
        <v>0</v>
      </c>
      <c r="CA6" s="98"/>
      <c r="CB6" s="99"/>
      <c r="CC6" s="103">
        <f t="shared" si="37"/>
        <v>0</v>
      </c>
      <c r="CE6" s="98"/>
      <c r="CF6" s="99"/>
      <c r="CG6" s="103">
        <f t="shared" si="38"/>
        <v>0</v>
      </c>
      <c r="CI6" s="98"/>
      <c r="CJ6" s="99"/>
      <c r="CK6" s="103">
        <f t="shared" si="39"/>
        <v>0</v>
      </c>
      <c r="CM6" s="98"/>
      <c r="CN6" s="99"/>
      <c r="CO6" s="103">
        <f t="shared" si="40"/>
        <v>0</v>
      </c>
      <c r="CQ6" s="98"/>
      <c r="CR6" s="99"/>
      <c r="CS6" s="103">
        <f t="shared" si="41"/>
        <v>0</v>
      </c>
      <c r="CU6" s="98"/>
      <c r="CV6" s="99"/>
      <c r="CW6" s="103">
        <f t="shared" si="42"/>
        <v>0</v>
      </c>
      <c r="CY6" s="98"/>
      <c r="CZ6" s="99"/>
      <c r="DA6" s="103">
        <f t="shared" si="43"/>
        <v>0</v>
      </c>
      <c r="DC6" s="98"/>
      <c r="DD6" s="99"/>
      <c r="DE6" s="103">
        <f t="shared" si="44"/>
        <v>0</v>
      </c>
      <c r="DG6" s="98"/>
      <c r="DH6" s="99"/>
      <c r="DI6" s="103">
        <f t="shared" si="45"/>
        <v>0</v>
      </c>
      <c r="DK6" s="98"/>
      <c r="DL6" s="99"/>
      <c r="DM6" s="103">
        <f t="shared" si="46"/>
        <v>0</v>
      </c>
      <c r="DO6" s="98"/>
      <c r="DP6" s="99"/>
      <c r="DQ6" s="103">
        <f t="shared" si="47"/>
        <v>0</v>
      </c>
      <c r="DS6" s="98"/>
      <c r="DT6" s="99"/>
      <c r="DU6" s="103">
        <f t="shared" si="48"/>
        <v>0</v>
      </c>
      <c r="DW6" s="98"/>
      <c r="DX6" s="99"/>
      <c r="DY6" s="103">
        <f t="shared" si="49"/>
        <v>0</v>
      </c>
      <c r="EA6" s="98"/>
      <c r="EB6" s="99"/>
      <c r="EC6" s="103">
        <f t="shared" si="50"/>
        <v>0</v>
      </c>
      <c r="EE6" s="98"/>
      <c r="EF6" s="99"/>
      <c r="EG6" s="103">
        <f t="shared" si="51"/>
        <v>0</v>
      </c>
      <c r="EI6" s="98"/>
      <c r="EJ6" s="99"/>
      <c r="EK6" s="103">
        <f t="shared" si="52"/>
        <v>0</v>
      </c>
      <c r="EM6" s="98"/>
      <c r="EN6" s="99"/>
      <c r="EO6" s="103">
        <f t="shared" si="53"/>
        <v>0</v>
      </c>
      <c r="EQ6" s="98"/>
      <c r="ER6" s="99"/>
      <c r="ES6" s="103">
        <f t="shared" si="54"/>
        <v>0</v>
      </c>
      <c r="EU6" s="98"/>
      <c r="EV6" s="99"/>
      <c r="EW6" s="103">
        <f t="shared" si="55"/>
        <v>0</v>
      </c>
      <c r="EY6" s="98"/>
      <c r="EZ6" s="99"/>
      <c r="FA6" s="103">
        <f t="shared" si="56"/>
        <v>0</v>
      </c>
      <c r="FC6" s="98"/>
      <c r="FD6" s="99"/>
      <c r="FE6" s="103">
        <f t="shared" si="57"/>
        <v>0</v>
      </c>
      <c r="FG6" s="98"/>
      <c r="FH6" s="99"/>
      <c r="FI6" s="103">
        <f t="shared" si="58"/>
        <v>0</v>
      </c>
      <c r="FK6" s="98"/>
      <c r="FL6" s="99"/>
      <c r="FM6" s="103">
        <f t="shared" si="59"/>
        <v>0</v>
      </c>
      <c r="FO6" s="98"/>
      <c r="FP6" s="99"/>
      <c r="FQ6" s="103">
        <f t="shared" si="60"/>
        <v>0</v>
      </c>
      <c r="FS6" s="98"/>
      <c r="FT6" s="99"/>
      <c r="FU6" s="103">
        <f t="shared" si="61"/>
        <v>0</v>
      </c>
      <c r="FW6" s="98"/>
      <c r="FX6" s="99"/>
      <c r="FY6" s="103">
        <f t="shared" si="62"/>
        <v>0</v>
      </c>
      <c r="GA6" s="98"/>
      <c r="GB6" s="99"/>
      <c r="GC6" s="103">
        <f t="shared" si="63"/>
        <v>0</v>
      </c>
      <c r="GE6" s="98"/>
      <c r="GF6" s="99"/>
      <c r="GG6" s="103">
        <f t="shared" si="64"/>
        <v>0</v>
      </c>
      <c r="GI6" s="98"/>
      <c r="GJ6" s="99"/>
      <c r="GK6" s="103">
        <f t="shared" si="65"/>
        <v>0</v>
      </c>
      <c r="GM6" s="98"/>
      <c r="GN6" s="99"/>
      <c r="GO6" s="103">
        <f t="shared" si="66"/>
        <v>0</v>
      </c>
      <c r="GQ6" s="98"/>
      <c r="GR6" s="99"/>
      <c r="GS6" s="103">
        <f t="shared" si="67"/>
        <v>0</v>
      </c>
      <c r="GU6" s="98"/>
      <c r="GV6" s="99"/>
      <c r="GW6" s="103">
        <f t="shared" si="68"/>
        <v>0</v>
      </c>
      <c r="GY6" s="98"/>
      <c r="GZ6" s="99"/>
      <c r="HA6" s="103">
        <f t="shared" si="69"/>
        <v>0</v>
      </c>
      <c r="HB6" s="81"/>
    </row>
    <row r="7" spans="1:210" ht="12" customHeight="1" x14ac:dyDescent="0.25">
      <c r="A7" s="77" t="s">
        <v>12</v>
      </c>
      <c r="B7" s="77"/>
      <c r="C7" s="183"/>
      <c r="D7" s="10">
        <v>42540.875</v>
      </c>
      <c r="E7" s="11" t="s">
        <v>8</v>
      </c>
      <c r="F7" s="12" t="s">
        <v>10</v>
      </c>
      <c r="G7" s="98"/>
      <c r="H7" s="13" t="s">
        <v>9</v>
      </c>
      <c r="I7" s="99"/>
      <c r="K7" s="98"/>
      <c r="L7" s="99"/>
      <c r="M7" s="103">
        <f t="shared" si="20"/>
        <v>0</v>
      </c>
      <c r="O7" s="98"/>
      <c r="P7" s="99"/>
      <c r="Q7" s="103">
        <f t="shared" si="21"/>
        <v>0</v>
      </c>
      <c r="S7" s="98"/>
      <c r="T7" s="99"/>
      <c r="U7" s="103">
        <f t="shared" si="22"/>
        <v>0</v>
      </c>
      <c r="W7" s="98"/>
      <c r="X7" s="99"/>
      <c r="Y7" s="103">
        <f t="shared" si="23"/>
        <v>0</v>
      </c>
      <c r="AA7" s="98"/>
      <c r="AB7" s="99"/>
      <c r="AC7" s="103">
        <f t="shared" si="24"/>
        <v>0</v>
      </c>
      <c r="AE7" s="98"/>
      <c r="AF7" s="99"/>
      <c r="AG7" s="103">
        <f t="shared" si="25"/>
        <v>0</v>
      </c>
      <c r="AI7" s="98"/>
      <c r="AJ7" s="99"/>
      <c r="AK7" s="103">
        <f t="shared" si="26"/>
        <v>0</v>
      </c>
      <c r="AM7" s="98"/>
      <c r="AN7" s="99"/>
      <c r="AO7" s="103">
        <f t="shared" si="27"/>
        <v>0</v>
      </c>
      <c r="AQ7" s="98"/>
      <c r="AR7" s="99"/>
      <c r="AS7" s="103">
        <f t="shared" si="28"/>
        <v>0</v>
      </c>
      <c r="AU7" s="98"/>
      <c r="AV7" s="99"/>
      <c r="AW7" s="103">
        <f t="shared" si="29"/>
        <v>0</v>
      </c>
      <c r="AY7" s="98"/>
      <c r="AZ7" s="99"/>
      <c r="BA7" s="103">
        <f t="shared" si="30"/>
        <v>0</v>
      </c>
      <c r="BC7" s="98"/>
      <c r="BD7" s="99"/>
      <c r="BE7" s="103">
        <f t="shared" si="31"/>
        <v>0</v>
      </c>
      <c r="BG7" s="98"/>
      <c r="BH7" s="99"/>
      <c r="BI7" s="103">
        <f t="shared" si="32"/>
        <v>0</v>
      </c>
      <c r="BK7" s="98"/>
      <c r="BL7" s="99"/>
      <c r="BM7" s="103">
        <f t="shared" si="33"/>
        <v>0</v>
      </c>
      <c r="BO7" s="98"/>
      <c r="BP7" s="99"/>
      <c r="BQ7" s="103">
        <f t="shared" si="34"/>
        <v>0</v>
      </c>
      <c r="BS7" s="98"/>
      <c r="BT7" s="99"/>
      <c r="BU7" s="103">
        <f t="shared" si="35"/>
        <v>0</v>
      </c>
      <c r="BW7" s="98"/>
      <c r="BX7" s="99"/>
      <c r="BY7" s="103">
        <f t="shared" si="36"/>
        <v>0</v>
      </c>
      <c r="CA7" s="98"/>
      <c r="CB7" s="99"/>
      <c r="CC7" s="103">
        <f t="shared" si="37"/>
        <v>0</v>
      </c>
      <c r="CE7" s="98"/>
      <c r="CF7" s="99"/>
      <c r="CG7" s="103">
        <f t="shared" si="38"/>
        <v>0</v>
      </c>
      <c r="CI7" s="98"/>
      <c r="CJ7" s="99"/>
      <c r="CK7" s="103">
        <f t="shared" si="39"/>
        <v>0</v>
      </c>
      <c r="CM7" s="98"/>
      <c r="CN7" s="99"/>
      <c r="CO7" s="103">
        <f t="shared" si="40"/>
        <v>0</v>
      </c>
      <c r="CQ7" s="98"/>
      <c r="CR7" s="99"/>
      <c r="CS7" s="103">
        <f t="shared" si="41"/>
        <v>0</v>
      </c>
      <c r="CU7" s="98"/>
      <c r="CV7" s="99"/>
      <c r="CW7" s="103">
        <f t="shared" si="42"/>
        <v>0</v>
      </c>
      <c r="CY7" s="98"/>
      <c r="CZ7" s="99"/>
      <c r="DA7" s="103">
        <f t="shared" si="43"/>
        <v>0</v>
      </c>
      <c r="DC7" s="98"/>
      <c r="DD7" s="99"/>
      <c r="DE7" s="103">
        <f t="shared" si="44"/>
        <v>0</v>
      </c>
      <c r="DG7" s="98"/>
      <c r="DH7" s="99"/>
      <c r="DI7" s="103">
        <f t="shared" si="45"/>
        <v>0</v>
      </c>
      <c r="DK7" s="98"/>
      <c r="DL7" s="99"/>
      <c r="DM7" s="103">
        <f t="shared" si="46"/>
        <v>0</v>
      </c>
      <c r="DO7" s="98"/>
      <c r="DP7" s="99"/>
      <c r="DQ7" s="103">
        <f t="shared" si="47"/>
        <v>0</v>
      </c>
      <c r="DS7" s="98"/>
      <c r="DT7" s="99"/>
      <c r="DU7" s="103">
        <f t="shared" si="48"/>
        <v>0</v>
      </c>
      <c r="DW7" s="98"/>
      <c r="DX7" s="99"/>
      <c r="DY7" s="103">
        <f t="shared" si="49"/>
        <v>0</v>
      </c>
      <c r="EA7" s="98"/>
      <c r="EB7" s="99"/>
      <c r="EC7" s="103">
        <f t="shared" si="50"/>
        <v>0</v>
      </c>
      <c r="EE7" s="98"/>
      <c r="EF7" s="99"/>
      <c r="EG7" s="103">
        <f t="shared" si="51"/>
        <v>0</v>
      </c>
      <c r="EI7" s="98"/>
      <c r="EJ7" s="99"/>
      <c r="EK7" s="103">
        <f t="shared" si="52"/>
        <v>0</v>
      </c>
      <c r="EM7" s="98"/>
      <c r="EN7" s="99"/>
      <c r="EO7" s="103">
        <f t="shared" si="53"/>
        <v>0</v>
      </c>
      <c r="EQ7" s="98"/>
      <c r="ER7" s="99"/>
      <c r="ES7" s="103">
        <f t="shared" si="54"/>
        <v>0</v>
      </c>
      <c r="EU7" s="98"/>
      <c r="EV7" s="99"/>
      <c r="EW7" s="103">
        <f t="shared" si="55"/>
        <v>0</v>
      </c>
      <c r="EY7" s="98"/>
      <c r="EZ7" s="99"/>
      <c r="FA7" s="103">
        <f t="shared" si="56"/>
        <v>0</v>
      </c>
      <c r="FC7" s="98"/>
      <c r="FD7" s="99"/>
      <c r="FE7" s="103">
        <f t="shared" si="57"/>
        <v>0</v>
      </c>
      <c r="FG7" s="98"/>
      <c r="FH7" s="99"/>
      <c r="FI7" s="103">
        <f t="shared" si="58"/>
        <v>0</v>
      </c>
      <c r="FK7" s="98"/>
      <c r="FL7" s="99"/>
      <c r="FM7" s="103">
        <f t="shared" si="59"/>
        <v>0</v>
      </c>
      <c r="FO7" s="98"/>
      <c r="FP7" s="99"/>
      <c r="FQ7" s="103">
        <f t="shared" si="60"/>
        <v>0</v>
      </c>
      <c r="FS7" s="98"/>
      <c r="FT7" s="99"/>
      <c r="FU7" s="103">
        <f t="shared" si="61"/>
        <v>0</v>
      </c>
      <c r="FW7" s="98"/>
      <c r="FX7" s="99"/>
      <c r="FY7" s="103">
        <f t="shared" si="62"/>
        <v>0</v>
      </c>
      <c r="GA7" s="98"/>
      <c r="GB7" s="99"/>
      <c r="GC7" s="103">
        <f t="shared" si="63"/>
        <v>0</v>
      </c>
      <c r="GE7" s="98"/>
      <c r="GF7" s="99"/>
      <c r="GG7" s="103">
        <f t="shared" si="64"/>
        <v>0</v>
      </c>
      <c r="GI7" s="98"/>
      <c r="GJ7" s="99"/>
      <c r="GK7" s="103">
        <f t="shared" si="65"/>
        <v>0</v>
      </c>
      <c r="GM7" s="98"/>
      <c r="GN7" s="99"/>
      <c r="GO7" s="103">
        <f t="shared" si="66"/>
        <v>0</v>
      </c>
      <c r="GQ7" s="98"/>
      <c r="GR7" s="99"/>
      <c r="GS7" s="103">
        <f t="shared" si="67"/>
        <v>0</v>
      </c>
      <c r="GU7" s="98"/>
      <c r="GV7" s="99"/>
      <c r="GW7" s="103">
        <f t="shared" si="68"/>
        <v>0</v>
      </c>
      <c r="GY7" s="98"/>
      <c r="GZ7" s="99"/>
      <c r="HA7" s="103">
        <f t="shared" si="69"/>
        <v>0</v>
      </c>
      <c r="HB7" s="81"/>
    </row>
    <row r="8" spans="1:210" ht="12" customHeight="1" x14ac:dyDescent="0.25">
      <c r="A8" s="77" t="s">
        <v>13</v>
      </c>
      <c r="B8" s="73"/>
      <c r="C8" s="184"/>
      <c r="D8" s="14">
        <v>42540.875</v>
      </c>
      <c r="E8" s="15" t="s">
        <v>11</v>
      </c>
      <c r="F8" s="16" t="s">
        <v>6</v>
      </c>
      <c r="G8" s="100"/>
      <c r="H8" s="17" t="s">
        <v>9</v>
      </c>
      <c r="I8" s="101"/>
      <c r="K8" s="100"/>
      <c r="L8" s="101"/>
      <c r="M8" s="104">
        <f t="shared" si="20"/>
        <v>0</v>
      </c>
      <c r="O8" s="100"/>
      <c r="P8" s="101"/>
      <c r="Q8" s="104">
        <f t="shared" si="21"/>
        <v>0</v>
      </c>
      <c r="S8" s="100"/>
      <c r="T8" s="101"/>
      <c r="U8" s="104">
        <f t="shared" si="22"/>
        <v>0</v>
      </c>
      <c r="W8" s="100"/>
      <c r="X8" s="101"/>
      <c r="Y8" s="104">
        <f t="shared" si="23"/>
        <v>0</v>
      </c>
      <c r="AA8" s="100"/>
      <c r="AB8" s="101"/>
      <c r="AC8" s="104">
        <f t="shared" si="24"/>
        <v>0</v>
      </c>
      <c r="AE8" s="100"/>
      <c r="AF8" s="101"/>
      <c r="AG8" s="104">
        <f t="shared" si="25"/>
        <v>0</v>
      </c>
      <c r="AI8" s="100"/>
      <c r="AJ8" s="101"/>
      <c r="AK8" s="104">
        <f t="shared" si="26"/>
        <v>0</v>
      </c>
      <c r="AM8" s="100"/>
      <c r="AN8" s="101"/>
      <c r="AO8" s="104">
        <f t="shared" si="27"/>
        <v>0</v>
      </c>
      <c r="AQ8" s="100"/>
      <c r="AR8" s="101"/>
      <c r="AS8" s="104">
        <f t="shared" si="28"/>
        <v>0</v>
      </c>
      <c r="AU8" s="100"/>
      <c r="AV8" s="101"/>
      <c r="AW8" s="104">
        <f t="shared" si="29"/>
        <v>0</v>
      </c>
      <c r="AY8" s="100"/>
      <c r="AZ8" s="101"/>
      <c r="BA8" s="104">
        <f t="shared" si="30"/>
        <v>0</v>
      </c>
      <c r="BC8" s="100"/>
      <c r="BD8" s="101"/>
      <c r="BE8" s="104">
        <f t="shared" si="31"/>
        <v>0</v>
      </c>
      <c r="BG8" s="100"/>
      <c r="BH8" s="101"/>
      <c r="BI8" s="104">
        <f t="shared" si="32"/>
        <v>0</v>
      </c>
      <c r="BK8" s="100"/>
      <c r="BL8" s="101"/>
      <c r="BM8" s="104">
        <f t="shared" si="33"/>
        <v>0</v>
      </c>
      <c r="BO8" s="100"/>
      <c r="BP8" s="101"/>
      <c r="BQ8" s="104">
        <f t="shared" si="34"/>
        <v>0</v>
      </c>
      <c r="BS8" s="100"/>
      <c r="BT8" s="101"/>
      <c r="BU8" s="104">
        <f t="shared" si="35"/>
        <v>0</v>
      </c>
      <c r="BW8" s="100"/>
      <c r="BX8" s="101"/>
      <c r="BY8" s="104">
        <f t="shared" si="36"/>
        <v>0</v>
      </c>
      <c r="CA8" s="100"/>
      <c r="CB8" s="101"/>
      <c r="CC8" s="104">
        <f t="shared" si="37"/>
        <v>0</v>
      </c>
      <c r="CE8" s="100"/>
      <c r="CF8" s="101"/>
      <c r="CG8" s="104">
        <f t="shared" si="38"/>
        <v>0</v>
      </c>
      <c r="CI8" s="100"/>
      <c r="CJ8" s="101"/>
      <c r="CK8" s="104">
        <f t="shared" si="39"/>
        <v>0</v>
      </c>
      <c r="CM8" s="100"/>
      <c r="CN8" s="101"/>
      <c r="CO8" s="104">
        <f t="shared" si="40"/>
        <v>0</v>
      </c>
      <c r="CQ8" s="100"/>
      <c r="CR8" s="101"/>
      <c r="CS8" s="104">
        <f t="shared" si="41"/>
        <v>0</v>
      </c>
      <c r="CU8" s="100"/>
      <c r="CV8" s="101"/>
      <c r="CW8" s="104">
        <f t="shared" si="42"/>
        <v>0</v>
      </c>
      <c r="CY8" s="100"/>
      <c r="CZ8" s="101"/>
      <c r="DA8" s="104">
        <f t="shared" si="43"/>
        <v>0</v>
      </c>
      <c r="DC8" s="100"/>
      <c r="DD8" s="101"/>
      <c r="DE8" s="104">
        <f t="shared" si="44"/>
        <v>0</v>
      </c>
      <c r="DG8" s="100"/>
      <c r="DH8" s="101"/>
      <c r="DI8" s="104">
        <f t="shared" si="45"/>
        <v>0</v>
      </c>
      <c r="DK8" s="100"/>
      <c r="DL8" s="101"/>
      <c r="DM8" s="104">
        <f t="shared" si="46"/>
        <v>0</v>
      </c>
      <c r="DO8" s="100"/>
      <c r="DP8" s="101"/>
      <c r="DQ8" s="104">
        <f t="shared" si="47"/>
        <v>0</v>
      </c>
      <c r="DS8" s="100"/>
      <c r="DT8" s="101"/>
      <c r="DU8" s="104">
        <f t="shared" si="48"/>
        <v>0</v>
      </c>
      <c r="DW8" s="100"/>
      <c r="DX8" s="101"/>
      <c r="DY8" s="104">
        <f t="shared" si="49"/>
        <v>0</v>
      </c>
      <c r="EA8" s="100"/>
      <c r="EB8" s="101"/>
      <c r="EC8" s="104">
        <f t="shared" si="50"/>
        <v>0</v>
      </c>
      <c r="EE8" s="100"/>
      <c r="EF8" s="101"/>
      <c r="EG8" s="104">
        <f t="shared" si="51"/>
        <v>0</v>
      </c>
      <c r="EI8" s="100"/>
      <c r="EJ8" s="101"/>
      <c r="EK8" s="104">
        <f t="shared" si="52"/>
        <v>0</v>
      </c>
      <c r="EM8" s="100"/>
      <c r="EN8" s="101"/>
      <c r="EO8" s="104">
        <f t="shared" si="53"/>
        <v>0</v>
      </c>
      <c r="EQ8" s="100"/>
      <c r="ER8" s="101"/>
      <c r="ES8" s="104">
        <f t="shared" si="54"/>
        <v>0</v>
      </c>
      <c r="EU8" s="100"/>
      <c r="EV8" s="101"/>
      <c r="EW8" s="104">
        <f t="shared" si="55"/>
        <v>0</v>
      </c>
      <c r="EY8" s="100"/>
      <c r="EZ8" s="101"/>
      <c r="FA8" s="104">
        <f t="shared" si="56"/>
        <v>0</v>
      </c>
      <c r="FC8" s="100"/>
      <c r="FD8" s="101"/>
      <c r="FE8" s="104">
        <f t="shared" si="57"/>
        <v>0</v>
      </c>
      <c r="FG8" s="100"/>
      <c r="FH8" s="101"/>
      <c r="FI8" s="104">
        <f t="shared" si="58"/>
        <v>0</v>
      </c>
      <c r="FK8" s="100"/>
      <c r="FL8" s="101"/>
      <c r="FM8" s="104">
        <f t="shared" si="59"/>
        <v>0</v>
      </c>
      <c r="FO8" s="100"/>
      <c r="FP8" s="101"/>
      <c r="FQ8" s="104">
        <f t="shared" si="60"/>
        <v>0</v>
      </c>
      <c r="FS8" s="100"/>
      <c r="FT8" s="101"/>
      <c r="FU8" s="104">
        <f t="shared" si="61"/>
        <v>0</v>
      </c>
      <c r="FW8" s="100"/>
      <c r="FX8" s="101"/>
      <c r="FY8" s="104">
        <f t="shared" si="62"/>
        <v>0</v>
      </c>
      <c r="GA8" s="100"/>
      <c r="GB8" s="101"/>
      <c r="GC8" s="104">
        <f t="shared" si="63"/>
        <v>0</v>
      </c>
      <c r="GE8" s="100"/>
      <c r="GF8" s="101"/>
      <c r="GG8" s="104">
        <f t="shared" si="64"/>
        <v>0</v>
      </c>
      <c r="GI8" s="100"/>
      <c r="GJ8" s="101"/>
      <c r="GK8" s="104">
        <f t="shared" si="65"/>
        <v>0</v>
      </c>
      <c r="GM8" s="100"/>
      <c r="GN8" s="101"/>
      <c r="GO8" s="104">
        <f t="shared" si="66"/>
        <v>0</v>
      </c>
      <c r="GQ8" s="100"/>
      <c r="GR8" s="101"/>
      <c r="GS8" s="104">
        <f t="shared" si="67"/>
        <v>0</v>
      </c>
      <c r="GU8" s="100"/>
      <c r="GV8" s="101"/>
      <c r="GW8" s="104">
        <f t="shared" si="68"/>
        <v>0</v>
      </c>
      <c r="GY8" s="100"/>
      <c r="GZ8" s="101"/>
      <c r="HA8" s="104">
        <f t="shared" si="69"/>
        <v>0</v>
      </c>
      <c r="HB8" s="81"/>
    </row>
    <row r="9" spans="1:210" ht="12" customHeight="1" x14ac:dyDescent="0.25">
      <c r="A9" s="77" t="s">
        <v>14</v>
      </c>
      <c r="B9" s="133" t="s">
        <v>15</v>
      </c>
      <c r="C9" s="182" t="s">
        <v>16</v>
      </c>
      <c r="D9" s="10">
        <v>42532.75</v>
      </c>
      <c r="E9" s="7" t="s">
        <v>15</v>
      </c>
      <c r="F9" s="8" t="s">
        <v>17</v>
      </c>
      <c r="G9" s="96"/>
      <c r="H9" s="9" t="s">
        <v>9</v>
      </c>
      <c r="I9" s="97"/>
      <c r="J9" s="80"/>
      <c r="K9" s="96"/>
      <c r="L9" s="97"/>
      <c r="M9" s="102">
        <f t="shared" si="20"/>
        <v>0</v>
      </c>
      <c r="N9" s="80"/>
      <c r="O9" s="96"/>
      <c r="P9" s="97"/>
      <c r="Q9" s="102">
        <f t="shared" si="21"/>
        <v>0</v>
      </c>
      <c r="R9" s="80"/>
      <c r="S9" s="96"/>
      <c r="T9" s="97"/>
      <c r="U9" s="102">
        <f t="shared" si="22"/>
        <v>0</v>
      </c>
      <c r="V9" s="80"/>
      <c r="W9" s="96"/>
      <c r="X9" s="97"/>
      <c r="Y9" s="102">
        <f t="shared" si="23"/>
        <v>0</v>
      </c>
      <c r="Z9" s="80"/>
      <c r="AA9" s="96"/>
      <c r="AB9" s="97"/>
      <c r="AC9" s="102">
        <f t="shared" si="24"/>
        <v>0</v>
      </c>
      <c r="AD9" s="80"/>
      <c r="AE9" s="96"/>
      <c r="AF9" s="97"/>
      <c r="AG9" s="102">
        <f t="shared" si="25"/>
        <v>0</v>
      </c>
      <c r="AH9" s="80"/>
      <c r="AI9" s="96"/>
      <c r="AJ9" s="97"/>
      <c r="AK9" s="102">
        <f t="shared" si="26"/>
        <v>0</v>
      </c>
      <c r="AL9" s="80"/>
      <c r="AM9" s="96"/>
      <c r="AN9" s="97"/>
      <c r="AO9" s="102">
        <f t="shared" si="27"/>
        <v>0</v>
      </c>
      <c r="AP9" s="80"/>
      <c r="AQ9" s="96"/>
      <c r="AR9" s="97"/>
      <c r="AS9" s="102">
        <f t="shared" si="28"/>
        <v>0</v>
      </c>
      <c r="AT9" s="80"/>
      <c r="AU9" s="96"/>
      <c r="AV9" s="97"/>
      <c r="AW9" s="102">
        <f t="shared" si="29"/>
        <v>0</v>
      </c>
      <c r="AX9" s="80"/>
      <c r="AY9" s="96"/>
      <c r="AZ9" s="97"/>
      <c r="BA9" s="102">
        <f t="shared" si="30"/>
        <v>0</v>
      </c>
      <c r="BB9" s="80"/>
      <c r="BC9" s="96"/>
      <c r="BD9" s="97"/>
      <c r="BE9" s="102">
        <f t="shared" si="31"/>
        <v>0</v>
      </c>
      <c r="BF9" s="80"/>
      <c r="BG9" s="96"/>
      <c r="BH9" s="97"/>
      <c r="BI9" s="102">
        <f t="shared" si="32"/>
        <v>0</v>
      </c>
      <c r="BJ9" s="80"/>
      <c r="BK9" s="96"/>
      <c r="BL9" s="97"/>
      <c r="BM9" s="102">
        <f t="shared" si="33"/>
        <v>0</v>
      </c>
      <c r="BN9" s="80"/>
      <c r="BO9" s="96"/>
      <c r="BP9" s="97"/>
      <c r="BQ9" s="102">
        <f t="shared" si="34"/>
        <v>0</v>
      </c>
      <c r="BR9" s="80"/>
      <c r="BS9" s="96"/>
      <c r="BT9" s="97"/>
      <c r="BU9" s="102">
        <f t="shared" si="35"/>
        <v>0</v>
      </c>
      <c r="BV9" s="80"/>
      <c r="BW9" s="96"/>
      <c r="BX9" s="97"/>
      <c r="BY9" s="102">
        <f t="shared" si="36"/>
        <v>0</v>
      </c>
      <c r="BZ9" s="80"/>
      <c r="CA9" s="96"/>
      <c r="CB9" s="97"/>
      <c r="CC9" s="102">
        <f t="shared" si="37"/>
        <v>0</v>
      </c>
      <c r="CD9" s="80"/>
      <c r="CE9" s="96"/>
      <c r="CF9" s="97"/>
      <c r="CG9" s="102">
        <f t="shared" si="38"/>
        <v>0</v>
      </c>
      <c r="CH9" s="80"/>
      <c r="CI9" s="96"/>
      <c r="CJ9" s="97"/>
      <c r="CK9" s="102">
        <f t="shared" si="39"/>
        <v>0</v>
      </c>
      <c r="CL9" s="80"/>
      <c r="CM9" s="96"/>
      <c r="CN9" s="97"/>
      <c r="CO9" s="102">
        <f t="shared" si="40"/>
        <v>0</v>
      </c>
      <c r="CP9" s="80"/>
      <c r="CQ9" s="96"/>
      <c r="CR9" s="97"/>
      <c r="CS9" s="102">
        <f t="shared" si="41"/>
        <v>0</v>
      </c>
      <c r="CT9" s="80"/>
      <c r="CU9" s="96"/>
      <c r="CV9" s="97"/>
      <c r="CW9" s="102">
        <f t="shared" si="42"/>
        <v>0</v>
      </c>
      <c r="CX9" s="80"/>
      <c r="CY9" s="96"/>
      <c r="CZ9" s="97"/>
      <c r="DA9" s="102">
        <f t="shared" si="43"/>
        <v>0</v>
      </c>
      <c r="DB9" s="80"/>
      <c r="DC9" s="96"/>
      <c r="DD9" s="97"/>
      <c r="DE9" s="102">
        <f t="shared" si="44"/>
        <v>0</v>
      </c>
      <c r="DF9" s="80"/>
      <c r="DG9" s="96"/>
      <c r="DH9" s="97"/>
      <c r="DI9" s="102">
        <f t="shared" si="45"/>
        <v>0</v>
      </c>
      <c r="DJ9" s="80"/>
      <c r="DK9" s="96"/>
      <c r="DL9" s="97"/>
      <c r="DM9" s="102">
        <f t="shared" si="46"/>
        <v>0</v>
      </c>
      <c r="DN9" s="80"/>
      <c r="DO9" s="96"/>
      <c r="DP9" s="97"/>
      <c r="DQ9" s="102">
        <f t="shared" si="47"/>
        <v>0</v>
      </c>
      <c r="DR9" s="80"/>
      <c r="DS9" s="96"/>
      <c r="DT9" s="97"/>
      <c r="DU9" s="102">
        <f t="shared" si="48"/>
        <v>0</v>
      </c>
      <c r="DV9" s="80"/>
      <c r="DW9" s="96"/>
      <c r="DX9" s="97"/>
      <c r="DY9" s="102">
        <f t="shared" si="49"/>
        <v>0</v>
      </c>
      <c r="DZ9" s="80"/>
      <c r="EA9" s="96"/>
      <c r="EB9" s="97"/>
      <c r="EC9" s="102">
        <f t="shared" si="50"/>
        <v>0</v>
      </c>
      <c r="ED9" s="80"/>
      <c r="EE9" s="96"/>
      <c r="EF9" s="97"/>
      <c r="EG9" s="102">
        <f t="shared" si="51"/>
        <v>0</v>
      </c>
      <c r="EH9" s="80"/>
      <c r="EI9" s="96"/>
      <c r="EJ9" s="97"/>
      <c r="EK9" s="102">
        <f t="shared" si="52"/>
        <v>0</v>
      </c>
      <c r="EL9" s="80"/>
      <c r="EM9" s="96"/>
      <c r="EN9" s="97"/>
      <c r="EO9" s="102">
        <f t="shared" si="53"/>
        <v>0</v>
      </c>
      <c r="EP9" s="80"/>
      <c r="EQ9" s="96"/>
      <c r="ER9" s="97"/>
      <c r="ES9" s="102">
        <f t="shared" si="54"/>
        <v>0</v>
      </c>
      <c r="ET9" s="80"/>
      <c r="EU9" s="96"/>
      <c r="EV9" s="97"/>
      <c r="EW9" s="102">
        <f t="shared" si="55"/>
        <v>0</v>
      </c>
      <c r="EX9" s="80"/>
      <c r="EY9" s="96"/>
      <c r="EZ9" s="97"/>
      <c r="FA9" s="102">
        <f t="shared" si="56"/>
        <v>0</v>
      </c>
      <c r="FB9" s="80"/>
      <c r="FC9" s="96"/>
      <c r="FD9" s="97"/>
      <c r="FE9" s="102">
        <f t="shared" si="57"/>
        <v>0</v>
      </c>
      <c r="FF9" s="80"/>
      <c r="FG9" s="96"/>
      <c r="FH9" s="97"/>
      <c r="FI9" s="102">
        <f t="shared" si="58"/>
        <v>0</v>
      </c>
      <c r="FJ9" s="80"/>
      <c r="FK9" s="96"/>
      <c r="FL9" s="97"/>
      <c r="FM9" s="102">
        <f t="shared" si="59"/>
        <v>0</v>
      </c>
      <c r="FN9" s="80"/>
      <c r="FO9" s="96"/>
      <c r="FP9" s="97"/>
      <c r="FQ9" s="102">
        <f t="shared" si="60"/>
        <v>0</v>
      </c>
      <c r="FR9" s="80"/>
      <c r="FS9" s="96"/>
      <c r="FT9" s="97"/>
      <c r="FU9" s="102">
        <f t="shared" si="61"/>
        <v>0</v>
      </c>
      <c r="FV9" s="80"/>
      <c r="FW9" s="96"/>
      <c r="FX9" s="97"/>
      <c r="FY9" s="102">
        <f t="shared" si="62"/>
        <v>0</v>
      </c>
      <c r="FZ9" s="80"/>
      <c r="GA9" s="96"/>
      <c r="GB9" s="97"/>
      <c r="GC9" s="102">
        <f t="shared" si="63"/>
        <v>0</v>
      </c>
      <c r="GD9" s="80"/>
      <c r="GE9" s="96"/>
      <c r="GF9" s="97"/>
      <c r="GG9" s="102">
        <f t="shared" si="64"/>
        <v>0</v>
      </c>
      <c r="GH9" s="80"/>
      <c r="GI9" s="96"/>
      <c r="GJ9" s="97"/>
      <c r="GK9" s="102">
        <f t="shared" si="65"/>
        <v>0</v>
      </c>
      <c r="GL9" s="80"/>
      <c r="GM9" s="96"/>
      <c r="GN9" s="97"/>
      <c r="GO9" s="102">
        <f t="shared" si="66"/>
        <v>0</v>
      </c>
      <c r="GP9" s="80"/>
      <c r="GQ9" s="96"/>
      <c r="GR9" s="97"/>
      <c r="GS9" s="102">
        <f t="shared" si="67"/>
        <v>0</v>
      </c>
      <c r="GT9" s="80"/>
      <c r="GU9" s="96"/>
      <c r="GV9" s="97"/>
      <c r="GW9" s="102">
        <f t="shared" si="68"/>
        <v>0</v>
      </c>
      <c r="GX9" s="80"/>
      <c r="GY9" s="96"/>
      <c r="GZ9" s="97"/>
      <c r="HA9" s="102">
        <f t="shared" si="69"/>
        <v>0</v>
      </c>
      <c r="HB9" s="80"/>
    </row>
    <row r="10" spans="1:210" ht="12" customHeight="1" x14ac:dyDescent="0.25">
      <c r="A10" s="77" t="s">
        <v>18</v>
      </c>
      <c r="B10" s="77" t="s">
        <v>17</v>
      </c>
      <c r="C10" s="183"/>
      <c r="D10" s="10">
        <v>42532.875</v>
      </c>
      <c r="E10" s="11" t="s">
        <v>19</v>
      </c>
      <c r="F10" s="12" t="s">
        <v>20</v>
      </c>
      <c r="G10" s="98"/>
      <c r="H10" s="13" t="s">
        <v>9</v>
      </c>
      <c r="I10" s="99"/>
      <c r="J10" s="80"/>
      <c r="K10" s="98"/>
      <c r="L10" s="99"/>
      <c r="M10" s="103">
        <f t="shared" si="20"/>
        <v>0</v>
      </c>
      <c r="N10" s="80"/>
      <c r="O10" s="98"/>
      <c r="P10" s="99"/>
      <c r="Q10" s="103">
        <f t="shared" si="21"/>
        <v>0</v>
      </c>
      <c r="R10" s="80"/>
      <c r="S10" s="98"/>
      <c r="T10" s="99"/>
      <c r="U10" s="103">
        <f t="shared" si="22"/>
        <v>0</v>
      </c>
      <c r="V10" s="80"/>
      <c r="W10" s="98"/>
      <c r="X10" s="99"/>
      <c r="Y10" s="103">
        <f t="shared" si="23"/>
        <v>0</v>
      </c>
      <c r="Z10" s="80"/>
      <c r="AA10" s="98"/>
      <c r="AB10" s="99"/>
      <c r="AC10" s="103">
        <f t="shared" si="24"/>
        <v>0</v>
      </c>
      <c r="AD10" s="80"/>
      <c r="AE10" s="98"/>
      <c r="AF10" s="99"/>
      <c r="AG10" s="103">
        <f t="shared" si="25"/>
        <v>0</v>
      </c>
      <c r="AH10" s="80"/>
      <c r="AI10" s="98"/>
      <c r="AJ10" s="99"/>
      <c r="AK10" s="103">
        <f t="shared" si="26"/>
        <v>0</v>
      </c>
      <c r="AL10" s="80"/>
      <c r="AM10" s="98"/>
      <c r="AN10" s="99"/>
      <c r="AO10" s="103">
        <f t="shared" si="27"/>
        <v>0</v>
      </c>
      <c r="AP10" s="80"/>
      <c r="AQ10" s="98"/>
      <c r="AR10" s="99"/>
      <c r="AS10" s="103">
        <f t="shared" si="28"/>
        <v>0</v>
      </c>
      <c r="AT10" s="80"/>
      <c r="AU10" s="98"/>
      <c r="AV10" s="99"/>
      <c r="AW10" s="103">
        <f t="shared" si="29"/>
        <v>0</v>
      </c>
      <c r="AX10" s="80"/>
      <c r="AY10" s="98"/>
      <c r="AZ10" s="99"/>
      <c r="BA10" s="103">
        <f t="shared" si="30"/>
        <v>0</v>
      </c>
      <c r="BB10" s="80"/>
      <c r="BC10" s="98"/>
      <c r="BD10" s="99"/>
      <c r="BE10" s="103">
        <f t="shared" si="31"/>
        <v>0</v>
      </c>
      <c r="BF10" s="80"/>
      <c r="BG10" s="98"/>
      <c r="BH10" s="99"/>
      <c r="BI10" s="103">
        <f t="shared" si="32"/>
        <v>0</v>
      </c>
      <c r="BJ10" s="80"/>
      <c r="BK10" s="98"/>
      <c r="BL10" s="99"/>
      <c r="BM10" s="103">
        <f t="shared" si="33"/>
        <v>0</v>
      </c>
      <c r="BN10" s="80"/>
      <c r="BO10" s="98"/>
      <c r="BP10" s="99"/>
      <c r="BQ10" s="103">
        <f t="shared" si="34"/>
        <v>0</v>
      </c>
      <c r="BR10" s="80"/>
      <c r="BS10" s="98"/>
      <c r="BT10" s="99"/>
      <c r="BU10" s="103">
        <f t="shared" si="35"/>
        <v>0</v>
      </c>
      <c r="BV10" s="80"/>
      <c r="BW10" s="98"/>
      <c r="BX10" s="99"/>
      <c r="BY10" s="103">
        <f t="shared" si="36"/>
        <v>0</v>
      </c>
      <c r="BZ10" s="80"/>
      <c r="CA10" s="98"/>
      <c r="CB10" s="99"/>
      <c r="CC10" s="103">
        <f t="shared" si="37"/>
        <v>0</v>
      </c>
      <c r="CD10" s="80"/>
      <c r="CE10" s="98"/>
      <c r="CF10" s="99"/>
      <c r="CG10" s="103">
        <f t="shared" si="38"/>
        <v>0</v>
      </c>
      <c r="CH10" s="80"/>
      <c r="CI10" s="98"/>
      <c r="CJ10" s="99"/>
      <c r="CK10" s="103">
        <f t="shared" si="39"/>
        <v>0</v>
      </c>
      <c r="CL10" s="80"/>
      <c r="CM10" s="98"/>
      <c r="CN10" s="99"/>
      <c r="CO10" s="103">
        <f t="shared" si="40"/>
        <v>0</v>
      </c>
      <c r="CP10" s="80"/>
      <c r="CQ10" s="98"/>
      <c r="CR10" s="99"/>
      <c r="CS10" s="103">
        <f t="shared" si="41"/>
        <v>0</v>
      </c>
      <c r="CT10" s="80"/>
      <c r="CU10" s="98"/>
      <c r="CV10" s="99"/>
      <c r="CW10" s="103">
        <f t="shared" si="42"/>
        <v>0</v>
      </c>
      <c r="CX10" s="80"/>
      <c r="CY10" s="98"/>
      <c r="CZ10" s="99"/>
      <c r="DA10" s="103">
        <f t="shared" si="43"/>
        <v>0</v>
      </c>
      <c r="DB10" s="80"/>
      <c r="DC10" s="98"/>
      <c r="DD10" s="99"/>
      <c r="DE10" s="103">
        <f t="shared" si="44"/>
        <v>0</v>
      </c>
      <c r="DF10" s="80"/>
      <c r="DG10" s="98"/>
      <c r="DH10" s="99"/>
      <c r="DI10" s="103">
        <f t="shared" si="45"/>
        <v>0</v>
      </c>
      <c r="DJ10" s="80"/>
      <c r="DK10" s="98"/>
      <c r="DL10" s="99"/>
      <c r="DM10" s="103">
        <f t="shared" si="46"/>
        <v>0</v>
      </c>
      <c r="DN10" s="80"/>
      <c r="DO10" s="98"/>
      <c r="DP10" s="99"/>
      <c r="DQ10" s="103">
        <f t="shared" si="47"/>
        <v>0</v>
      </c>
      <c r="DR10" s="80"/>
      <c r="DS10" s="98"/>
      <c r="DT10" s="99"/>
      <c r="DU10" s="103">
        <f t="shared" si="48"/>
        <v>0</v>
      </c>
      <c r="DV10" s="80"/>
      <c r="DW10" s="98"/>
      <c r="DX10" s="99"/>
      <c r="DY10" s="103">
        <f t="shared" si="49"/>
        <v>0</v>
      </c>
      <c r="DZ10" s="80"/>
      <c r="EA10" s="98"/>
      <c r="EB10" s="99"/>
      <c r="EC10" s="103">
        <f t="shared" si="50"/>
        <v>0</v>
      </c>
      <c r="ED10" s="80"/>
      <c r="EE10" s="98"/>
      <c r="EF10" s="99"/>
      <c r="EG10" s="103">
        <f t="shared" si="51"/>
        <v>0</v>
      </c>
      <c r="EH10" s="80"/>
      <c r="EI10" s="98"/>
      <c r="EJ10" s="99"/>
      <c r="EK10" s="103">
        <f t="shared" si="52"/>
        <v>0</v>
      </c>
      <c r="EL10" s="80"/>
      <c r="EM10" s="98"/>
      <c r="EN10" s="99"/>
      <c r="EO10" s="103">
        <f t="shared" si="53"/>
        <v>0</v>
      </c>
      <c r="EP10" s="80"/>
      <c r="EQ10" s="98"/>
      <c r="ER10" s="99"/>
      <c r="ES10" s="103">
        <f t="shared" si="54"/>
        <v>0</v>
      </c>
      <c r="ET10" s="80"/>
      <c r="EU10" s="98"/>
      <c r="EV10" s="99"/>
      <c r="EW10" s="103">
        <f t="shared" si="55"/>
        <v>0</v>
      </c>
      <c r="EX10" s="80"/>
      <c r="EY10" s="98"/>
      <c r="EZ10" s="99"/>
      <c r="FA10" s="103">
        <f t="shared" si="56"/>
        <v>0</v>
      </c>
      <c r="FB10" s="80"/>
      <c r="FC10" s="98"/>
      <c r="FD10" s="99"/>
      <c r="FE10" s="103">
        <f t="shared" si="57"/>
        <v>0</v>
      </c>
      <c r="FF10" s="80"/>
      <c r="FG10" s="98"/>
      <c r="FH10" s="99"/>
      <c r="FI10" s="103">
        <f t="shared" si="58"/>
        <v>0</v>
      </c>
      <c r="FJ10" s="80"/>
      <c r="FK10" s="98"/>
      <c r="FL10" s="99"/>
      <c r="FM10" s="103">
        <f t="shared" si="59"/>
        <v>0</v>
      </c>
      <c r="FN10" s="80"/>
      <c r="FO10" s="98"/>
      <c r="FP10" s="99"/>
      <c r="FQ10" s="103">
        <f t="shared" si="60"/>
        <v>0</v>
      </c>
      <c r="FR10" s="80"/>
      <c r="FS10" s="98"/>
      <c r="FT10" s="99"/>
      <c r="FU10" s="103">
        <f t="shared" si="61"/>
        <v>0</v>
      </c>
      <c r="FV10" s="80"/>
      <c r="FW10" s="98"/>
      <c r="FX10" s="99"/>
      <c r="FY10" s="103">
        <f t="shared" si="62"/>
        <v>0</v>
      </c>
      <c r="FZ10" s="80"/>
      <c r="GA10" s="98"/>
      <c r="GB10" s="99"/>
      <c r="GC10" s="103">
        <f t="shared" si="63"/>
        <v>0</v>
      </c>
      <c r="GD10" s="80"/>
      <c r="GE10" s="98"/>
      <c r="GF10" s="99"/>
      <c r="GG10" s="103">
        <f t="shared" si="64"/>
        <v>0</v>
      </c>
      <c r="GH10" s="80"/>
      <c r="GI10" s="98"/>
      <c r="GJ10" s="99"/>
      <c r="GK10" s="103">
        <f t="shared" si="65"/>
        <v>0</v>
      </c>
      <c r="GL10" s="80"/>
      <c r="GM10" s="98"/>
      <c r="GN10" s="99"/>
      <c r="GO10" s="103">
        <f t="shared" si="66"/>
        <v>0</v>
      </c>
      <c r="GP10" s="80"/>
      <c r="GQ10" s="98"/>
      <c r="GR10" s="99"/>
      <c r="GS10" s="103">
        <f t="shared" si="67"/>
        <v>0</v>
      </c>
      <c r="GT10" s="80"/>
      <c r="GU10" s="98"/>
      <c r="GV10" s="99"/>
      <c r="GW10" s="103">
        <f t="shared" si="68"/>
        <v>0</v>
      </c>
      <c r="GX10" s="80"/>
      <c r="GY10" s="98"/>
      <c r="GZ10" s="99"/>
      <c r="HA10" s="103">
        <f t="shared" si="69"/>
        <v>0</v>
      </c>
      <c r="HB10" s="80"/>
    </row>
    <row r="11" spans="1:210" ht="12" customHeight="1" x14ac:dyDescent="0.25">
      <c r="A11" s="77" t="s">
        <v>21</v>
      </c>
      <c r="B11" s="77" t="s">
        <v>19</v>
      </c>
      <c r="C11" s="183"/>
      <c r="D11" s="10">
        <v>42536.625</v>
      </c>
      <c r="E11" s="11" t="s">
        <v>20</v>
      </c>
      <c r="F11" s="12" t="s">
        <v>17</v>
      </c>
      <c r="G11" s="98"/>
      <c r="H11" s="13" t="s">
        <v>9</v>
      </c>
      <c r="I11" s="99"/>
      <c r="J11" s="80"/>
      <c r="K11" s="98"/>
      <c r="L11" s="99"/>
      <c r="M11" s="103">
        <f t="shared" si="20"/>
        <v>0</v>
      </c>
      <c r="N11" s="80"/>
      <c r="O11" s="98"/>
      <c r="P11" s="99"/>
      <c r="Q11" s="103">
        <f t="shared" si="21"/>
        <v>0</v>
      </c>
      <c r="R11" s="80"/>
      <c r="S11" s="98"/>
      <c r="T11" s="99"/>
      <c r="U11" s="103">
        <f t="shared" si="22"/>
        <v>0</v>
      </c>
      <c r="V11" s="80"/>
      <c r="W11" s="98"/>
      <c r="X11" s="99"/>
      <c r="Y11" s="103">
        <f t="shared" si="23"/>
        <v>0</v>
      </c>
      <c r="Z11" s="80"/>
      <c r="AA11" s="98"/>
      <c r="AB11" s="99"/>
      <c r="AC11" s="103">
        <f t="shared" si="24"/>
        <v>0</v>
      </c>
      <c r="AD11" s="80"/>
      <c r="AE11" s="98"/>
      <c r="AF11" s="99"/>
      <c r="AG11" s="103">
        <f t="shared" si="25"/>
        <v>0</v>
      </c>
      <c r="AH11" s="80"/>
      <c r="AI11" s="98"/>
      <c r="AJ11" s="99"/>
      <c r="AK11" s="103">
        <f t="shared" si="26"/>
        <v>0</v>
      </c>
      <c r="AL11" s="80"/>
      <c r="AM11" s="98"/>
      <c r="AN11" s="99"/>
      <c r="AO11" s="103">
        <f t="shared" si="27"/>
        <v>0</v>
      </c>
      <c r="AP11" s="80"/>
      <c r="AQ11" s="98"/>
      <c r="AR11" s="99"/>
      <c r="AS11" s="103">
        <f t="shared" si="28"/>
        <v>0</v>
      </c>
      <c r="AT11" s="80"/>
      <c r="AU11" s="98"/>
      <c r="AV11" s="99"/>
      <c r="AW11" s="103">
        <f t="shared" si="29"/>
        <v>0</v>
      </c>
      <c r="AX11" s="80"/>
      <c r="AY11" s="98"/>
      <c r="AZ11" s="99"/>
      <c r="BA11" s="103">
        <f t="shared" si="30"/>
        <v>0</v>
      </c>
      <c r="BB11" s="80"/>
      <c r="BC11" s="98"/>
      <c r="BD11" s="99"/>
      <c r="BE11" s="103">
        <f t="shared" si="31"/>
        <v>0</v>
      </c>
      <c r="BF11" s="80"/>
      <c r="BG11" s="98"/>
      <c r="BH11" s="99"/>
      <c r="BI11" s="103">
        <f t="shared" si="32"/>
        <v>0</v>
      </c>
      <c r="BJ11" s="80"/>
      <c r="BK11" s="98"/>
      <c r="BL11" s="99"/>
      <c r="BM11" s="103">
        <f t="shared" si="33"/>
        <v>0</v>
      </c>
      <c r="BN11" s="80"/>
      <c r="BO11" s="98"/>
      <c r="BP11" s="99"/>
      <c r="BQ11" s="103">
        <f t="shared" si="34"/>
        <v>0</v>
      </c>
      <c r="BR11" s="80"/>
      <c r="BS11" s="98"/>
      <c r="BT11" s="99"/>
      <c r="BU11" s="103">
        <f t="shared" si="35"/>
        <v>0</v>
      </c>
      <c r="BV11" s="80"/>
      <c r="BW11" s="98"/>
      <c r="BX11" s="99"/>
      <c r="BY11" s="103">
        <f t="shared" si="36"/>
        <v>0</v>
      </c>
      <c r="BZ11" s="80"/>
      <c r="CA11" s="98"/>
      <c r="CB11" s="99"/>
      <c r="CC11" s="103">
        <f t="shared" si="37"/>
        <v>0</v>
      </c>
      <c r="CD11" s="80"/>
      <c r="CE11" s="98"/>
      <c r="CF11" s="99"/>
      <c r="CG11" s="103">
        <f t="shared" si="38"/>
        <v>0</v>
      </c>
      <c r="CH11" s="80"/>
      <c r="CI11" s="98"/>
      <c r="CJ11" s="99"/>
      <c r="CK11" s="103">
        <f t="shared" si="39"/>
        <v>0</v>
      </c>
      <c r="CL11" s="80"/>
      <c r="CM11" s="98"/>
      <c r="CN11" s="99"/>
      <c r="CO11" s="103">
        <f t="shared" si="40"/>
        <v>0</v>
      </c>
      <c r="CP11" s="80"/>
      <c r="CQ11" s="98"/>
      <c r="CR11" s="99"/>
      <c r="CS11" s="103">
        <f t="shared" si="41"/>
        <v>0</v>
      </c>
      <c r="CT11" s="80"/>
      <c r="CU11" s="98"/>
      <c r="CV11" s="99"/>
      <c r="CW11" s="103">
        <f t="shared" si="42"/>
        <v>0</v>
      </c>
      <c r="CX11" s="80"/>
      <c r="CY11" s="98"/>
      <c r="CZ11" s="99"/>
      <c r="DA11" s="103">
        <f t="shared" si="43"/>
        <v>0</v>
      </c>
      <c r="DB11" s="80"/>
      <c r="DC11" s="98"/>
      <c r="DD11" s="99"/>
      <c r="DE11" s="103">
        <f t="shared" si="44"/>
        <v>0</v>
      </c>
      <c r="DF11" s="80"/>
      <c r="DG11" s="98"/>
      <c r="DH11" s="99"/>
      <c r="DI11" s="103">
        <f t="shared" si="45"/>
        <v>0</v>
      </c>
      <c r="DJ11" s="80"/>
      <c r="DK11" s="98"/>
      <c r="DL11" s="99"/>
      <c r="DM11" s="103">
        <f t="shared" si="46"/>
        <v>0</v>
      </c>
      <c r="DN11" s="80"/>
      <c r="DO11" s="98"/>
      <c r="DP11" s="99"/>
      <c r="DQ11" s="103">
        <f t="shared" si="47"/>
        <v>0</v>
      </c>
      <c r="DR11" s="80"/>
      <c r="DS11" s="98"/>
      <c r="DT11" s="99"/>
      <c r="DU11" s="103">
        <f t="shared" si="48"/>
        <v>0</v>
      </c>
      <c r="DV11" s="80"/>
      <c r="DW11" s="98"/>
      <c r="DX11" s="99"/>
      <c r="DY11" s="103">
        <f t="shared" si="49"/>
        <v>0</v>
      </c>
      <c r="DZ11" s="80"/>
      <c r="EA11" s="98"/>
      <c r="EB11" s="99"/>
      <c r="EC11" s="103">
        <f t="shared" si="50"/>
        <v>0</v>
      </c>
      <c r="ED11" s="80"/>
      <c r="EE11" s="98"/>
      <c r="EF11" s="99"/>
      <c r="EG11" s="103">
        <f t="shared" si="51"/>
        <v>0</v>
      </c>
      <c r="EH11" s="80"/>
      <c r="EI11" s="98"/>
      <c r="EJ11" s="99"/>
      <c r="EK11" s="103">
        <f t="shared" si="52"/>
        <v>0</v>
      </c>
      <c r="EL11" s="80"/>
      <c r="EM11" s="98"/>
      <c r="EN11" s="99"/>
      <c r="EO11" s="103">
        <f t="shared" si="53"/>
        <v>0</v>
      </c>
      <c r="EP11" s="80"/>
      <c r="EQ11" s="98"/>
      <c r="ER11" s="99"/>
      <c r="ES11" s="103">
        <f t="shared" si="54"/>
        <v>0</v>
      </c>
      <c r="ET11" s="80"/>
      <c r="EU11" s="98"/>
      <c r="EV11" s="99"/>
      <c r="EW11" s="103">
        <f t="shared" si="55"/>
        <v>0</v>
      </c>
      <c r="EX11" s="80"/>
      <c r="EY11" s="98"/>
      <c r="EZ11" s="99"/>
      <c r="FA11" s="103">
        <f t="shared" si="56"/>
        <v>0</v>
      </c>
      <c r="FB11" s="80"/>
      <c r="FC11" s="98"/>
      <c r="FD11" s="99"/>
      <c r="FE11" s="103">
        <f t="shared" si="57"/>
        <v>0</v>
      </c>
      <c r="FF11" s="80"/>
      <c r="FG11" s="98"/>
      <c r="FH11" s="99"/>
      <c r="FI11" s="103">
        <f t="shared" si="58"/>
        <v>0</v>
      </c>
      <c r="FJ11" s="80"/>
      <c r="FK11" s="98"/>
      <c r="FL11" s="99"/>
      <c r="FM11" s="103">
        <f t="shared" si="59"/>
        <v>0</v>
      </c>
      <c r="FN11" s="80"/>
      <c r="FO11" s="98"/>
      <c r="FP11" s="99"/>
      <c r="FQ11" s="103">
        <f t="shared" si="60"/>
        <v>0</v>
      </c>
      <c r="FR11" s="80"/>
      <c r="FS11" s="98"/>
      <c r="FT11" s="99"/>
      <c r="FU11" s="103">
        <f t="shared" si="61"/>
        <v>0</v>
      </c>
      <c r="FV11" s="80"/>
      <c r="FW11" s="98"/>
      <c r="FX11" s="99"/>
      <c r="FY11" s="103">
        <f t="shared" si="62"/>
        <v>0</v>
      </c>
      <c r="FZ11" s="80"/>
      <c r="GA11" s="98"/>
      <c r="GB11" s="99"/>
      <c r="GC11" s="103">
        <f t="shared" si="63"/>
        <v>0</v>
      </c>
      <c r="GD11" s="80"/>
      <c r="GE11" s="98"/>
      <c r="GF11" s="99"/>
      <c r="GG11" s="103">
        <f t="shared" si="64"/>
        <v>0</v>
      </c>
      <c r="GH11" s="80"/>
      <c r="GI11" s="98"/>
      <c r="GJ11" s="99"/>
      <c r="GK11" s="103">
        <f t="shared" si="65"/>
        <v>0</v>
      </c>
      <c r="GL11" s="80"/>
      <c r="GM11" s="98"/>
      <c r="GN11" s="99"/>
      <c r="GO11" s="103">
        <f t="shared" si="66"/>
        <v>0</v>
      </c>
      <c r="GP11" s="80"/>
      <c r="GQ11" s="98"/>
      <c r="GR11" s="99"/>
      <c r="GS11" s="103">
        <f t="shared" si="67"/>
        <v>0</v>
      </c>
      <c r="GT11" s="80"/>
      <c r="GU11" s="98"/>
      <c r="GV11" s="99"/>
      <c r="GW11" s="103">
        <f t="shared" si="68"/>
        <v>0</v>
      </c>
      <c r="GX11" s="80"/>
      <c r="GY11" s="98"/>
      <c r="GZ11" s="99"/>
      <c r="HA11" s="103">
        <f t="shared" si="69"/>
        <v>0</v>
      </c>
      <c r="HB11" s="80"/>
    </row>
    <row r="12" spans="1:210" ht="12" customHeight="1" x14ac:dyDescent="0.25">
      <c r="A12" s="77" t="s">
        <v>22</v>
      </c>
      <c r="B12" s="77" t="s">
        <v>20</v>
      </c>
      <c r="C12" s="183"/>
      <c r="D12" s="10">
        <v>42537.625</v>
      </c>
      <c r="E12" s="11" t="s">
        <v>19</v>
      </c>
      <c r="F12" s="12" t="s">
        <v>15</v>
      </c>
      <c r="G12" s="98"/>
      <c r="H12" s="13" t="s">
        <v>9</v>
      </c>
      <c r="I12" s="99"/>
      <c r="J12" s="80"/>
      <c r="K12" s="98"/>
      <c r="L12" s="99"/>
      <c r="M12" s="103">
        <f t="shared" si="20"/>
        <v>0</v>
      </c>
      <c r="N12" s="80"/>
      <c r="O12" s="98"/>
      <c r="P12" s="99"/>
      <c r="Q12" s="103">
        <f t="shared" si="21"/>
        <v>0</v>
      </c>
      <c r="R12" s="80"/>
      <c r="S12" s="98"/>
      <c r="T12" s="99"/>
      <c r="U12" s="103">
        <f t="shared" si="22"/>
        <v>0</v>
      </c>
      <c r="V12" s="80"/>
      <c r="W12" s="98"/>
      <c r="X12" s="99"/>
      <c r="Y12" s="103">
        <f t="shared" si="23"/>
        <v>0</v>
      </c>
      <c r="Z12" s="80"/>
      <c r="AA12" s="98"/>
      <c r="AB12" s="99"/>
      <c r="AC12" s="103">
        <f t="shared" si="24"/>
        <v>0</v>
      </c>
      <c r="AD12" s="80"/>
      <c r="AE12" s="98"/>
      <c r="AF12" s="99"/>
      <c r="AG12" s="103">
        <f t="shared" si="25"/>
        <v>0</v>
      </c>
      <c r="AH12" s="80"/>
      <c r="AI12" s="98"/>
      <c r="AJ12" s="99"/>
      <c r="AK12" s="103">
        <f t="shared" si="26"/>
        <v>0</v>
      </c>
      <c r="AL12" s="80"/>
      <c r="AM12" s="98"/>
      <c r="AN12" s="99"/>
      <c r="AO12" s="103">
        <f t="shared" si="27"/>
        <v>0</v>
      </c>
      <c r="AP12" s="80"/>
      <c r="AQ12" s="98"/>
      <c r="AR12" s="99"/>
      <c r="AS12" s="103">
        <f t="shared" si="28"/>
        <v>0</v>
      </c>
      <c r="AT12" s="80"/>
      <c r="AU12" s="98"/>
      <c r="AV12" s="99"/>
      <c r="AW12" s="103">
        <f t="shared" si="29"/>
        <v>0</v>
      </c>
      <c r="AX12" s="80"/>
      <c r="AY12" s="98"/>
      <c r="AZ12" s="99"/>
      <c r="BA12" s="103">
        <f t="shared" si="30"/>
        <v>0</v>
      </c>
      <c r="BB12" s="80"/>
      <c r="BC12" s="98"/>
      <c r="BD12" s="99"/>
      <c r="BE12" s="103">
        <f t="shared" si="31"/>
        <v>0</v>
      </c>
      <c r="BF12" s="80"/>
      <c r="BG12" s="98"/>
      <c r="BH12" s="99"/>
      <c r="BI12" s="103">
        <f t="shared" si="32"/>
        <v>0</v>
      </c>
      <c r="BJ12" s="80"/>
      <c r="BK12" s="98"/>
      <c r="BL12" s="99"/>
      <c r="BM12" s="103">
        <f t="shared" si="33"/>
        <v>0</v>
      </c>
      <c r="BN12" s="80"/>
      <c r="BO12" s="98"/>
      <c r="BP12" s="99"/>
      <c r="BQ12" s="103">
        <f t="shared" si="34"/>
        <v>0</v>
      </c>
      <c r="BR12" s="80"/>
      <c r="BS12" s="98"/>
      <c r="BT12" s="99"/>
      <c r="BU12" s="103">
        <f t="shared" si="35"/>
        <v>0</v>
      </c>
      <c r="BV12" s="80"/>
      <c r="BW12" s="98"/>
      <c r="BX12" s="99"/>
      <c r="BY12" s="103">
        <f t="shared" si="36"/>
        <v>0</v>
      </c>
      <c r="BZ12" s="80"/>
      <c r="CA12" s="98"/>
      <c r="CB12" s="99"/>
      <c r="CC12" s="103">
        <f t="shared" si="37"/>
        <v>0</v>
      </c>
      <c r="CD12" s="80"/>
      <c r="CE12" s="98"/>
      <c r="CF12" s="99"/>
      <c r="CG12" s="103">
        <f t="shared" si="38"/>
        <v>0</v>
      </c>
      <c r="CH12" s="80"/>
      <c r="CI12" s="98"/>
      <c r="CJ12" s="99"/>
      <c r="CK12" s="103">
        <f t="shared" si="39"/>
        <v>0</v>
      </c>
      <c r="CL12" s="80"/>
      <c r="CM12" s="98"/>
      <c r="CN12" s="99"/>
      <c r="CO12" s="103">
        <f t="shared" si="40"/>
        <v>0</v>
      </c>
      <c r="CP12" s="80"/>
      <c r="CQ12" s="98"/>
      <c r="CR12" s="99"/>
      <c r="CS12" s="103">
        <f t="shared" si="41"/>
        <v>0</v>
      </c>
      <c r="CT12" s="80"/>
      <c r="CU12" s="98"/>
      <c r="CV12" s="99"/>
      <c r="CW12" s="103">
        <f t="shared" si="42"/>
        <v>0</v>
      </c>
      <c r="CX12" s="80"/>
      <c r="CY12" s="98"/>
      <c r="CZ12" s="99"/>
      <c r="DA12" s="103">
        <f t="shared" si="43"/>
        <v>0</v>
      </c>
      <c r="DB12" s="80"/>
      <c r="DC12" s="98"/>
      <c r="DD12" s="99"/>
      <c r="DE12" s="103">
        <f t="shared" si="44"/>
        <v>0</v>
      </c>
      <c r="DF12" s="80"/>
      <c r="DG12" s="98"/>
      <c r="DH12" s="99"/>
      <c r="DI12" s="103">
        <f t="shared" si="45"/>
        <v>0</v>
      </c>
      <c r="DJ12" s="80"/>
      <c r="DK12" s="98"/>
      <c r="DL12" s="99"/>
      <c r="DM12" s="103">
        <f t="shared" si="46"/>
        <v>0</v>
      </c>
      <c r="DN12" s="80"/>
      <c r="DO12" s="98"/>
      <c r="DP12" s="99"/>
      <c r="DQ12" s="103">
        <f t="shared" si="47"/>
        <v>0</v>
      </c>
      <c r="DR12" s="80"/>
      <c r="DS12" s="98"/>
      <c r="DT12" s="99"/>
      <c r="DU12" s="103">
        <f t="shared" si="48"/>
        <v>0</v>
      </c>
      <c r="DV12" s="80"/>
      <c r="DW12" s="98"/>
      <c r="DX12" s="99"/>
      <c r="DY12" s="103">
        <f t="shared" si="49"/>
        <v>0</v>
      </c>
      <c r="DZ12" s="80"/>
      <c r="EA12" s="98"/>
      <c r="EB12" s="99"/>
      <c r="EC12" s="103">
        <f t="shared" si="50"/>
        <v>0</v>
      </c>
      <c r="ED12" s="80"/>
      <c r="EE12" s="98"/>
      <c r="EF12" s="99"/>
      <c r="EG12" s="103">
        <f t="shared" si="51"/>
        <v>0</v>
      </c>
      <c r="EH12" s="80"/>
      <c r="EI12" s="98"/>
      <c r="EJ12" s="99"/>
      <c r="EK12" s="103">
        <f t="shared" si="52"/>
        <v>0</v>
      </c>
      <c r="EL12" s="80"/>
      <c r="EM12" s="98"/>
      <c r="EN12" s="99"/>
      <c r="EO12" s="103">
        <f t="shared" si="53"/>
        <v>0</v>
      </c>
      <c r="EP12" s="80"/>
      <c r="EQ12" s="98"/>
      <c r="ER12" s="99"/>
      <c r="ES12" s="103">
        <f t="shared" si="54"/>
        <v>0</v>
      </c>
      <c r="ET12" s="80"/>
      <c r="EU12" s="98"/>
      <c r="EV12" s="99"/>
      <c r="EW12" s="103">
        <f t="shared" si="55"/>
        <v>0</v>
      </c>
      <c r="EX12" s="80"/>
      <c r="EY12" s="98"/>
      <c r="EZ12" s="99"/>
      <c r="FA12" s="103">
        <f t="shared" si="56"/>
        <v>0</v>
      </c>
      <c r="FB12" s="80"/>
      <c r="FC12" s="98"/>
      <c r="FD12" s="99"/>
      <c r="FE12" s="103">
        <f t="shared" si="57"/>
        <v>0</v>
      </c>
      <c r="FF12" s="80"/>
      <c r="FG12" s="98"/>
      <c r="FH12" s="99"/>
      <c r="FI12" s="103">
        <f t="shared" si="58"/>
        <v>0</v>
      </c>
      <c r="FJ12" s="80"/>
      <c r="FK12" s="98"/>
      <c r="FL12" s="99"/>
      <c r="FM12" s="103">
        <f t="shared" si="59"/>
        <v>0</v>
      </c>
      <c r="FN12" s="80"/>
      <c r="FO12" s="98"/>
      <c r="FP12" s="99"/>
      <c r="FQ12" s="103">
        <f t="shared" si="60"/>
        <v>0</v>
      </c>
      <c r="FR12" s="80"/>
      <c r="FS12" s="98"/>
      <c r="FT12" s="99"/>
      <c r="FU12" s="103">
        <f t="shared" si="61"/>
        <v>0</v>
      </c>
      <c r="FV12" s="80"/>
      <c r="FW12" s="98"/>
      <c r="FX12" s="99"/>
      <c r="FY12" s="103">
        <f t="shared" si="62"/>
        <v>0</v>
      </c>
      <c r="FZ12" s="80"/>
      <c r="GA12" s="98"/>
      <c r="GB12" s="99"/>
      <c r="GC12" s="103">
        <f t="shared" si="63"/>
        <v>0</v>
      </c>
      <c r="GD12" s="80"/>
      <c r="GE12" s="98"/>
      <c r="GF12" s="99"/>
      <c r="GG12" s="103">
        <f t="shared" si="64"/>
        <v>0</v>
      </c>
      <c r="GH12" s="80"/>
      <c r="GI12" s="98"/>
      <c r="GJ12" s="99"/>
      <c r="GK12" s="103">
        <f t="shared" si="65"/>
        <v>0</v>
      </c>
      <c r="GL12" s="80"/>
      <c r="GM12" s="98"/>
      <c r="GN12" s="99"/>
      <c r="GO12" s="103">
        <f t="shared" si="66"/>
        <v>0</v>
      </c>
      <c r="GP12" s="80"/>
      <c r="GQ12" s="98"/>
      <c r="GR12" s="99"/>
      <c r="GS12" s="103">
        <f t="shared" si="67"/>
        <v>0</v>
      </c>
      <c r="GT12" s="80"/>
      <c r="GU12" s="98"/>
      <c r="GV12" s="99"/>
      <c r="GW12" s="103">
        <f t="shared" si="68"/>
        <v>0</v>
      </c>
      <c r="GX12" s="80"/>
      <c r="GY12" s="98"/>
      <c r="GZ12" s="99"/>
      <c r="HA12" s="103">
        <f t="shared" si="69"/>
        <v>0</v>
      </c>
      <c r="HB12" s="80"/>
    </row>
    <row r="13" spans="1:210" ht="12" customHeight="1" x14ac:dyDescent="0.25">
      <c r="A13" s="77" t="s">
        <v>23</v>
      </c>
      <c r="B13" s="77"/>
      <c r="C13" s="183"/>
      <c r="D13" s="10">
        <v>42541.875</v>
      </c>
      <c r="E13" s="11" t="s">
        <v>17</v>
      </c>
      <c r="F13" s="12" t="s">
        <v>19</v>
      </c>
      <c r="G13" s="98"/>
      <c r="H13" s="13" t="s">
        <v>9</v>
      </c>
      <c r="I13" s="99"/>
      <c r="J13" s="80"/>
      <c r="K13" s="98"/>
      <c r="L13" s="99"/>
      <c r="M13" s="103">
        <f t="shared" si="20"/>
        <v>0</v>
      </c>
      <c r="N13" s="80"/>
      <c r="O13" s="98"/>
      <c r="P13" s="99"/>
      <c r="Q13" s="103">
        <f t="shared" si="21"/>
        <v>0</v>
      </c>
      <c r="R13" s="80"/>
      <c r="S13" s="98"/>
      <c r="T13" s="99"/>
      <c r="U13" s="103">
        <f t="shared" si="22"/>
        <v>0</v>
      </c>
      <c r="V13" s="80"/>
      <c r="W13" s="98"/>
      <c r="X13" s="99"/>
      <c r="Y13" s="103">
        <f t="shared" si="23"/>
        <v>0</v>
      </c>
      <c r="Z13" s="80"/>
      <c r="AA13" s="98"/>
      <c r="AB13" s="99"/>
      <c r="AC13" s="103">
        <f t="shared" si="24"/>
        <v>0</v>
      </c>
      <c r="AD13" s="80"/>
      <c r="AE13" s="98"/>
      <c r="AF13" s="99"/>
      <c r="AG13" s="103">
        <f t="shared" si="25"/>
        <v>0</v>
      </c>
      <c r="AH13" s="80"/>
      <c r="AI13" s="98"/>
      <c r="AJ13" s="99"/>
      <c r="AK13" s="103">
        <f t="shared" si="26"/>
        <v>0</v>
      </c>
      <c r="AL13" s="80"/>
      <c r="AM13" s="98"/>
      <c r="AN13" s="99"/>
      <c r="AO13" s="103">
        <f t="shared" si="27"/>
        <v>0</v>
      </c>
      <c r="AP13" s="80"/>
      <c r="AQ13" s="98"/>
      <c r="AR13" s="99"/>
      <c r="AS13" s="103">
        <f t="shared" si="28"/>
        <v>0</v>
      </c>
      <c r="AT13" s="80"/>
      <c r="AU13" s="98"/>
      <c r="AV13" s="99"/>
      <c r="AW13" s="103">
        <f t="shared" si="29"/>
        <v>0</v>
      </c>
      <c r="AX13" s="80"/>
      <c r="AY13" s="98"/>
      <c r="AZ13" s="99"/>
      <c r="BA13" s="103">
        <f t="shared" si="30"/>
        <v>0</v>
      </c>
      <c r="BB13" s="80"/>
      <c r="BC13" s="98"/>
      <c r="BD13" s="99"/>
      <c r="BE13" s="103">
        <f t="shared" si="31"/>
        <v>0</v>
      </c>
      <c r="BF13" s="80"/>
      <c r="BG13" s="98"/>
      <c r="BH13" s="99"/>
      <c r="BI13" s="103">
        <f t="shared" si="32"/>
        <v>0</v>
      </c>
      <c r="BJ13" s="80"/>
      <c r="BK13" s="98"/>
      <c r="BL13" s="99"/>
      <c r="BM13" s="103">
        <f t="shared" si="33"/>
        <v>0</v>
      </c>
      <c r="BN13" s="80"/>
      <c r="BO13" s="98"/>
      <c r="BP13" s="99"/>
      <c r="BQ13" s="103">
        <f t="shared" si="34"/>
        <v>0</v>
      </c>
      <c r="BR13" s="80"/>
      <c r="BS13" s="98"/>
      <c r="BT13" s="99"/>
      <c r="BU13" s="103">
        <f t="shared" si="35"/>
        <v>0</v>
      </c>
      <c r="BV13" s="80"/>
      <c r="BW13" s="98"/>
      <c r="BX13" s="99"/>
      <c r="BY13" s="103">
        <f t="shared" si="36"/>
        <v>0</v>
      </c>
      <c r="BZ13" s="80"/>
      <c r="CA13" s="98"/>
      <c r="CB13" s="99"/>
      <c r="CC13" s="103">
        <f t="shared" si="37"/>
        <v>0</v>
      </c>
      <c r="CD13" s="80"/>
      <c r="CE13" s="98"/>
      <c r="CF13" s="99"/>
      <c r="CG13" s="103">
        <f t="shared" si="38"/>
        <v>0</v>
      </c>
      <c r="CH13" s="80"/>
      <c r="CI13" s="98"/>
      <c r="CJ13" s="99"/>
      <c r="CK13" s="103">
        <f t="shared" si="39"/>
        <v>0</v>
      </c>
      <c r="CL13" s="80"/>
      <c r="CM13" s="98"/>
      <c r="CN13" s="99"/>
      <c r="CO13" s="103">
        <f t="shared" si="40"/>
        <v>0</v>
      </c>
      <c r="CP13" s="80"/>
      <c r="CQ13" s="98"/>
      <c r="CR13" s="99"/>
      <c r="CS13" s="103">
        <f t="shared" si="41"/>
        <v>0</v>
      </c>
      <c r="CT13" s="80"/>
      <c r="CU13" s="98"/>
      <c r="CV13" s="99"/>
      <c r="CW13" s="103">
        <f t="shared" si="42"/>
        <v>0</v>
      </c>
      <c r="CX13" s="80"/>
      <c r="CY13" s="98"/>
      <c r="CZ13" s="99"/>
      <c r="DA13" s="103">
        <f t="shared" si="43"/>
        <v>0</v>
      </c>
      <c r="DB13" s="80"/>
      <c r="DC13" s="98"/>
      <c r="DD13" s="99"/>
      <c r="DE13" s="103">
        <f t="shared" si="44"/>
        <v>0</v>
      </c>
      <c r="DF13" s="80"/>
      <c r="DG13" s="98"/>
      <c r="DH13" s="99"/>
      <c r="DI13" s="103">
        <f t="shared" si="45"/>
        <v>0</v>
      </c>
      <c r="DJ13" s="80"/>
      <c r="DK13" s="98"/>
      <c r="DL13" s="99"/>
      <c r="DM13" s="103">
        <f t="shared" si="46"/>
        <v>0</v>
      </c>
      <c r="DN13" s="80"/>
      <c r="DO13" s="98"/>
      <c r="DP13" s="99"/>
      <c r="DQ13" s="103">
        <f t="shared" si="47"/>
        <v>0</v>
      </c>
      <c r="DR13" s="80"/>
      <c r="DS13" s="98"/>
      <c r="DT13" s="99"/>
      <c r="DU13" s="103">
        <f t="shared" si="48"/>
        <v>0</v>
      </c>
      <c r="DV13" s="80"/>
      <c r="DW13" s="98"/>
      <c r="DX13" s="99"/>
      <c r="DY13" s="103">
        <f t="shared" si="49"/>
        <v>0</v>
      </c>
      <c r="DZ13" s="80"/>
      <c r="EA13" s="98"/>
      <c r="EB13" s="99"/>
      <c r="EC13" s="103">
        <f t="shared" si="50"/>
        <v>0</v>
      </c>
      <c r="ED13" s="80"/>
      <c r="EE13" s="98"/>
      <c r="EF13" s="99"/>
      <c r="EG13" s="103">
        <f t="shared" si="51"/>
        <v>0</v>
      </c>
      <c r="EH13" s="80"/>
      <c r="EI13" s="98"/>
      <c r="EJ13" s="99"/>
      <c r="EK13" s="103">
        <f t="shared" si="52"/>
        <v>0</v>
      </c>
      <c r="EL13" s="80"/>
      <c r="EM13" s="98"/>
      <c r="EN13" s="99"/>
      <c r="EO13" s="103">
        <f t="shared" si="53"/>
        <v>0</v>
      </c>
      <c r="EP13" s="80"/>
      <c r="EQ13" s="98"/>
      <c r="ER13" s="99"/>
      <c r="ES13" s="103">
        <f t="shared" si="54"/>
        <v>0</v>
      </c>
      <c r="ET13" s="80"/>
      <c r="EU13" s="98"/>
      <c r="EV13" s="99"/>
      <c r="EW13" s="103">
        <f t="shared" si="55"/>
        <v>0</v>
      </c>
      <c r="EX13" s="80"/>
      <c r="EY13" s="98"/>
      <c r="EZ13" s="99"/>
      <c r="FA13" s="103">
        <f t="shared" si="56"/>
        <v>0</v>
      </c>
      <c r="FB13" s="80"/>
      <c r="FC13" s="98"/>
      <c r="FD13" s="99"/>
      <c r="FE13" s="103">
        <f t="shared" si="57"/>
        <v>0</v>
      </c>
      <c r="FF13" s="80"/>
      <c r="FG13" s="98"/>
      <c r="FH13" s="99"/>
      <c r="FI13" s="103">
        <f t="shared" si="58"/>
        <v>0</v>
      </c>
      <c r="FJ13" s="80"/>
      <c r="FK13" s="98"/>
      <c r="FL13" s="99"/>
      <c r="FM13" s="103">
        <f t="shared" si="59"/>
        <v>0</v>
      </c>
      <c r="FN13" s="80"/>
      <c r="FO13" s="98"/>
      <c r="FP13" s="99"/>
      <c r="FQ13" s="103">
        <f t="shared" si="60"/>
        <v>0</v>
      </c>
      <c r="FR13" s="80"/>
      <c r="FS13" s="98"/>
      <c r="FT13" s="99"/>
      <c r="FU13" s="103">
        <f t="shared" si="61"/>
        <v>0</v>
      </c>
      <c r="FV13" s="80"/>
      <c r="FW13" s="98"/>
      <c r="FX13" s="99"/>
      <c r="FY13" s="103">
        <f t="shared" si="62"/>
        <v>0</v>
      </c>
      <c r="FZ13" s="80"/>
      <c r="GA13" s="98"/>
      <c r="GB13" s="99"/>
      <c r="GC13" s="103">
        <f t="shared" si="63"/>
        <v>0</v>
      </c>
      <c r="GD13" s="80"/>
      <c r="GE13" s="98"/>
      <c r="GF13" s="99"/>
      <c r="GG13" s="103">
        <f t="shared" si="64"/>
        <v>0</v>
      </c>
      <c r="GH13" s="80"/>
      <c r="GI13" s="98"/>
      <c r="GJ13" s="99"/>
      <c r="GK13" s="103">
        <f t="shared" si="65"/>
        <v>0</v>
      </c>
      <c r="GL13" s="80"/>
      <c r="GM13" s="98"/>
      <c r="GN13" s="99"/>
      <c r="GO13" s="103">
        <f t="shared" si="66"/>
        <v>0</v>
      </c>
      <c r="GP13" s="80"/>
      <c r="GQ13" s="98"/>
      <c r="GR13" s="99"/>
      <c r="GS13" s="103">
        <f t="shared" si="67"/>
        <v>0</v>
      </c>
      <c r="GT13" s="80"/>
      <c r="GU13" s="98"/>
      <c r="GV13" s="99"/>
      <c r="GW13" s="103">
        <f t="shared" si="68"/>
        <v>0</v>
      </c>
      <c r="GX13" s="80"/>
      <c r="GY13" s="98"/>
      <c r="GZ13" s="99"/>
      <c r="HA13" s="103">
        <f t="shared" si="69"/>
        <v>0</v>
      </c>
      <c r="HB13" s="80"/>
    </row>
    <row r="14" spans="1:210" ht="12" customHeight="1" x14ac:dyDescent="0.25">
      <c r="A14" s="73" t="s">
        <v>24</v>
      </c>
      <c r="B14" s="73"/>
      <c r="C14" s="184"/>
      <c r="D14" s="14">
        <v>42541.875</v>
      </c>
      <c r="E14" s="15" t="s">
        <v>20</v>
      </c>
      <c r="F14" s="16" t="s">
        <v>15</v>
      </c>
      <c r="G14" s="100"/>
      <c r="H14" s="17" t="s">
        <v>9</v>
      </c>
      <c r="I14" s="101"/>
      <c r="J14" s="80"/>
      <c r="K14" s="100"/>
      <c r="L14" s="101"/>
      <c r="M14" s="104">
        <f t="shared" si="20"/>
        <v>0</v>
      </c>
      <c r="N14" s="80"/>
      <c r="O14" s="100"/>
      <c r="P14" s="101"/>
      <c r="Q14" s="104">
        <f t="shared" si="21"/>
        <v>0</v>
      </c>
      <c r="R14" s="80"/>
      <c r="S14" s="100"/>
      <c r="T14" s="101"/>
      <c r="U14" s="104">
        <f t="shared" si="22"/>
        <v>0</v>
      </c>
      <c r="V14" s="80"/>
      <c r="W14" s="100"/>
      <c r="X14" s="101"/>
      <c r="Y14" s="104">
        <f t="shared" si="23"/>
        <v>0</v>
      </c>
      <c r="Z14" s="80"/>
      <c r="AA14" s="100"/>
      <c r="AB14" s="101"/>
      <c r="AC14" s="104">
        <f t="shared" si="24"/>
        <v>0</v>
      </c>
      <c r="AD14" s="80"/>
      <c r="AE14" s="100"/>
      <c r="AF14" s="101"/>
      <c r="AG14" s="104">
        <f t="shared" si="25"/>
        <v>0</v>
      </c>
      <c r="AH14" s="80"/>
      <c r="AI14" s="100"/>
      <c r="AJ14" s="101"/>
      <c r="AK14" s="104">
        <f t="shared" si="26"/>
        <v>0</v>
      </c>
      <c r="AL14" s="80"/>
      <c r="AM14" s="100"/>
      <c r="AN14" s="101"/>
      <c r="AO14" s="104">
        <f t="shared" si="27"/>
        <v>0</v>
      </c>
      <c r="AP14" s="80"/>
      <c r="AQ14" s="100"/>
      <c r="AR14" s="101"/>
      <c r="AS14" s="104">
        <f t="shared" si="28"/>
        <v>0</v>
      </c>
      <c r="AT14" s="80"/>
      <c r="AU14" s="100"/>
      <c r="AV14" s="101"/>
      <c r="AW14" s="104">
        <f t="shared" si="29"/>
        <v>0</v>
      </c>
      <c r="AX14" s="80"/>
      <c r="AY14" s="100"/>
      <c r="AZ14" s="101"/>
      <c r="BA14" s="104">
        <f t="shared" si="30"/>
        <v>0</v>
      </c>
      <c r="BB14" s="80"/>
      <c r="BC14" s="100"/>
      <c r="BD14" s="101"/>
      <c r="BE14" s="104">
        <f t="shared" si="31"/>
        <v>0</v>
      </c>
      <c r="BF14" s="80"/>
      <c r="BG14" s="100"/>
      <c r="BH14" s="101"/>
      <c r="BI14" s="104">
        <f t="shared" si="32"/>
        <v>0</v>
      </c>
      <c r="BJ14" s="80"/>
      <c r="BK14" s="100"/>
      <c r="BL14" s="101"/>
      <c r="BM14" s="104">
        <f t="shared" si="33"/>
        <v>0</v>
      </c>
      <c r="BN14" s="80"/>
      <c r="BO14" s="100"/>
      <c r="BP14" s="101"/>
      <c r="BQ14" s="104">
        <f t="shared" si="34"/>
        <v>0</v>
      </c>
      <c r="BR14" s="80"/>
      <c r="BS14" s="100"/>
      <c r="BT14" s="101"/>
      <c r="BU14" s="104">
        <f t="shared" si="35"/>
        <v>0</v>
      </c>
      <c r="BV14" s="80"/>
      <c r="BW14" s="100"/>
      <c r="BX14" s="101"/>
      <c r="BY14" s="104">
        <f t="shared" si="36"/>
        <v>0</v>
      </c>
      <c r="BZ14" s="80"/>
      <c r="CA14" s="100"/>
      <c r="CB14" s="101"/>
      <c r="CC14" s="104">
        <f t="shared" si="37"/>
        <v>0</v>
      </c>
      <c r="CD14" s="80"/>
      <c r="CE14" s="100"/>
      <c r="CF14" s="101"/>
      <c r="CG14" s="104">
        <f t="shared" si="38"/>
        <v>0</v>
      </c>
      <c r="CH14" s="80"/>
      <c r="CI14" s="100"/>
      <c r="CJ14" s="101"/>
      <c r="CK14" s="104">
        <f t="shared" si="39"/>
        <v>0</v>
      </c>
      <c r="CL14" s="80"/>
      <c r="CM14" s="100"/>
      <c r="CN14" s="101"/>
      <c r="CO14" s="104">
        <f t="shared" si="40"/>
        <v>0</v>
      </c>
      <c r="CP14" s="80"/>
      <c r="CQ14" s="100"/>
      <c r="CR14" s="101"/>
      <c r="CS14" s="104">
        <f t="shared" si="41"/>
        <v>0</v>
      </c>
      <c r="CT14" s="80"/>
      <c r="CU14" s="100"/>
      <c r="CV14" s="101"/>
      <c r="CW14" s="104">
        <f t="shared" si="42"/>
        <v>0</v>
      </c>
      <c r="CX14" s="80"/>
      <c r="CY14" s="100"/>
      <c r="CZ14" s="101"/>
      <c r="DA14" s="104">
        <f t="shared" si="43"/>
        <v>0</v>
      </c>
      <c r="DB14" s="80"/>
      <c r="DC14" s="100"/>
      <c r="DD14" s="101"/>
      <c r="DE14" s="104">
        <f t="shared" si="44"/>
        <v>0</v>
      </c>
      <c r="DF14" s="80"/>
      <c r="DG14" s="100"/>
      <c r="DH14" s="101"/>
      <c r="DI14" s="104">
        <f t="shared" si="45"/>
        <v>0</v>
      </c>
      <c r="DJ14" s="80"/>
      <c r="DK14" s="100"/>
      <c r="DL14" s="101"/>
      <c r="DM14" s="104">
        <f t="shared" si="46"/>
        <v>0</v>
      </c>
      <c r="DN14" s="80"/>
      <c r="DO14" s="100"/>
      <c r="DP14" s="101"/>
      <c r="DQ14" s="104">
        <f t="shared" si="47"/>
        <v>0</v>
      </c>
      <c r="DR14" s="80"/>
      <c r="DS14" s="100"/>
      <c r="DT14" s="101"/>
      <c r="DU14" s="104">
        <f t="shared" si="48"/>
        <v>0</v>
      </c>
      <c r="DV14" s="80"/>
      <c r="DW14" s="100"/>
      <c r="DX14" s="101"/>
      <c r="DY14" s="104">
        <f t="shared" si="49"/>
        <v>0</v>
      </c>
      <c r="DZ14" s="80"/>
      <c r="EA14" s="100"/>
      <c r="EB14" s="101"/>
      <c r="EC14" s="104">
        <f t="shared" si="50"/>
        <v>0</v>
      </c>
      <c r="ED14" s="80"/>
      <c r="EE14" s="100"/>
      <c r="EF14" s="101"/>
      <c r="EG14" s="104">
        <f t="shared" si="51"/>
        <v>0</v>
      </c>
      <c r="EH14" s="80"/>
      <c r="EI14" s="100"/>
      <c r="EJ14" s="101"/>
      <c r="EK14" s="104">
        <f t="shared" si="52"/>
        <v>0</v>
      </c>
      <c r="EL14" s="80"/>
      <c r="EM14" s="100"/>
      <c r="EN14" s="101"/>
      <c r="EO14" s="104">
        <f t="shared" si="53"/>
        <v>0</v>
      </c>
      <c r="EP14" s="80"/>
      <c r="EQ14" s="100"/>
      <c r="ER14" s="101"/>
      <c r="ES14" s="104">
        <f t="shared" si="54"/>
        <v>0</v>
      </c>
      <c r="ET14" s="80"/>
      <c r="EU14" s="100"/>
      <c r="EV14" s="101"/>
      <c r="EW14" s="104">
        <f t="shared" si="55"/>
        <v>0</v>
      </c>
      <c r="EX14" s="80"/>
      <c r="EY14" s="100"/>
      <c r="EZ14" s="101"/>
      <c r="FA14" s="104">
        <f t="shared" si="56"/>
        <v>0</v>
      </c>
      <c r="FB14" s="80"/>
      <c r="FC14" s="100"/>
      <c r="FD14" s="101"/>
      <c r="FE14" s="104">
        <f t="shared" si="57"/>
        <v>0</v>
      </c>
      <c r="FF14" s="80"/>
      <c r="FG14" s="100"/>
      <c r="FH14" s="101"/>
      <c r="FI14" s="104">
        <f t="shared" si="58"/>
        <v>0</v>
      </c>
      <c r="FJ14" s="80"/>
      <c r="FK14" s="100"/>
      <c r="FL14" s="101"/>
      <c r="FM14" s="104">
        <f t="shared" si="59"/>
        <v>0</v>
      </c>
      <c r="FN14" s="80"/>
      <c r="FO14" s="100"/>
      <c r="FP14" s="101"/>
      <c r="FQ14" s="104">
        <f t="shared" si="60"/>
        <v>0</v>
      </c>
      <c r="FR14" s="80"/>
      <c r="FS14" s="100"/>
      <c r="FT14" s="101"/>
      <c r="FU14" s="104">
        <f t="shared" si="61"/>
        <v>0</v>
      </c>
      <c r="FV14" s="80"/>
      <c r="FW14" s="100"/>
      <c r="FX14" s="101"/>
      <c r="FY14" s="104">
        <f t="shared" si="62"/>
        <v>0</v>
      </c>
      <c r="FZ14" s="80"/>
      <c r="GA14" s="100"/>
      <c r="GB14" s="101"/>
      <c r="GC14" s="104">
        <f t="shared" si="63"/>
        <v>0</v>
      </c>
      <c r="GD14" s="80"/>
      <c r="GE14" s="100"/>
      <c r="GF14" s="101"/>
      <c r="GG14" s="104">
        <f t="shared" si="64"/>
        <v>0</v>
      </c>
      <c r="GH14" s="80"/>
      <c r="GI14" s="100"/>
      <c r="GJ14" s="101"/>
      <c r="GK14" s="104">
        <f t="shared" si="65"/>
        <v>0</v>
      </c>
      <c r="GL14" s="80"/>
      <c r="GM14" s="100"/>
      <c r="GN14" s="101"/>
      <c r="GO14" s="104">
        <f t="shared" si="66"/>
        <v>0</v>
      </c>
      <c r="GP14" s="80"/>
      <c r="GQ14" s="100"/>
      <c r="GR14" s="101"/>
      <c r="GS14" s="104">
        <f t="shared" si="67"/>
        <v>0</v>
      </c>
      <c r="GT14" s="80"/>
      <c r="GU14" s="100"/>
      <c r="GV14" s="101"/>
      <c r="GW14" s="104">
        <f t="shared" si="68"/>
        <v>0</v>
      </c>
      <c r="GX14" s="80"/>
      <c r="GY14" s="100"/>
      <c r="GZ14" s="101"/>
      <c r="HA14" s="104">
        <f t="shared" si="69"/>
        <v>0</v>
      </c>
      <c r="HB14" s="80"/>
    </row>
    <row r="15" spans="1:210" ht="12" customHeight="1" x14ac:dyDescent="0.25">
      <c r="A15" s="75" t="s">
        <v>25</v>
      </c>
      <c r="B15" s="133" t="s">
        <v>12</v>
      </c>
      <c r="C15" s="182" t="s">
        <v>26</v>
      </c>
      <c r="D15" s="6">
        <v>42533.75</v>
      </c>
      <c r="E15" s="7" t="s">
        <v>12</v>
      </c>
      <c r="F15" s="8" t="s">
        <v>13</v>
      </c>
      <c r="G15" s="96"/>
      <c r="H15" s="9" t="s">
        <v>9</v>
      </c>
      <c r="I15" s="97"/>
      <c r="J15" s="80"/>
      <c r="K15" s="96"/>
      <c r="L15" s="97"/>
      <c r="M15" s="102">
        <f t="shared" si="20"/>
        <v>0</v>
      </c>
      <c r="N15" s="80"/>
      <c r="O15" s="96"/>
      <c r="P15" s="97"/>
      <c r="Q15" s="102">
        <f t="shared" si="21"/>
        <v>0</v>
      </c>
      <c r="R15" s="80"/>
      <c r="S15" s="96"/>
      <c r="T15" s="97"/>
      <c r="U15" s="102">
        <f t="shared" si="22"/>
        <v>0</v>
      </c>
      <c r="V15" s="80"/>
      <c r="W15" s="96"/>
      <c r="X15" s="97"/>
      <c r="Y15" s="102">
        <f t="shared" si="23"/>
        <v>0</v>
      </c>
      <c r="Z15" s="80"/>
      <c r="AA15" s="96"/>
      <c r="AB15" s="97"/>
      <c r="AC15" s="102">
        <f t="shared" si="24"/>
        <v>0</v>
      </c>
      <c r="AD15" s="80"/>
      <c r="AE15" s="96"/>
      <c r="AF15" s="97"/>
      <c r="AG15" s="102">
        <f t="shared" si="25"/>
        <v>0</v>
      </c>
      <c r="AH15" s="80"/>
      <c r="AI15" s="96"/>
      <c r="AJ15" s="97"/>
      <c r="AK15" s="102">
        <f t="shared" si="26"/>
        <v>0</v>
      </c>
      <c r="AL15" s="80"/>
      <c r="AM15" s="96"/>
      <c r="AN15" s="97"/>
      <c r="AO15" s="102">
        <f t="shared" si="27"/>
        <v>0</v>
      </c>
      <c r="AP15" s="80"/>
      <c r="AQ15" s="96"/>
      <c r="AR15" s="97"/>
      <c r="AS15" s="102">
        <f t="shared" si="28"/>
        <v>0</v>
      </c>
      <c r="AT15" s="80"/>
      <c r="AU15" s="96"/>
      <c r="AV15" s="97"/>
      <c r="AW15" s="102">
        <f t="shared" si="29"/>
        <v>0</v>
      </c>
      <c r="AX15" s="80"/>
      <c r="AY15" s="96"/>
      <c r="AZ15" s="97"/>
      <c r="BA15" s="102">
        <f t="shared" si="30"/>
        <v>0</v>
      </c>
      <c r="BB15" s="80"/>
      <c r="BC15" s="96"/>
      <c r="BD15" s="97"/>
      <c r="BE15" s="102">
        <f t="shared" si="31"/>
        <v>0</v>
      </c>
      <c r="BF15" s="80"/>
      <c r="BG15" s="96"/>
      <c r="BH15" s="97"/>
      <c r="BI15" s="102">
        <f t="shared" si="32"/>
        <v>0</v>
      </c>
      <c r="BJ15" s="80"/>
      <c r="BK15" s="96"/>
      <c r="BL15" s="97"/>
      <c r="BM15" s="102">
        <f t="shared" si="33"/>
        <v>0</v>
      </c>
      <c r="BN15" s="80"/>
      <c r="BO15" s="96"/>
      <c r="BP15" s="97"/>
      <c r="BQ15" s="102">
        <f t="shared" si="34"/>
        <v>0</v>
      </c>
      <c r="BR15" s="80"/>
      <c r="BS15" s="96"/>
      <c r="BT15" s="97"/>
      <c r="BU15" s="102">
        <f t="shared" si="35"/>
        <v>0</v>
      </c>
      <c r="BV15" s="80"/>
      <c r="BW15" s="96"/>
      <c r="BX15" s="97"/>
      <c r="BY15" s="102">
        <f t="shared" si="36"/>
        <v>0</v>
      </c>
      <c r="BZ15" s="80"/>
      <c r="CA15" s="96"/>
      <c r="CB15" s="97"/>
      <c r="CC15" s="102">
        <f t="shared" si="37"/>
        <v>0</v>
      </c>
      <c r="CD15" s="80"/>
      <c r="CE15" s="96"/>
      <c r="CF15" s="97"/>
      <c r="CG15" s="102">
        <f t="shared" si="38"/>
        <v>0</v>
      </c>
      <c r="CH15" s="80"/>
      <c r="CI15" s="96"/>
      <c r="CJ15" s="97"/>
      <c r="CK15" s="102">
        <f t="shared" si="39"/>
        <v>0</v>
      </c>
      <c r="CL15" s="80"/>
      <c r="CM15" s="96"/>
      <c r="CN15" s="97"/>
      <c r="CO15" s="102">
        <f t="shared" si="40"/>
        <v>0</v>
      </c>
      <c r="CP15" s="80"/>
      <c r="CQ15" s="96"/>
      <c r="CR15" s="97"/>
      <c r="CS15" s="102">
        <f t="shared" si="41"/>
        <v>0</v>
      </c>
      <c r="CT15" s="80"/>
      <c r="CU15" s="96"/>
      <c r="CV15" s="97"/>
      <c r="CW15" s="102">
        <f t="shared" si="42"/>
        <v>0</v>
      </c>
      <c r="CX15" s="80"/>
      <c r="CY15" s="96"/>
      <c r="CZ15" s="97"/>
      <c r="DA15" s="102">
        <f t="shared" si="43"/>
        <v>0</v>
      </c>
      <c r="DB15" s="80"/>
      <c r="DC15" s="96"/>
      <c r="DD15" s="97"/>
      <c r="DE15" s="102">
        <f t="shared" si="44"/>
        <v>0</v>
      </c>
      <c r="DF15" s="80"/>
      <c r="DG15" s="96"/>
      <c r="DH15" s="97"/>
      <c r="DI15" s="102">
        <f t="shared" si="45"/>
        <v>0</v>
      </c>
      <c r="DJ15" s="80"/>
      <c r="DK15" s="96"/>
      <c r="DL15" s="97"/>
      <c r="DM15" s="102">
        <f t="shared" si="46"/>
        <v>0</v>
      </c>
      <c r="DN15" s="80"/>
      <c r="DO15" s="96"/>
      <c r="DP15" s="97"/>
      <c r="DQ15" s="102">
        <f t="shared" si="47"/>
        <v>0</v>
      </c>
      <c r="DR15" s="80"/>
      <c r="DS15" s="96"/>
      <c r="DT15" s="97"/>
      <c r="DU15" s="102">
        <f t="shared" si="48"/>
        <v>0</v>
      </c>
      <c r="DV15" s="80"/>
      <c r="DW15" s="96"/>
      <c r="DX15" s="97"/>
      <c r="DY15" s="102">
        <f t="shared" si="49"/>
        <v>0</v>
      </c>
      <c r="DZ15" s="80"/>
      <c r="EA15" s="96"/>
      <c r="EB15" s="97"/>
      <c r="EC15" s="102">
        <f t="shared" si="50"/>
        <v>0</v>
      </c>
      <c r="ED15" s="80"/>
      <c r="EE15" s="96"/>
      <c r="EF15" s="97"/>
      <c r="EG15" s="102">
        <f t="shared" si="51"/>
        <v>0</v>
      </c>
      <c r="EH15" s="80"/>
      <c r="EI15" s="96"/>
      <c r="EJ15" s="97"/>
      <c r="EK15" s="102">
        <f t="shared" si="52"/>
        <v>0</v>
      </c>
      <c r="EL15" s="80"/>
      <c r="EM15" s="96"/>
      <c r="EN15" s="97"/>
      <c r="EO15" s="102">
        <f t="shared" si="53"/>
        <v>0</v>
      </c>
      <c r="EP15" s="80"/>
      <c r="EQ15" s="96"/>
      <c r="ER15" s="97"/>
      <c r="ES15" s="102">
        <f t="shared" si="54"/>
        <v>0</v>
      </c>
      <c r="ET15" s="80"/>
      <c r="EU15" s="96"/>
      <c r="EV15" s="97"/>
      <c r="EW15" s="102">
        <f t="shared" si="55"/>
        <v>0</v>
      </c>
      <c r="EX15" s="80"/>
      <c r="EY15" s="96"/>
      <c r="EZ15" s="97"/>
      <c r="FA15" s="102">
        <f t="shared" si="56"/>
        <v>0</v>
      </c>
      <c r="FB15" s="80"/>
      <c r="FC15" s="96"/>
      <c r="FD15" s="97"/>
      <c r="FE15" s="102">
        <f t="shared" si="57"/>
        <v>0</v>
      </c>
      <c r="FF15" s="80"/>
      <c r="FG15" s="96"/>
      <c r="FH15" s="97"/>
      <c r="FI15" s="102">
        <f t="shared" si="58"/>
        <v>0</v>
      </c>
      <c r="FJ15" s="80"/>
      <c r="FK15" s="96"/>
      <c r="FL15" s="97"/>
      <c r="FM15" s="102">
        <f t="shared" si="59"/>
        <v>0</v>
      </c>
      <c r="FN15" s="80"/>
      <c r="FO15" s="96"/>
      <c r="FP15" s="97"/>
      <c r="FQ15" s="102">
        <f t="shared" si="60"/>
        <v>0</v>
      </c>
      <c r="FR15" s="80"/>
      <c r="FS15" s="96"/>
      <c r="FT15" s="97"/>
      <c r="FU15" s="102">
        <f t="shared" si="61"/>
        <v>0</v>
      </c>
      <c r="FV15" s="80"/>
      <c r="FW15" s="96"/>
      <c r="FX15" s="97"/>
      <c r="FY15" s="102">
        <f t="shared" si="62"/>
        <v>0</v>
      </c>
      <c r="FZ15" s="80"/>
      <c r="GA15" s="96"/>
      <c r="GB15" s="97"/>
      <c r="GC15" s="102">
        <f t="shared" si="63"/>
        <v>0</v>
      </c>
      <c r="GD15" s="80"/>
      <c r="GE15" s="96"/>
      <c r="GF15" s="97"/>
      <c r="GG15" s="102">
        <f t="shared" si="64"/>
        <v>0</v>
      </c>
      <c r="GH15" s="80"/>
      <c r="GI15" s="96"/>
      <c r="GJ15" s="97"/>
      <c r="GK15" s="102">
        <f t="shared" si="65"/>
        <v>0</v>
      </c>
      <c r="GL15" s="80"/>
      <c r="GM15" s="96"/>
      <c r="GN15" s="97"/>
      <c r="GO15" s="102">
        <f t="shared" si="66"/>
        <v>0</v>
      </c>
      <c r="GP15" s="80"/>
      <c r="GQ15" s="96"/>
      <c r="GR15" s="97"/>
      <c r="GS15" s="102">
        <f t="shared" si="67"/>
        <v>0</v>
      </c>
      <c r="GT15" s="80"/>
      <c r="GU15" s="96"/>
      <c r="GV15" s="97"/>
      <c r="GW15" s="102">
        <f t="shared" si="68"/>
        <v>0</v>
      </c>
      <c r="GX15" s="80"/>
      <c r="GY15" s="96"/>
      <c r="GZ15" s="97"/>
      <c r="HA15" s="102">
        <f t="shared" si="69"/>
        <v>0</v>
      </c>
      <c r="HB15" s="80"/>
    </row>
    <row r="16" spans="1:210" ht="12" customHeight="1" x14ac:dyDescent="0.25">
      <c r="A16" s="77" t="s">
        <v>15</v>
      </c>
      <c r="B16" s="77" t="s">
        <v>13</v>
      </c>
      <c r="C16" s="183"/>
      <c r="D16" s="10">
        <v>42533.875</v>
      </c>
      <c r="E16" s="11" t="s">
        <v>14</v>
      </c>
      <c r="F16" s="12" t="s">
        <v>18</v>
      </c>
      <c r="G16" s="98"/>
      <c r="H16" s="13" t="s">
        <v>9</v>
      </c>
      <c r="I16" s="99"/>
      <c r="J16" s="80"/>
      <c r="K16" s="98"/>
      <c r="L16" s="99"/>
      <c r="M16" s="103">
        <f t="shared" si="20"/>
        <v>0</v>
      </c>
      <c r="N16" s="80"/>
      <c r="O16" s="98"/>
      <c r="P16" s="99"/>
      <c r="Q16" s="103">
        <f t="shared" si="21"/>
        <v>0</v>
      </c>
      <c r="R16" s="80"/>
      <c r="S16" s="98"/>
      <c r="T16" s="99"/>
      <c r="U16" s="103">
        <f t="shared" si="22"/>
        <v>0</v>
      </c>
      <c r="V16" s="80"/>
      <c r="W16" s="98"/>
      <c r="X16" s="99"/>
      <c r="Y16" s="103">
        <f t="shared" si="23"/>
        <v>0</v>
      </c>
      <c r="Z16" s="80"/>
      <c r="AA16" s="98"/>
      <c r="AB16" s="99"/>
      <c r="AC16" s="103">
        <f t="shared" si="24"/>
        <v>0</v>
      </c>
      <c r="AD16" s="80"/>
      <c r="AE16" s="98"/>
      <c r="AF16" s="99"/>
      <c r="AG16" s="103">
        <f t="shared" si="25"/>
        <v>0</v>
      </c>
      <c r="AH16" s="80"/>
      <c r="AI16" s="98"/>
      <c r="AJ16" s="99"/>
      <c r="AK16" s="103">
        <f t="shared" si="26"/>
        <v>0</v>
      </c>
      <c r="AL16" s="80"/>
      <c r="AM16" s="98"/>
      <c r="AN16" s="99"/>
      <c r="AO16" s="103">
        <f t="shared" si="27"/>
        <v>0</v>
      </c>
      <c r="AP16" s="80"/>
      <c r="AQ16" s="98"/>
      <c r="AR16" s="99"/>
      <c r="AS16" s="103">
        <f t="shared" si="28"/>
        <v>0</v>
      </c>
      <c r="AT16" s="80"/>
      <c r="AU16" s="98"/>
      <c r="AV16" s="99"/>
      <c r="AW16" s="103">
        <f t="shared" si="29"/>
        <v>0</v>
      </c>
      <c r="AX16" s="80"/>
      <c r="AY16" s="98"/>
      <c r="AZ16" s="99"/>
      <c r="BA16" s="103">
        <f t="shared" si="30"/>
        <v>0</v>
      </c>
      <c r="BB16" s="80"/>
      <c r="BC16" s="98"/>
      <c r="BD16" s="99"/>
      <c r="BE16" s="103">
        <f t="shared" si="31"/>
        <v>0</v>
      </c>
      <c r="BF16" s="80"/>
      <c r="BG16" s="98"/>
      <c r="BH16" s="99"/>
      <c r="BI16" s="103">
        <f t="shared" si="32"/>
        <v>0</v>
      </c>
      <c r="BJ16" s="80"/>
      <c r="BK16" s="98"/>
      <c r="BL16" s="99"/>
      <c r="BM16" s="103">
        <f t="shared" si="33"/>
        <v>0</v>
      </c>
      <c r="BN16" s="80"/>
      <c r="BO16" s="98"/>
      <c r="BP16" s="99"/>
      <c r="BQ16" s="103">
        <f t="shared" si="34"/>
        <v>0</v>
      </c>
      <c r="BR16" s="80"/>
      <c r="BS16" s="98"/>
      <c r="BT16" s="99"/>
      <c r="BU16" s="103">
        <f t="shared" si="35"/>
        <v>0</v>
      </c>
      <c r="BV16" s="80"/>
      <c r="BW16" s="98"/>
      <c r="BX16" s="99"/>
      <c r="BY16" s="103">
        <f t="shared" si="36"/>
        <v>0</v>
      </c>
      <c r="BZ16" s="80"/>
      <c r="CA16" s="98"/>
      <c r="CB16" s="99"/>
      <c r="CC16" s="103">
        <f t="shared" si="37"/>
        <v>0</v>
      </c>
      <c r="CD16" s="80"/>
      <c r="CE16" s="98"/>
      <c r="CF16" s="99"/>
      <c r="CG16" s="103">
        <f t="shared" si="38"/>
        <v>0</v>
      </c>
      <c r="CH16" s="80"/>
      <c r="CI16" s="98"/>
      <c r="CJ16" s="99"/>
      <c r="CK16" s="103">
        <f t="shared" si="39"/>
        <v>0</v>
      </c>
      <c r="CL16" s="80"/>
      <c r="CM16" s="98"/>
      <c r="CN16" s="99"/>
      <c r="CO16" s="103">
        <f t="shared" si="40"/>
        <v>0</v>
      </c>
      <c r="CP16" s="80"/>
      <c r="CQ16" s="98"/>
      <c r="CR16" s="99"/>
      <c r="CS16" s="103">
        <f t="shared" si="41"/>
        <v>0</v>
      </c>
      <c r="CT16" s="80"/>
      <c r="CU16" s="98"/>
      <c r="CV16" s="99"/>
      <c r="CW16" s="103">
        <f t="shared" si="42"/>
        <v>0</v>
      </c>
      <c r="CX16" s="80"/>
      <c r="CY16" s="98"/>
      <c r="CZ16" s="99"/>
      <c r="DA16" s="103">
        <f t="shared" si="43"/>
        <v>0</v>
      </c>
      <c r="DB16" s="80"/>
      <c r="DC16" s="98"/>
      <c r="DD16" s="99"/>
      <c r="DE16" s="103">
        <f t="shared" si="44"/>
        <v>0</v>
      </c>
      <c r="DF16" s="80"/>
      <c r="DG16" s="98"/>
      <c r="DH16" s="99"/>
      <c r="DI16" s="103">
        <f t="shared" si="45"/>
        <v>0</v>
      </c>
      <c r="DJ16" s="80"/>
      <c r="DK16" s="98"/>
      <c r="DL16" s="99"/>
      <c r="DM16" s="103">
        <f t="shared" si="46"/>
        <v>0</v>
      </c>
      <c r="DN16" s="80"/>
      <c r="DO16" s="98"/>
      <c r="DP16" s="99"/>
      <c r="DQ16" s="103">
        <f t="shared" si="47"/>
        <v>0</v>
      </c>
      <c r="DR16" s="80"/>
      <c r="DS16" s="98"/>
      <c r="DT16" s="99"/>
      <c r="DU16" s="103">
        <f t="shared" si="48"/>
        <v>0</v>
      </c>
      <c r="DV16" s="80"/>
      <c r="DW16" s="98"/>
      <c r="DX16" s="99"/>
      <c r="DY16" s="103">
        <f t="shared" si="49"/>
        <v>0</v>
      </c>
      <c r="DZ16" s="80"/>
      <c r="EA16" s="98"/>
      <c r="EB16" s="99"/>
      <c r="EC16" s="103">
        <f t="shared" si="50"/>
        <v>0</v>
      </c>
      <c r="ED16" s="80"/>
      <c r="EE16" s="98"/>
      <c r="EF16" s="99"/>
      <c r="EG16" s="103">
        <f t="shared" si="51"/>
        <v>0</v>
      </c>
      <c r="EH16" s="80"/>
      <c r="EI16" s="98"/>
      <c r="EJ16" s="99"/>
      <c r="EK16" s="103">
        <f t="shared" si="52"/>
        <v>0</v>
      </c>
      <c r="EL16" s="80"/>
      <c r="EM16" s="98"/>
      <c r="EN16" s="99"/>
      <c r="EO16" s="103">
        <f t="shared" si="53"/>
        <v>0</v>
      </c>
      <c r="EP16" s="80"/>
      <c r="EQ16" s="98"/>
      <c r="ER16" s="99"/>
      <c r="ES16" s="103">
        <f t="shared" si="54"/>
        <v>0</v>
      </c>
      <c r="ET16" s="80"/>
      <c r="EU16" s="98"/>
      <c r="EV16" s="99"/>
      <c r="EW16" s="103">
        <f t="shared" si="55"/>
        <v>0</v>
      </c>
      <c r="EX16" s="80"/>
      <c r="EY16" s="98"/>
      <c r="EZ16" s="99"/>
      <c r="FA16" s="103">
        <f t="shared" si="56"/>
        <v>0</v>
      </c>
      <c r="FB16" s="80"/>
      <c r="FC16" s="98"/>
      <c r="FD16" s="99"/>
      <c r="FE16" s="103">
        <f t="shared" si="57"/>
        <v>0</v>
      </c>
      <c r="FF16" s="80"/>
      <c r="FG16" s="98"/>
      <c r="FH16" s="99"/>
      <c r="FI16" s="103">
        <f t="shared" si="58"/>
        <v>0</v>
      </c>
      <c r="FJ16" s="80"/>
      <c r="FK16" s="98"/>
      <c r="FL16" s="99"/>
      <c r="FM16" s="103">
        <f t="shared" si="59"/>
        <v>0</v>
      </c>
      <c r="FN16" s="80"/>
      <c r="FO16" s="98"/>
      <c r="FP16" s="99"/>
      <c r="FQ16" s="103">
        <f t="shared" si="60"/>
        <v>0</v>
      </c>
      <c r="FR16" s="80"/>
      <c r="FS16" s="98"/>
      <c r="FT16" s="99"/>
      <c r="FU16" s="103">
        <f t="shared" si="61"/>
        <v>0</v>
      </c>
      <c r="FV16" s="80"/>
      <c r="FW16" s="98"/>
      <c r="FX16" s="99"/>
      <c r="FY16" s="103">
        <f t="shared" si="62"/>
        <v>0</v>
      </c>
      <c r="FZ16" s="80"/>
      <c r="GA16" s="98"/>
      <c r="GB16" s="99"/>
      <c r="GC16" s="103">
        <f t="shared" si="63"/>
        <v>0</v>
      </c>
      <c r="GD16" s="80"/>
      <c r="GE16" s="98"/>
      <c r="GF16" s="99"/>
      <c r="GG16" s="103">
        <f t="shared" si="64"/>
        <v>0</v>
      </c>
      <c r="GH16" s="80"/>
      <c r="GI16" s="98"/>
      <c r="GJ16" s="99"/>
      <c r="GK16" s="103">
        <f t="shared" si="65"/>
        <v>0</v>
      </c>
      <c r="GL16" s="80"/>
      <c r="GM16" s="98"/>
      <c r="GN16" s="99"/>
      <c r="GO16" s="103">
        <f t="shared" si="66"/>
        <v>0</v>
      </c>
      <c r="GP16" s="80"/>
      <c r="GQ16" s="98"/>
      <c r="GR16" s="99"/>
      <c r="GS16" s="103">
        <f t="shared" si="67"/>
        <v>0</v>
      </c>
      <c r="GT16" s="80"/>
      <c r="GU16" s="98"/>
      <c r="GV16" s="99"/>
      <c r="GW16" s="103">
        <f t="shared" si="68"/>
        <v>0</v>
      </c>
      <c r="GX16" s="80"/>
      <c r="GY16" s="98"/>
      <c r="GZ16" s="99"/>
      <c r="HA16" s="103">
        <f t="shared" si="69"/>
        <v>0</v>
      </c>
      <c r="HB16" s="80"/>
    </row>
    <row r="17" spans="1:210" ht="12" customHeight="1" x14ac:dyDescent="0.25">
      <c r="A17" s="77" t="s">
        <v>17</v>
      </c>
      <c r="B17" s="77" t="s">
        <v>14</v>
      </c>
      <c r="C17" s="183"/>
      <c r="D17" s="10">
        <v>42537.75</v>
      </c>
      <c r="E17" s="11" t="s">
        <v>18</v>
      </c>
      <c r="F17" s="12" t="s">
        <v>13</v>
      </c>
      <c r="G17" s="98"/>
      <c r="H17" s="13" t="s">
        <v>9</v>
      </c>
      <c r="I17" s="99"/>
      <c r="J17" s="80"/>
      <c r="K17" s="98"/>
      <c r="L17" s="99"/>
      <c r="M17" s="103">
        <f t="shared" si="20"/>
        <v>0</v>
      </c>
      <c r="N17" s="80"/>
      <c r="O17" s="98"/>
      <c r="P17" s="99"/>
      <c r="Q17" s="103">
        <f t="shared" si="21"/>
        <v>0</v>
      </c>
      <c r="R17" s="80"/>
      <c r="S17" s="98"/>
      <c r="T17" s="99"/>
      <c r="U17" s="103">
        <f t="shared" si="22"/>
        <v>0</v>
      </c>
      <c r="V17" s="80"/>
      <c r="W17" s="98"/>
      <c r="X17" s="99"/>
      <c r="Y17" s="103">
        <f t="shared" si="23"/>
        <v>0</v>
      </c>
      <c r="Z17" s="80"/>
      <c r="AA17" s="98"/>
      <c r="AB17" s="99"/>
      <c r="AC17" s="103">
        <f t="shared" si="24"/>
        <v>0</v>
      </c>
      <c r="AD17" s="80"/>
      <c r="AE17" s="98"/>
      <c r="AF17" s="99"/>
      <c r="AG17" s="103">
        <f t="shared" si="25"/>
        <v>0</v>
      </c>
      <c r="AH17" s="80"/>
      <c r="AI17" s="98"/>
      <c r="AJ17" s="99"/>
      <c r="AK17" s="103">
        <f t="shared" si="26"/>
        <v>0</v>
      </c>
      <c r="AL17" s="80"/>
      <c r="AM17" s="98"/>
      <c r="AN17" s="99"/>
      <c r="AO17" s="103">
        <f t="shared" si="27"/>
        <v>0</v>
      </c>
      <c r="AP17" s="80"/>
      <c r="AQ17" s="98"/>
      <c r="AR17" s="99"/>
      <c r="AS17" s="103">
        <f t="shared" si="28"/>
        <v>0</v>
      </c>
      <c r="AT17" s="80"/>
      <c r="AU17" s="98"/>
      <c r="AV17" s="99"/>
      <c r="AW17" s="103">
        <f t="shared" si="29"/>
        <v>0</v>
      </c>
      <c r="AX17" s="80"/>
      <c r="AY17" s="98"/>
      <c r="AZ17" s="99"/>
      <c r="BA17" s="103">
        <f t="shared" si="30"/>
        <v>0</v>
      </c>
      <c r="BB17" s="80"/>
      <c r="BC17" s="98"/>
      <c r="BD17" s="99"/>
      <c r="BE17" s="103">
        <f t="shared" si="31"/>
        <v>0</v>
      </c>
      <c r="BF17" s="80"/>
      <c r="BG17" s="98"/>
      <c r="BH17" s="99"/>
      <c r="BI17" s="103">
        <f t="shared" si="32"/>
        <v>0</v>
      </c>
      <c r="BJ17" s="80"/>
      <c r="BK17" s="98"/>
      <c r="BL17" s="99"/>
      <c r="BM17" s="103">
        <f t="shared" si="33"/>
        <v>0</v>
      </c>
      <c r="BN17" s="80"/>
      <c r="BO17" s="98"/>
      <c r="BP17" s="99"/>
      <c r="BQ17" s="103">
        <f t="shared" si="34"/>
        <v>0</v>
      </c>
      <c r="BR17" s="80"/>
      <c r="BS17" s="98"/>
      <c r="BT17" s="99"/>
      <c r="BU17" s="103">
        <f t="shared" si="35"/>
        <v>0</v>
      </c>
      <c r="BV17" s="80"/>
      <c r="BW17" s="98"/>
      <c r="BX17" s="99"/>
      <c r="BY17" s="103">
        <f t="shared" si="36"/>
        <v>0</v>
      </c>
      <c r="BZ17" s="80"/>
      <c r="CA17" s="98"/>
      <c r="CB17" s="99"/>
      <c r="CC17" s="103">
        <f t="shared" si="37"/>
        <v>0</v>
      </c>
      <c r="CD17" s="80"/>
      <c r="CE17" s="98"/>
      <c r="CF17" s="99"/>
      <c r="CG17" s="103">
        <f t="shared" si="38"/>
        <v>0</v>
      </c>
      <c r="CH17" s="80"/>
      <c r="CI17" s="98"/>
      <c r="CJ17" s="99"/>
      <c r="CK17" s="103">
        <f t="shared" si="39"/>
        <v>0</v>
      </c>
      <c r="CL17" s="80"/>
      <c r="CM17" s="98"/>
      <c r="CN17" s="99"/>
      <c r="CO17" s="103">
        <f t="shared" si="40"/>
        <v>0</v>
      </c>
      <c r="CP17" s="80"/>
      <c r="CQ17" s="98"/>
      <c r="CR17" s="99"/>
      <c r="CS17" s="103">
        <f t="shared" si="41"/>
        <v>0</v>
      </c>
      <c r="CT17" s="80"/>
      <c r="CU17" s="98"/>
      <c r="CV17" s="99"/>
      <c r="CW17" s="103">
        <f t="shared" si="42"/>
        <v>0</v>
      </c>
      <c r="CX17" s="80"/>
      <c r="CY17" s="98"/>
      <c r="CZ17" s="99"/>
      <c r="DA17" s="103">
        <f t="shared" si="43"/>
        <v>0</v>
      </c>
      <c r="DB17" s="80"/>
      <c r="DC17" s="98"/>
      <c r="DD17" s="99"/>
      <c r="DE17" s="103">
        <f t="shared" si="44"/>
        <v>0</v>
      </c>
      <c r="DF17" s="80"/>
      <c r="DG17" s="98"/>
      <c r="DH17" s="99"/>
      <c r="DI17" s="103">
        <f t="shared" si="45"/>
        <v>0</v>
      </c>
      <c r="DJ17" s="80"/>
      <c r="DK17" s="98"/>
      <c r="DL17" s="99"/>
      <c r="DM17" s="103">
        <f t="shared" si="46"/>
        <v>0</v>
      </c>
      <c r="DN17" s="80"/>
      <c r="DO17" s="98"/>
      <c r="DP17" s="99"/>
      <c r="DQ17" s="103">
        <f t="shared" si="47"/>
        <v>0</v>
      </c>
      <c r="DR17" s="80"/>
      <c r="DS17" s="98"/>
      <c r="DT17" s="99"/>
      <c r="DU17" s="103">
        <f t="shared" si="48"/>
        <v>0</v>
      </c>
      <c r="DV17" s="80"/>
      <c r="DW17" s="98"/>
      <c r="DX17" s="99"/>
      <c r="DY17" s="103">
        <f t="shared" si="49"/>
        <v>0</v>
      </c>
      <c r="DZ17" s="80"/>
      <c r="EA17" s="98"/>
      <c r="EB17" s="99"/>
      <c r="EC17" s="103">
        <f t="shared" si="50"/>
        <v>0</v>
      </c>
      <c r="ED17" s="80"/>
      <c r="EE17" s="98"/>
      <c r="EF17" s="99"/>
      <c r="EG17" s="103">
        <f t="shared" si="51"/>
        <v>0</v>
      </c>
      <c r="EH17" s="80"/>
      <c r="EI17" s="98"/>
      <c r="EJ17" s="99"/>
      <c r="EK17" s="103">
        <f t="shared" si="52"/>
        <v>0</v>
      </c>
      <c r="EL17" s="80"/>
      <c r="EM17" s="98"/>
      <c r="EN17" s="99"/>
      <c r="EO17" s="103">
        <f t="shared" si="53"/>
        <v>0</v>
      </c>
      <c r="EP17" s="80"/>
      <c r="EQ17" s="98"/>
      <c r="ER17" s="99"/>
      <c r="ES17" s="103">
        <f t="shared" si="54"/>
        <v>0</v>
      </c>
      <c r="ET17" s="80"/>
      <c r="EU17" s="98"/>
      <c r="EV17" s="99"/>
      <c r="EW17" s="103">
        <f t="shared" si="55"/>
        <v>0</v>
      </c>
      <c r="EX17" s="80"/>
      <c r="EY17" s="98"/>
      <c r="EZ17" s="99"/>
      <c r="FA17" s="103">
        <f t="shared" si="56"/>
        <v>0</v>
      </c>
      <c r="FB17" s="80"/>
      <c r="FC17" s="98"/>
      <c r="FD17" s="99"/>
      <c r="FE17" s="103">
        <f t="shared" si="57"/>
        <v>0</v>
      </c>
      <c r="FF17" s="80"/>
      <c r="FG17" s="98"/>
      <c r="FH17" s="99"/>
      <c r="FI17" s="103">
        <f t="shared" si="58"/>
        <v>0</v>
      </c>
      <c r="FJ17" s="80"/>
      <c r="FK17" s="98"/>
      <c r="FL17" s="99"/>
      <c r="FM17" s="103">
        <f t="shared" si="59"/>
        <v>0</v>
      </c>
      <c r="FN17" s="80"/>
      <c r="FO17" s="98"/>
      <c r="FP17" s="99"/>
      <c r="FQ17" s="103">
        <f t="shared" si="60"/>
        <v>0</v>
      </c>
      <c r="FR17" s="80"/>
      <c r="FS17" s="98"/>
      <c r="FT17" s="99"/>
      <c r="FU17" s="103">
        <f t="shared" si="61"/>
        <v>0</v>
      </c>
      <c r="FV17" s="80"/>
      <c r="FW17" s="98"/>
      <c r="FX17" s="99"/>
      <c r="FY17" s="103">
        <f t="shared" si="62"/>
        <v>0</v>
      </c>
      <c r="FZ17" s="80"/>
      <c r="GA17" s="98"/>
      <c r="GB17" s="99"/>
      <c r="GC17" s="103">
        <f t="shared" si="63"/>
        <v>0</v>
      </c>
      <c r="GD17" s="80"/>
      <c r="GE17" s="98"/>
      <c r="GF17" s="99"/>
      <c r="GG17" s="103">
        <f t="shared" si="64"/>
        <v>0</v>
      </c>
      <c r="GH17" s="80"/>
      <c r="GI17" s="98"/>
      <c r="GJ17" s="99"/>
      <c r="GK17" s="103">
        <f t="shared" si="65"/>
        <v>0</v>
      </c>
      <c r="GL17" s="80"/>
      <c r="GM17" s="98"/>
      <c r="GN17" s="99"/>
      <c r="GO17" s="103">
        <f t="shared" si="66"/>
        <v>0</v>
      </c>
      <c r="GP17" s="80"/>
      <c r="GQ17" s="98"/>
      <c r="GR17" s="99"/>
      <c r="GS17" s="103">
        <f t="shared" si="67"/>
        <v>0</v>
      </c>
      <c r="GT17" s="80"/>
      <c r="GU17" s="98"/>
      <c r="GV17" s="99"/>
      <c r="GW17" s="103">
        <f t="shared" si="68"/>
        <v>0</v>
      </c>
      <c r="GX17" s="80"/>
      <c r="GY17" s="98"/>
      <c r="GZ17" s="99"/>
      <c r="HA17" s="103">
        <f t="shared" si="69"/>
        <v>0</v>
      </c>
      <c r="HB17" s="80"/>
    </row>
    <row r="18" spans="1:210" ht="12" customHeight="1" x14ac:dyDescent="0.25">
      <c r="A18" s="77" t="s">
        <v>19</v>
      </c>
      <c r="B18" s="77" t="s">
        <v>18</v>
      </c>
      <c r="C18" s="183"/>
      <c r="D18" s="10">
        <v>42537.875</v>
      </c>
      <c r="E18" s="11" t="s">
        <v>14</v>
      </c>
      <c r="F18" s="12" t="s">
        <v>12</v>
      </c>
      <c r="G18" s="98"/>
      <c r="H18" s="13" t="s">
        <v>9</v>
      </c>
      <c r="I18" s="99"/>
      <c r="J18" s="80"/>
      <c r="K18" s="98"/>
      <c r="L18" s="99"/>
      <c r="M18" s="103">
        <f t="shared" si="20"/>
        <v>0</v>
      </c>
      <c r="N18" s="80"/>
      <c r="O18" s="98"/>
      <c r="P18" s="99"/>
      <c r="Q18" s="103">
        <f t="shared" si="21"/>
        <v>0</v>
      </c>
      <c r="R18" s="80"/>
      <c r="S18" s="98"/>
      <c r="T18" s="99"/>
      <c r="U18" s="103">
        <f t="shared" si="22"/>
        <v>0</v>
      </c>
      <c r="V18" s="80"/>
      <c r="W18" s="98"/>
      <c r="X18" s="99"/>
      <c r="Y18" s="103">
        <f t="shared" si="23"/>
        <v>0</v>
      </c>
      <c r="Z18" s="80"/>
      <c r="AA18" s="98"/>
      <c r="AB18" s="99"/>
      <c r="AC18" s="103">
        <f t="shared" si="24"/>
        <v>0</v>
      </c>
      <c r="AD18" s="80"/>
      <c r="AE18" s="98"/>
      <c r="AF18" s="99"/>
      <c r="AG18" s="103">
        <f t="shared" si="25"/>
        <v>0</v>
      </c>
      <c r="AH18" s="80"/>
      <c r="AI18" s="98"/>
      <c r="AJ18" s="99"/>
      <c r="AK18" s="103">
        <f t="shared" si="26"/>
        <v>0</v>
      </c>
      <c r="AL18" s="80"/>
      <c r="AM18" s="98"/>
      <c r="AN18" s="99"/>
      <c r="AO18" s="103">
        <f t="shared" si="27"/>
        <v>0</v>
      </c>
      <c r="AP18" s="80"/>
      <c r="AQ18" s="98"/>
      <c r="AR18" s="99"/>
      <c r="AS18" s="103">
        <f t="shared" si="28"/>
        <v>0</v>
      </c>
      <c r="AT18" s="80"/>
      <c r="AU18" s="98"/>
      <c r="AV18" s="99"/>
      <c r="AW18" s="103">
        <f t="shared" si="29"/>
        <v>0</v>
      </c>
      <c r="AX18" s="80"/>
      <c r="AY18" s="98"/>
      <c r="AZ18" s="99"/>
      <c r="BA18" s="103">
        <f t="shared" si="30"/>
        <v>0</v>
      </c>
      <c r="BB18" s="80"/>
      <c r="BC18" s="98"/>
      <c r="BD18" s="99"/>
      <c r="BE18" s="103">
        <f t="shared" si="31"/>
        <v>0</v>
      </c>
      <c r="BF18" s="80"/>
      <c r="BG18" s="98"/>
      <c r="BH18" s="99"/>
      <c r="BI18" s="103">
        <f t="shared" si="32"/>
        <v>0</v>
      </c>
      <c r="BJ18" s="80"/>
      <c r="BK18" s="98"/>
      <c r="BL18" s="99"/>
      <c r="BM18" s="103">
        <f t="shared" si="33"/>
        <v>0</v>
      </c>
      <c r="BN18" s="80"/>
      <c r="BO18" s="98"/>
      <c r="BP18" s="99"/>
      <c r="BQ18" s="103">
        <f t="shared" si="34"/>
        <v>0</v>
      </c>
      <c r="BR18" s="80"/>
      <c r="BS18" s="98"/>
      <c r="BT18" s="99"/>
      <c r="BU18" s="103">
        <f t="shared" si="35"/>
        <v>0</v>
      </c>
      <c r="BV18" s="80"/>
      <c r="BW18" s="98"/>
      <c r="BX18" s="99"/>
      <c r="BY18" s="103">
        <f t="shared" si="36"/>
        <v>0</v>
      </c>
      <c r="BZ18" s="80"/>
      <c r="CA18" s="98"/>
      <c r="CB18" s="99"/>
      <c r="CC18" s="103">
        <f t="shared" si="37"/>
        <v>0</v>
      </c>
      <c r="CD18" s="80"/>
      <c r="CE18" s="98"/>
      <c r="CF18" s="99"/>
      <c r="CG18" s="103">
        <f t="shared" si="38"/>
        <v>0</v>
      </c>
      <c r="CH18" s="80"/>
      <c r="CI18" s="98"/>
      <c r="CJ18" s="99"/>
      <c r="CK18" s="103">
        <f t="shared" si="39"/>
        <v>0</v>
      </c>
      <c r="CL18" s="80"/>
      <c r="CM18" s="98"/>
      <c r="CN18" s="99"/>
      <c r="CO18" s="103">
        <f t="shared" si="40"/>
        <v>0</v>
      </c>
      <c r="CP18" s="80"/>
      <c r="CQ18" s="98"/>
      <c r="CR18" s="99"/>
      <c r="CS18" s="103">
        <f t="shared" si="41"/>
        <v>0</v>
      </c>
      <c r="CT18" s="80"/>
      <c r="CU18" s="98"/>
      <c r="CV18" s="99"/>
      <c r="CW18" s="103">
        <f t="shared" si="42"/>
        <v>0</v>
      </c>
      <c r="CX18" s="80"/>
      <c r="CY18" s="98"/>
      <c r="CZ18" s="99"/>
      <c r="DA18" s="103">
        <f t="shared" si="43"/>
        <v>0</v>
      </c>
      <c r="DB18" s="80"/>
      <c r="DC18" s="98"/>
      <c r="DD18" s="99"/>
      <c r="DE18" s="103">
        <f t="shared" si="44"/>
        <v>0</v>
      </c>
      <c r="DF18" s="80"/>
      <c r="DG18" s="98"/>
      <c r="DH18" s="99"/>
      <c r="DI18" s="103">
        <f t="shared" si="45"/>
        <v>0</v>
      </c>
      <c r="DJ18" s="80"/>
      <c r="DK18" s="98"/>
      <c r="DL18" s="99"/>
      <c r="DM18" s="103">
        <f t="shared" si="46"/>
        <v>0</v>
      </c>
      <c r="DN18" s="80"/>
      <c r="DO18" s="98"/>
      <c r="DP18" s="99"/>
      <c r="DQ18" s="103">
        <f t="shared" si="47"/>
        <v>0</v>
      </c>
      <c r="DR18" s="80"/>
      <c r="DS18" s="98"/>
      <c r="DT18" s="99"/>
      <c r="DU18" s="103">
        <f t="shared" si="48"/>
        <v>0</v>
      </c>
      <c r="DV18" s="80"/>
      <c r="DW18" s="98"/>
      <c r="DX18" s="99"/>
      <c r="DY18" s="103">
        <f t="shared" si="49"/>
        <v>0</v>
      </c>
      <c r="DZ18" s="80"/>
      <c r="EA18" s="98"/>
      <c r="EB18" s="99"/>
      <c r="EC18" s="103">
        <f t="shared" si="50"/>
        <v>0</v>
      </c>
      <c r="ED18" s="80"/>
      <c r="EE18" s="98"/>
      <c r="EF18" s="99"/>
      <c r="EG18" s="103">
        <f t="shared" si="51"/>
        <v>0</v>
      </c>
      <c r="EH18" s="80"/>
      <c r="EI18" s="98"/>
      <c r="EJ18" s="99"/>
      <c r="EK18" s="103">
        <f t="shared" si="52"/>
        <v>0</v>
      </c>
      <c r="EL18" s="80"/>
      <c r="EM18" s="98"/>
      <c r="EN18" s="99"/>
      <c r="EO18" s="103">
        <f t="shared" si="53"/>
        <v>0</v>
      </c>
      <c r="EP18" s="80"/>
      <c r="EQ18" s="98"/>
      <c r="ER18" s="99"/>
      <c r="ES18" s="103">
        <f t="shared" si="54"/>
        <v>0</v>
      </c>
      <c r="ET18" s="80"/>
      <c r="EU18" s="98"/>
      <c r="EV18" s="99"/>
      <c r="EW18" s="103">
        <f t="shared" si="55"/>
        <v>0</v>
      </c>
      <c r="EX18" s="80"/>
      <c r="EY18" s="98"/>
      <c r="EZ18" s="99"/>
      <c r="FA18" s="103">
        <f t="shared" si="56"/>
        <v>0</v>
      </c>
      <c r="FB18" s="80"/>
      <c r="FC18" s="98"/>
      <c r="FD18" s="99"/>
      <c r="FE18" s="103">
        <f t="shared" si="57"/>
        <v>0</v>
      </c>
      <c r="FF18" s="80"/>
      <c r="FG18" s="98"/>
      <c r="FH18" s="99"/>
      <c r="FI18" s="103">
        <f t="shared" si="58"/>
        <v>0</v>
      </c>
      <c r="FJ18" s="80"/>
      <c r="FK18" s="98"/>
      <c r="FL18" s="99"/>
      <c r="FM18" s="103">
        <f t="shared" si="59"/>
        <v>0</v>
      </c>
      <c r="FN18" s="80"/>
      <c r="FO18" s="98"/>
      <c r="FP18" s="99"/>
      <c r="FQ18" s="103">
        <f t="shared" si="60"/>
        <v>0</v>
      </c>
      <c r="FR18" s="80"/>
      <c r="FS18" s="98"/>
      <c r="FT18" s="99"/>
      <c r="FU18" s="103">
        <f t="shared" si="61"/>
        <v>0</v>
      </c>
      <c r="FV18" s="80"/>
      <c r="FW18" s="98"/>
      <c r="FX18" s="99"/>
      <c r="FY18" s="103">
        <f t="shared" si="62"/>
        <v>0</v>
      </c>
      <c r="FZ18" s="80"/>
      <c r="GA18" s="98"/>
      <c r="GB18" s="99"/>
      <c r="GC18" s="103">
        <f t="shared" si="63"/>
        <v>0</v>
      </c>
      <c r="GD18" s="80"/>
      <c r="GE18" s="98"/>
      <c r="GF18" s="99"/>
      <c r="GG18" s="103">
        <f t="shared" si="64"/>
        <v>0</v>
      </c>
      <c r="GH18" s="80"/>
      <c r="GI18" s="98"/>
      <c r="GJ18" s="99"/>
      <c r="GK18" s="103">
        <f t="shared" si="65"/>
        <v>0</v>
      </c>
      <c r="GL18" s="80"/>
      <c r="GM18" s="98"/>
      <c r="GN18" s="99"/>
      <c r="GO18" s="103">
        <f t="shared" si="66"/>
        <v>0</v>
      </c>
      <c r="GP18" s="80"/>
      <c r="GQ18" s="98"/>
      <c r="GR18" s="99"/>
      <c r="GS18" s="103">
        <f t="shared" si="67"/>
        <v>0</v>
      </c>
      <c r="GT18" s="80"/>
      <c r="GU18" s="98"/>
      <c r="GV18" s="99"/>
      <c r="GW18" s="103">
        <f t="shared" si="68"/>
        <v>0</v>
      </c>
      <c r="GX18" s="80"/>
      <c r="GY18" s="98"/>
      <c r="GZ18" s="99"/>
      <c r="HA18" s="103">
        <f t="shared" si="69"/>
        <v>0</v>
      </c>
      <c r="HB18" s="80"/>
    </row>
    <row r="19" spans="1:210" ht="12" customHeight="1" x14ac:dyDescent="0.25">
      <c r="A19" s="77" t="s">
        <v>20</v>
      </c>
      <c r="B19" s="77"/>
      <c r="C19" s="183"/>
      <c r="D19" s="10">
        <v>42542.75</v>
      </c>
      <c r="E19" s="11" t="s">
        <v>18</v>
      </c>
      <c r="F19" s="12" t="s">
        <v>12</v>
      </c>
      <c r="G19" s="98"/>
      <c r="H19" s="13" t="s">
        <v>9</v>
      </c>
      <c r="I19" s="99"/>
      <c r="J19" s="80"/>
      <c r="K19" s="98"/>
      <c r="L19" s="99"/>
      <c r="M19" s="103">
        <f t="shared" si="20"/>
        <v>0</v>
      </c>
      <c r="N19" s="80"/>
      <c r="O19" s="98"/>
      <c r="P19" s="99"/>
      <c r="Q19" s="103">
        <f t="shared" si="21"/>
        <v>0</v>
      </c>
      <c r="R19" s="80"/>
      <c r="S19" s="98"/>
      <c r="T19" s="99"/>
      <c r="U19" s="103">
        <f t="shared" si="22"/>
        <v>0</v>
      </c>
      <c r="V19" s="80"/>
      <c r="W19" s="98"/>
      <c r="X19" s="99"/>
      <c r="Y19" s="103">
        <f t="shared" si="23"/>
        <v>0</v>
      </c>
      <c r="Z19" s="80"/>
      <c r="AA19" s="98"/>
      <c r="AB19" s="99"/>
      <c r="AC19" s="103">
        <f t="shared" si="24"/>
        <v>0</v>
      </c>
      <c r="AD19" s="80"/>
      <c r="AE19" s="98"/>
      <c r="AF19" s="99"/>
      <c r="AG19" s="103">
        <f t="shared" si="25"/>
        <v>0</v>
      </c>
      <c r="AH19" s="80"/>
      <c r="AI19" s="98"/>
      <c r="AJ19" s="99"/>
      <c r="AK19" s="103">
        <f t="shared" si="26"/>
        <v>0</v>
      </c>
      <c r="AL19" s="80"/>
      <c r="AM19" s="98"/>
      <c r="AN19" s="99"/>
      <c r="AO19" s="103">
        <f t="shared" si="27"/>
        <v>0</v>
      </c>
      <c r="AP19" s="80"/>
      <c r="AQ19" s="98"/>
      <c r="AR19" s="99"/>
      <c r="AS19" s="103">
        <f t="shared" si="28"/>
        <v>0</v>
      </c>
      <c r="AT19" s="80"/>
      <c r="AU19" s="98"/>
      <c r="AV19" s="99"/>
      <c r="AW19" s="103">
        <f t="shared" si="29"/>
        <v>0</v>
      </c>
      <c r="AX19" s="80"/>
      <c r="AY19" s="98"/>
      <c r="AZ19" s="99"/>
      <c r="BA19" s="103">
        <f t="shared" si="30"/>
        <v>0</v>
      </c>
      <c r="BB19" s="80"/>
      <c r="BC19" s="98"/>
      <c r="BD19" s="99"/>
      <c r="BE19" s="103">
        <f t="shared" si="31"/>
        <v>0</v>
      </c>
      <c r="BF19" s="80"/>
      <c r="BG19" s="98"/>
      <c r="BH19" s="99"/>
      <c r="BI19" s="103">
        <f t="shared" si="32"/>
        <v>0</v>
      </c>
      <c r="BJ19" s="80"/>
      <c r="BK19" s="98"/>
      <c r="BL19" s="99"/>
      <c r="BM19" s="103">
        <f t="shared" si="33"/>
        <v>0</v>
      </c>
      <c r="BN19" s="80"/>
      <c r="BO19" s="98"/>
      <c r="BP19" s="99"/>
      <c r="BQ19" s="103">
        <f t="shared" si="34"/>
        <v>0</v>
      </c>
      <c r="BR19" s="80"/>
      <c r="BS19" s="98"/>
      <c r="BT19" s="99"/>
      <c r="BU19" s="103">
        <f t="shared" si="35"/>
        <v>0</v>
      </c>
      <c r="BV19" s="80"/>
      <c r="BW19" s="98"/>
      <c r="BX19" s="99"/>
      <c r="BY19" s="103">
        <f t="shared" si="36"/>
        <v>0</v>
      </c>
      <c r="BZ19" s="80"/>
      <c r="CA19" s="98"/>
      <c r="CB19" s="99"/>
      <c r="CC19" s="103">
        <f t="shared" si="37"/>
        <v>0</v>
      </c>
      <c r="CD19" s="80"/>
      <c r="CE19" s="98"/>
      <c r="CF19" s="99"/>
      <c r="CG19" s="103">
        <f t="shared" si="38"/>
        <v>0</v>
      </c>
      <c r="CH19" s="80"/>
      <c r="CI19" s="98"/>
      <c r="CJ19" s="99"/>
      <c r="CK19" s="103">
        <f t="shared" si="39"/>
        <v>0</v>
      </c>
      <c r="CL19" s="80"/>
      <c r="CM19" s="98"/>
      <c r="CN19" s="99"/>
      <c r="CO19" s="103">
        <f t="shared" si="40"/>
        <v>0</v>
      </c>
      <c r="CP19" s="80"/>
      <c r="CQ19" s="98"/>
      <c r="CR19" s="99"/>
      <c r="CS19" s="103">
        <f t="shared" si="41"/>
        <v>0</v>
      </c>
      <c r="CT19" s="80"/>
      <c r="CU19" s="98"/>
      <c r="CV19" s="99"/>
      <c r="CW19" s="103">
        <f t="shared" si="42"/>
        <v>0</v>
      </c>
      <c r="CX19" s="80"/>
      <c r="CY19" s="98"/>
      <c r="CZ19" s="99"/>
      <c r="DA19" s="103">
        <f t="shared" si="43"/>
        <v>0</v>
      </c>
      <c r="DB19" s="80"/>
      <c r="DC19" s="98"/>
      <c r="DD19" s="99"/>
      <c r="DE19" s="103">
        <f t="shared" si="44"/>
        <v>0</v>
      </c>
      <c r="DF19" s="80"/>
      <c r="DG19" s="98"/>
      <c r="DH19" s="99"/>
      <c r="DI19" s="103">
        <f t="shared" si="45"/>
        <v>0</v>
      </c>
      <c r="DJ19" s="80"/>
      <c r="DK19" s="98"/>
      <c r="DL19" s="99"/>
      <c r="DM19" s="103">
        <f t="shared" si="46"/>
        <v>0</v>
      </c>
      <c r="DN19" s="80"/>
      <c r="DO19" s="98"/>
      <c r="DP19" s="99"/>
      <c r="DQ19" s="103">
        <f t="shared" si="47"/>
        <v>0</v>
      </c>
      <c r="DR19" s="80"/>
      <c r="DS19" s="98"/>
      <c r="DT19" s="99"/>
      <c r="DU19" s="103">
        <f t="shared" si="48"/>
        <v>0</v>
      </c>
      <c r="DV19" s="80"/>
      <c r="DW19" s="98"/>
      <c r="DX19" s="99"/>
      <c r="DY19" s="103">
        <f t="shared" si="49"/>
        <v>0</v>
      </c>
      <c r="DZ19" s="80"/>
      <c r="EA19" s="98"/>
      <c r="EB19" s="99"/>
      <c r="EC19" s="103">
        <f t="shared" si="50"/>
        <v>0</v>
      </c>
      <c r="ED19" s="80"/>
      <c r="EE19" s="98"/>
      <c r="EF19" s="99"/>
      <c r="EG19" s="103">
        <f t="shared" si="51"/>
        <v>0</v>
      </c>
      <c r="EH19" s="80"/>
      <c r="EI19" s="98"/>
      <c r="EJ19" s="99"/>
      <c r="EK19" s="103">
        <f t="shared" si="52"/>
        <v>0</v>
      </c>
      <c r="EL19" s="80"/>
      <c r="EM19" s="98"/>
      <c r="EN19" s="99"/>
      <c r="EO19" s="103">
        <f t="shared" si="53"/>
        <v>0</v>
      </c>
      <c r="EP19" s="80"/>
      <c r="EQ19" s="98"/>
      <c r="ER19" s="99"/>
      <c r="ES19" s="103">
        <f t="shared" si="54"/>
        <v>0</v>
      </c>
      <c r="ET19" s="80"/>
      <c r="EU19" s="98"/>
      <c r="EV19" s="99"/>
      <c r="EW19" s="103">
        <f t="shared" si="55"/>
        <v>0</v>
      </c>
      <c r="EX19" s="80"/>
      <c r="EY19" s="98"/>
      <c r="EZ19" s="99"/>
      <c r="FA19" s="103">
        <f t="shared" si="56"/>
        <v>0</v>
      </c>
      <c r="FB19" s="80"/>
      <c r="FC19" s="98"/>
      <c r="FD19" s="99"/>
      <c r="FE19" s="103">
        <f t="shared" si="57"/>
        <v>0</v>
      </c>
      <c r="FF19" s="80"/>
      <c r="FG19" s="98"/>
      <c r="FH19" s="99"/>
      <c r="FI19" s="103">
        <f t="shared" si="58"/>
        <v>0</v>
      </c>
      <c r="FJ19" s="80"/>
      <c r="FK19" s="98"/>
      <c r="FL19" s="99"/>
      <c r="FM19" s="103">
        <f t="shared" si="59"/>
        <v>0</v>
      </c>
      <c r="FN19" s="80"/>
      <c r="FO19" s="98"/>
      <c r="FP19" s="99"/>
      <c r="FQ19" s="103">
        <f t="shared" si="60"/>
        <v>0</v>
      </c>
      <c r="FR19" s="80"/>
      <c r="FS19" s="98"/>
      <c r="FT19" s="99"/>
      <c r="FU19" s="103">
        <f t="shared" si="61"/>
        <v>0</v>
      </c>
      <c r="FV19" s="80"/>
      <c r="FW19" s="98"/>
      <c r="FX19" s="99"/>
      <c r="FY19" s="103">
        <f t="shared" si="62"/>
        <v>0</v>
      </c>
      <c r="FZ19" s="80"/>
      <c r="GA19" s="98"/>
      <c r="GB19" s="99"/>
      <c r="GC19" s="103">
        <f t="shared" si="63"/>
        <v>0</v>
      </c>
      <c r="GD19" s="80"/>
      <c r="GE19" s="98"/>
      <c r="GF19" s="99"/>
      <c r="GG19" s="103">
        <f t="shared" si="64"/>
        <v>0</v>
      </c>
      <c r="GH19" s="80"/>
      <c r="GI19" s="98"/>
      <c r="GJ19" s="99"/>
      <c r="GK19" s="103">
        <f t="shared" si="65"/>
        <v>0</v>
      </c>
      <c r="GL19" s="80"/>
      <c r="GM19" s="98"/>
      <c r="GN19" s="99"/>
      <c r="GO19" s="103">
        <f t="shared" si="66"/>
        <v>0</v>
      </c>
      <c r="GP19" s="80"/>
      <c r="GQ19" s="98"/>
      <c r="GR19" s="99"/>
      <c r="GS19" s="103">
        <f t="shared" si="67"/>
        <v>0</v>
      </c>
      <c r="GT19" s="80"/>
      <c r="GU19" s="98"/>
      <c r="GV19" s="99"/>
      <c r="GW19" s="103">
        <f t="shared" si="68"/>
        <v>0</v>
      </c>
      <c r="GX19" s="80"/>
      <c r="GY19" s="98"/>
      <c r="GZ19" s="99"/>
      <c r="HA19" s="103">
        <f t="shared" si="69"/>
        <v>0</v>
      </c>
      <c r="HB19" s="80"/>
    </row>
    <row r="20" spans="1:210" ht="12" customHeight="1" x14ac:dyDescent="0.25">
      <c r="A20" s="77" t="s">
        <v>27</v>
      </c>
      <c r="B20" s="73"/>
      <c r="C20" s="184"/>
      <c r="D20" s="14">
        <v>42542.75</v>
      </c>
      <c r="E20" s="15" t="s">
        <v>13</v>
      </c>
      <c r="F20" s="16" t="s">
        <v>14</v>
      </c>
      <c r="G20" s="100"/>
      <c r="H20" s="17" t="s">
        <v>9</v>
      </c>
      <c r="I20" s="101"/>
      <c r="J20" s="80"/>
      <c r="K20" s="100"/>
      <c r="L20" s="101"/>
      <c r="M20" s="104">
        <f t="shared" si="20"/>
        <v>0</v>
      </c>
      <c r="N20" s="80"/>
      <c r="O20" s="100"/>
      <c r="P20" s="101"/>
      <c r="Q20" s="104">
        <f t="shared" si="21"/>
        <v>0</v>
      </c>
      <c r="R20" s="80"/>
      <c r="S20" s="100"/>
      <c r="T20" s="101"/>
      <c r="U20" s="104">
        <f t="shared" si="22"/>
        <v>0</v>
      </c>
      <c r="V20" s="80"/>
      <c r="W20" s="100"/>
      <c r="X20" s="101"/>
      <c r="Y20" s="104">
        <f t="shared" si="23"/>
        <v>0</v>
      </c>
      <c r="Z20" s="80"/>
      <c r="AA20" s="100"/>
      <c r="AB20" s="101"/>
      <c r="AC20" s="104">
        <f t="shared" si="24"/>
        <v>0</v>
      </c>
      <c r="AD20" s="80"/>
      <c r="AE20" s="100"/>
      <c r="AF20" s="101"/>
      <c r="AG20" s="104">
        <f t="shared" si="25"/>
        <v>0</v>
      </c>
      <c r="AH20" s="80"/>
      <c r="AI20" s="100"/>
      <c r="AJ20" s="101"/>
      <c r="AK20" s="104">
        <f t="shared" si="26"/>
        <v>0</v>
      </c>
      <c r="AL20" s="80"/>
      <c r="AM20" s="100"/>
      <c r="AN20" s="101"/>
      <c r="AO20" s="104">
        <f t="shared" si="27"/>
        <v>0</v>
      </c>
      <c r="AP20" s="80"/>
      <c r="AQ20" s="100"/>
      <c r="AR20" s="101"/>
      <c r="AS20" s="104">
        <f t="shared" si="28"/>
        <v>0</v>
      </c>
      <c r="AT20" s="80"/>
      <c r="AU20" s="100"/>
      <c r="AV20" s="101"/>
      <c r="AW20" s="104">
        <f t="shared" si="29"/>
        <v>0</v>
      </c>
      <c r="AX20" s="80"/>
      <c r="AY20" s="100"/>
      <c r="AZ20" s="101"/>
      <c r="BA20" s="104">
        <f t="shared" si="30"/>
        <v>0</v>
      </c>
      <c r="BB20" s="80"/>
      <c r="BC20" s="100"/>
      <c r="BD20" s="101"/>
      <c r="BE20" s="104">
        <f t="shared" si="31"/>
        <v>0</v>
      </c>
      <c r="BF20" s="80"/>
      <c r="BG20" s="100"/>
      <c r="BH20" s="101"/>
      <c r="BI20" s="104">
        <f t="shared" si="32"/>
        <v>0</v>
      </c>
      <c r="BJ20" s="80"/>
      <c r="BK20" s="100"/>
      <c r="BL20" s="101"/>
      <c r="BM20" s="104">
        <f t="shared" si="33"/>
        <v>0</v>
      </c>
      <c r="BN20" s="80"/>
      <c r="BO20" s="100"/>
      <c r="BP20" s="101"/>
      <c r="BQ20" s="104">
        <f t="shared" si="34"/>
        <v>0</v>
      </c>
      <c r="BR20" s="80"/>
      <c r="BS20" s="100"/>
      <c r="BT20" s="101"/>
      <c r="BU20" s="104">
        <f t="shared" si="35"/>
        <v>0</v>
      </c>
      <c r="BV20" s="80"/>
      <c r="BW20" s="100"/>
      <c r="BX20" s="101"/>
      <c r="BY20" s="104">
        <f t="shared" si="36"/>
        <v>0</v>
      </c>
      <c r="BZ20" s="80"/>
      <c r="CA20" s="100"/>
      <c r="CB20" s="101"/>
      <c r="CC20" s="104">
        <f t="shared" si="37"/>
        <v>0</v>
      </c>
      <c r="CD20" s="80"/>
      <c r="CE20" s="100"/>
      <c r="CF20" s="101"/>
      <c r="CG20" s="104">
        <f t="shared" si="38"/>
        <v>0</v>
      </c>
      <c r="CH20" s="80"/>
      <c r="CI20" s="100"/>
      <c r="CJ20" s="101"/>
      <c r="CK20" s="104">
        <f t="shared" si="39"/>
        <v>0</v>
      </c>
      <c r="CL20" s="80"/>
      <c r="CM20" s="100"/>
      <c r="CN20" s="101"/>
      <c r="CO20" s="104">
        <f t="shared" si="40"/>
        <v>0</v>
      </c>
      <c r="CP20" s="80"/>
      <c r="CQ20" s="100"/>
      <c r="CR20" s="101"/>
      <c r="CS20" s="104">
        <f t="shared" si="41"/>
        <v>0</v>
      </c>
      <c r="CT20" s="80"/>
      <c r="CU20" s="100"/>
      <c r="CV20" s="101"/>
      <c r="CW20" s="104">
        <f t="shared" si="42"/>
        <v>0</v>
      </c>
      <c r="CX20" s="80"/>
      <c r="CY20" s="100"/>
      <c r="CZ20" s="101"/>
      <c r="DA20" s="104">
        <f t="shared" si="43"/>
        <v>0</v>
      </c>
      <c r="DB20" s="80"/>
      <c r="DC20" s="100"/>
      <c r="DD20" s="101"/>
      <c r="DE20" s="104">
        <f t="shared" si="44"/>
        <v>0</v>
      </c>
      <c r="DF20" s="80"/>
      <c r="DG20" s="100"/>
      <c r="DH20" s="101"/>
      <c r="DI20" s="104">
        <f t="shared" si="45"/>
        <v>0</v>
      </c>
      <c r="DJ20" s="80"/>
      <c r="DK20" s="100"/>
      <c r="DL20" s="101"/>
      <c r="DM20" s="104">
        <f t="shared" si="46"/>
        <v>0</v>
      </c>
      <c r="DN20" s="80"/>
      <c r="DO20" s="100"/>
      <c r="DP20" s="101"/>
      <c r="DQ20" s="104">
        <f t="shared" si="47"/>
        <v>0</v>
      </c>
      <c r="DR20" s="80"/>
      <c r="DS20" s="100"/>
      <c r="DT20" s="101"/>
      <c r="DU20" s="104">
        <f t="shared" si="48"/>
        <v>0</v>
      </c>
      <c r="DV20" s="80"/>
      <c r="DW20" s="100"/>
      <c r="DX20" s="101"/>
      <c r="DY20" s="104">
        <f t="shared" si="49"/>
        <v>0</v>
      </c>
      <c r="DZ20" s="80"/>
      <c r="EA20" s="100"/>
      <c r="EB20" s="101"/>
      <c r="EC20" s="104">
        <f t="shared" si="50"/>
        <v>0</v>
      </c>
      <c r="ED20" s="80"/>
      <c r="EE20" s="100"/>
      <c r="EF20" s="101"/>
      <c r="EG20" s="104">
        <f t="shared" si="51"/>
        <v>0</v>
      </c>
      <c r="EH20" s="80"/>
      <c r="EI20" s="100"/>
      <c r="EJ20" s="101"/>
      <c r="EK20" s="104">
        <f t="shared" si="52"/>
        <v>0</v>
      </c>
      <c r="EL20" s="80"/>
      <c r="EM20" s="100"/>
      <c r="EN20" s="101"/>
      <c r="EO20" s="104">
        <f t="shared" si="53"/>
        <v>0</v>
      </c>
      <c r="EP20" s="80"/>
      <c r="EQ20" s="100"/>
      <c r="ER20" s="101"/>
      <c r="ES20" s="104">
        <f t="shared" si="54"/>
        <v>0</v>
      </c>
      <c r="ET20" s="80"/>
      <c r="EU20" s="100"/>
      <c r="EV20" s="101"/>
      <c r="EW20" s="104">
        <f t="shared" si="55"/>
        <v>0</v>
      </c>
      <c r="EX20" s="80"/>
      <c r="EY20" s="100"/>
      <c r="EZ20" s="101"/>
      <c r="FA20" s="104">
        <f t="shared" si="56"/>
        <v>0</v>
      </c>
      <c r="FB20" s="80"/>
      <c r="FC20" s="100"/>
      <c r="FD20" s="101"/>
      <c r="FE20" s="104">
        <f t="shared" si="57"/>
        <v>0</v>
      </c>
      <c r="FF20" s="80"/>
      <c r="FG20" s="100"/>
      <c r="FH20" s="101"/>
      <c r="FI20" s="104">
        <f t="shared" si="58"/>
        <v>0</v>
      </c>
      <c r="FJ20" s="80"/>
      <c r="FK20" s="100"/>
      <c r="FL20" s="101"/>
      <c r="FM20" s="104">
        <f t="shared" si="59"/>
        <v>0</v>
      </c>
      <c r="FN20" s="80"/>
      <c r="FO20" s="100"/>
      <c r="FP20" s="101"/>
      <c r="FQ20" s="104">
        <f t="shared" si="60"/>
        <v>0</v>
      </c>
      <c r="FR20" s="80"/>
      <c r="FS20" s="100"/>
      <c r="FT20" s="101"/>
      <c r="FU20" s="104">
        <f t="shared" si="61"/>
        <v>0</v>
      </c>
      <c r="FV20" s="80"/>
      <c r="FW20" s="100"/>
      <c r="FX20" s="101"/>
      <c r="FY20" s="104">
        <f t="shared" si="62"/>
        <v>0</v>
      </c>
      <c r="FZ20" s="80"/>
      <c r="GA20" s="100"/>
      <c r="GB20" s="101"/>
      <c r="GC20" s="104">
        <f t="shared" si="63"/>
        <v>0</v>
      </c>
      <c r="GD20" s="80"/>
      <c r="GE20" s="100"/>
      <c r="GF20" s="101"/>
      <c r="GG20" s="104">
        <f t="shared" si="64"/>
        <v>0</v>
      </c>
      <c r="GH20" s="80"/>
      <c r="GI20" s="100"/>
      <c r="GJ20" s="101"/>
      <c r="GK20" s="104">
        <f t="shared" si="65"/>
        <v>0</v>
      </c>
      <c r="GL20" s="80"/>
      <c r="GM20" s="100"/>
      <c r="GN20" s="101"/>
      <c r="GO20" s="104">
        <f t="shared" si="66"/>
        <v>0</v>
      </c>
      <c r="GP20" s="80"/>
      <c r="GQ20" s="100"/>
      <c r="GR20" s="101"/>
      <c r="GS20" s="104">
        <f t="shared" si="67"/>
        <v>0</v>
      </c>
      <c r="GT20" s="80"/>
      <c r="GU20" s="100"/>
      <c r="GV20" s="101"/>
      <c r="GW20" s="104">
        <f t="shared" si="68"/>
        <v>0</v>
      </c>
      <c r="GX20" s="80"/>
      <c r="GY20" s="100"/>
      <c r="GZ20" s="101"/>
      <c r="HA20" s="104">
        <f t="shared" si="69"/>
        <v>0</v>
      </c>
      <c r="HB20" s="80"/>
    </row>
    <row r="21" spans="1:210" ht="12" customHeight="1" x14ac:dyDescent="0.25">
      <c r="A21" s="77" t="s">
        <v>28</v>
      </c>
      <c r="B21" s="133" t="s">
        <v>21</v>
      </c>
      <c r="C21" s="182" t="s">
        <v>29</v>
      </c>
      <c r="D21" s="6">
        <v>42533.625</v>
      </c>
      <c r="E21" s="7" t="s">
        <v>21</v>
      </c>
      <c r="F21" s="8" t="s">
        <v>22</v>
      </c>
      <c r="G21" s="96"/>
      <c r="H21" s="9" t="s">
        <v>9</v>
      </c>
      <c r="I21" s="97"/>
      <c r="J21" s="80"/>
      <c r="K21" s="96"/>
      <c r="L21" s="97"/>
      <c r="M21" s="102">
        <f t="shared" si="20"/>
        <v>0</v>
      </c>
      <c r="N21" s="80"/>
      <c r="O21" s="96"/>
      <c r="P21" s="97"/>
      <c r="Q21" s="102">
        <f t="shared" si="21"/>
        <v>0</v>
      </c>
      <c r="R21" s="80"/>
      <c r="S21" s="96"/>
      <c r="T21" s="97"/>
      <c r="U21" s="102">
        <f t="shared" si="22"/>
        <v>0</v>
      </c>
      <c r="V21" s="80"/>
      <c r="W21" s="96"/>
      <c r="X21" s="97"/>
      <c r="Y21" s="102">
        <f t="shared" si="23"/>
        <v>0</v>
      </c>
      <c r="Z21" s="80"/>
      <c r="AA21" s="96"/>
      <c r="AB21" s="97"/>
      <c r="AC21" s="102">
        <f t="shared" si="24"/>
        <v>0</v>
      </c>
      <c r="AD21" s="80"/>
      <c r="AE21" s="96"/>
      <c r="AF21" s="97"/>
      <c r="AG21" s="102">
        <f t="shared" si="25"/>
        <v>0</v>
      </c>
      <c r="AH21" s="80"/>
      <c r="AI21" s="96"/>
      <c r="AJ21" s="97"/>
      <c r="AK21" s="102">
        <f t="shared" si="26"/>
        <v>0</v>
      </c>
      <c r="AL21" s="80"/>
      <c r="AM21" s="96"/>
      <c r="AN21" s="97"/>
      <c r="AO21" s="102">
        <f t="shared" si="27"/>
        <v>0</v>
      </c>
      <c r="AP21" s="80"/>
      <c r="AQ21" s="96"/>
      <c r="AR21" s="97"/>
      <c r="AS21" s="102">
        <f t="shared" si="28"/>
        <v>0</v>
      </c>
      <c r="AT21" s="80"/>
      <c r="AU21" s="96"/>
      <c r="AV21" s="97"/>
      <c r="AW21" s="102">
        <f t="shared" si="29"/>
        <v>0</v>
      </c>
      <c r="AX21" s="80"/>
      <c r="AY21" s="96"/>
      <c r="AZ21" s="97"/>
      <c r="BA21" s="102">
        <f t="shared" si="30"/>
        <v>0</v>
      </c>
      <c r="BB21" s="80"/>
      <c r="BC21" s="96"/>
      <c r="BD21" s="97"/>
      <c r="BE21" s="102">
        <f t="shared" si="31"/>
        <v>0</v>
      </c>
      <c r="BF21" s="80"/>
      <c r="BG21" s="96"/>
      <c r="BH21" s="97"/>
      <c r="BI21" s="102">
        <f t="shared" si="32"/>
        <v>0</v>
      </c>
      <c r="BJ21" s="80"/>
      <c r="BK21" s="96"/>
      <c r="BL21" s="97"/>
      <c r="BM21" s="102">
        <f t="shared" si="33"/>
        <v>0</v>
      </c>
      <c r="BN21" s="80"/>
      <c r="BO21" s="96"/>
      <c r="BP21" s="97"/>
      <c r="BQ21" s="102">
        <f t="shared" si="34"/>
        <v>0</v>
      </c>
      <c r="BR21" s="80"/>
      <c r="BS21" s="96"/>
      <c r="BT21" s="97"/>
      <c r="BU21" s="102">
        <f t="shared" si="35"/>
        <v>0</v>
      </c>
      <c r="BV21" s="80"/>
      <c r="BW21" s="96"/>
      <c r="BX21" s="97"/>
      <c r="BY21" s="102">
        <f t="shared" si="36"/>
        <v>0</v>
      </c>
      <c r="BZ21" s="80"/>
      <c r="CA21" s="96"/>
      <c r="CB21" s="97"/>
      <c r="CC21" s="102">
        <f t="shared" si="37"/>
        <v>0</v>
      </c>
      <c r="CD21" s="80"/>
      <c r="CE21" s="96"/>
      <c r="CF21" s="97"/>
      <c r="CG21" s="102">
        <f t="shared" si="38"/>
        <v>0</v>
      </c>
      <c r="CH21" s="80"/>
      <c r="CI21" s="96"/>
      <c r="CJ21" s="97"/>
      <c r="CK21" s="102">
        <f t="shared" si="39"/>
        <v>0</v>
      </c>
      <c r="CL21" s="80"/>
      <c r="CM21" s="96"/>
      <c r="CN21" s="97"/>
      <c r="CO21" s="102">
        <f t="shared" si="40"/>
        <v>0</v>
      </c>
      <c r="CP21" s="80"/>
      <c r="CQ21" s="96"/>
      <c r="CR21" s="97"/>
      <c r="CS21" s="102">
        <f t="shared" si="41"/>
        <v>0</v>
      </c>
      <c r="CT21" s="80"/>
      <c r="CU21" s="96"/>
      <c r="CV21" s="97"/>
      <c r="CW21" s="102">
        <f t="shared" si="42"/>
        <v>0</v>
      </c>
      <c r="CX21" s="80"/>
      <c r="CY21" s="96"/>
      <c r="CZ21" s="97"/>
      <c r="DA21" s="102">
        <f t="shared" si="43"/>
        <v>0</v>
      </c>
      <c r="DB21" s="80"/>
      <c r="DC21" s="96"/>
      <c r="DD21" s="97"/>
      <c r="DE21" s="102">
        <f t="shared" si="44"/>
        <v>0</v>
      </c>
      <c r="DF21" s="80"/>
      <c r="DG21" s="96"/>
      <c r="DH21" s="97"/>
      <c r="DI21" s="102">
        <f t="shared" si="45"/>
        <v>0</v>
      </c>
      <c r="DJ21" s="80"/>
      <c r="DK21" s="96"/>
      <c r="DL21" s="97"/>
      <c r="DM21" s="102">
        <f t="shared" si="46"/>
        <v>0</v>
      </c>
      <c r="DN21" s="80"/>
      <c r="DO21" s="96"/>
      <c r="DP21" s="97"/>
      <c r="DQ21" s="102">
        <f t="shared" si="47"/>
        <v>0</v>
      </c>
      <c r="DR21" s="80"/>
      <c r="DS21" s="96"/>
      <c r="DT21" s="97"/>
      <c r="DU21" s="102">
        <f t="shared" si="48"/>
        <v>0</v>
      </c>
      <c r="DV21" s="80"/>
      <c r="DW21" s="96"/>
      <c r="DX21" s="97"/>
      <c r="DY21" s="102">
        <f t="shared" si="49"/>
        <v>0</v>
      </c>
      <c r="DZ21" s="80"/>
      <c r="EA21" s="96"/>
      <c r="EB21" s="97"/>
      <c r="EC21" s="102">
        <f t="shared" si="50"/>
        <v>0</v>
      </c>
      <c r="ED21" s="80"/>
      <c r="EE21" s="96"/>
      <c r="EF21" s="97"/>
      <c r="EG21" s="102">
        <f t="shared" si="51"/>
        <v>0</v>
      </c>
      <c r="EH21" s="80"/>
      <c r="EI21" s="96"/>
      <c r="EJ21" s="97"/>
      <c r="EK21" s="102">
        <f t="shared" si="52"/>
        <v>0</v>
      </c>
      <c r="EL21" s="80"/>
      <c r="EM21" s="96"/>
      <c r="EN21" s="97"/>
      <c r="EO21" s="102">
        <f t="shared" si="53"/>
        <v>0</v>
      </c>
      <c r="EP21" s="80"/>
      <c r="EQ21" s="96"/>
      <c r="ER21" s="97"/>
      <c r="ES21" s="102">
        <f t="shared" si="54"/>
        <v>0</v>
      </c>
      <c r="ET21" s="80"/>
      <c r="EU21" s="96"/>
      <c r="EV21" s="97"/>
      <c r="EW21" s="102">
        <f t="shared" si="55"/>
        <v>0</v>
      </c>
      <c r="EX21" s="80"/>
      <c r="EY21" s="96"/>
      <c r="EZ21" s="97"/>
      <c r="FA21" s="102">
        <f t="shared" si="56"/>
        <v>0</v>
      </c>
      <c r="FB21" s="80"/>
      <c r="FC21" s="96"/>
      <c r="FD21" s="97"/>
      <c r="FE21" s="102">
        <f t="shared" si="57"/>
        <v>0</v>
      </c>
      <c r="FF21" s="80"/>
      <c r="FG21" s="96"/>
      <c r="FH21" s="97"/>
      <c r="FI21" s="102">
        <f t="shared" si="58"/>
        <v>0</v>
      </c>
      <c r="FJ21" s="80"/>
      <c r="FK21" s="96"/>
      <c r="FL21" s="97"/>
      <c r="FM21" s="102">
        <f t="shared" si="59"/>
        <v>0</v>
      </c>
      <c r="FN21" s="80"/>
      <c r="FO21" s="96"/>
      <c r="FP21" s="97"/>
      <c r="FQ21" s="102">
        <f t="shared" si="60"/>
        <v>0</v>
      </c>
      <c r="FR21" s="80"/>
      <c r="FS21" s="96"/>
      <c r="FT21" s="97"/>
      <c r="FU21" s="102">
        <f t="shared" si="61"/>
        <v>0</v>
      </c>
      <c r="FV21" s="80"/>
      <c r="FW21" s="96"/>
      <c r="FX21" s="97"/>
      <c r="FY21" s="102">
        <f t="shared" si="62"/>
        <v>0</v>
      </c>
      <c r="FZ21" s="80"/>
      <c r="GA21" s="96"/>
      <c r="GB21" s="97"/>
      <c r="GC21" s="102">
        <f t="shared" si="63"/>
        <v>0</v>
      </c>
      <c r="GD21" s="80"/>
      <c r="GE21" s="96"/>
      <c r="GF21" s="97"/>
      <c r="GG21" s="102">
        <f t="shared" si="64"/>
        <v>0</v>
      </c>
      <c r="GH21" s="80"/>
      <c r="GI21" s="96"/>
      <c r="GJ21" s="97"/>
      <c r="GK21" s="102">
        <f t="shared" si="65"/>
        <v>0</v>
      </c>
      <c r="GL21" s="80"/>
      <c r="GM21" s="96"/>
      <c r="GN21" s="97"/>
      <c r="GO21" s="102">
        <f t="shared" si="66"/>
        <v>0</v>
      </c>
      <c r="GP21" s="80"/>
      <c r="GQ21" s="96"/>
      <c r="GR21" s="97"/>
      <c r="GS21" s="102">
        <f t="shared" si="67"/>
        <v>0</v>
      </c>
      <c r="GT21" s="80"/>
      <c r="GU21" s="96"/>
      <c r="GV21" s="97"/>
      <c r="GW21" s="102">
        <f t="shared" si="68"/>
        <v>0</v>
      </c>
      <c r="GX21" s="80"/>
      <c r="GY21" s="96"/>
      <c r="GZ21" s="97"/>
      <c r="HA21" s="102">
        <f t="shared" si="69"/>
        <v>0</v>
      </c>
      <c r="HB21" s="80"/>
    </row>
    <row r="22" spans="1:210" ht="12" customHeight="1" x14ac:dyDescent="0.25">
      <c r="A22" s="77" t="s">
        <v>30</v>
      </c>
      <c r="B22" s="77" t="s">
        <v>22</v>
      </c>
      <c r="C22" s="183"/>
      <c r="D22" s="10">
        <v>42534.625</v>
      </c>
      <c r="E22" s="11" t="s">
        <v>23</v>
      </c>
      <c r="F22" s="12" t="s">
        <v>24</v>
      </c>
      <c r="G22" s="98"/>
      <c r="H22" s="13" t="s">
        <v>9</v>
      </c>
      <c r="I22" s="99"/>
      <c r="J22" s="80"/>
      <c r="K22" s="98"/>
      <c r="L22" s="99"/>
      <c r="M22" s="103">
        <f t="shared" si="20"/>
        <v>0</v>
      </c>
      <c r="N22" s="80"/>
      <c r="O22" s="98"/>
      <c r="P22" s="99"/>
      <c r="Q22" s="103">
        <f t="shared" si="21"/>
        <v>0</v>
      </c>
      <c r="R22" s="80"/>
      <c r="S22" s="98"/>
      <c r="T22" s="99"/>
      <c r="U22" s="103">
        <f t="shared" si="22"/>
        <v>0</v>
      </c>
      <c r="V22" s="80"/>
      <c r="W22" s="98"/>
      <c r="X22" s="99"/>
      <c r="Y22" s="103">
        <f t="shared" si="23"/>
        <v>0</v>
      </c>
      <c r="Z22" s="80"/>
      <c r="AA22" s="98"/>
      <c r="AB22" s="99"/>
      <c r="AC22" s="103">
        <f t="shared" si="24"/>
        <v>0</v>
      </c>
      <c r="AD22" s="80"/>
      <c r="AE22" s="98"/>
      <c r="AF22" s="99"/>
      <c r="AG22" s="103">
        <f t="shared" si="25"/>
        <v>0</v>
      </c>
      <c r="AH22" s="80"/>
      <c r="AI22" s="98"/>
      <c r="AJ22" s="99"/>
      <c r="AK22" s="103">
        <f t="shared" si="26"/>
        <v>0</v>
      </c>
      <c r="AL22" s="80"/>
      <c r="AM22" s="98"/>
      <c r="AN22" s="99"/>
      <c r="AO22" s="103">
        <f t="shared" si="27"/>
        <v>0</v>
      </c>
      <c r="AP22" s="80"/>
      <c r="AQ22" s="98"/>
      <c r="AR22" s="99"/>
      <c r="AS22" s="103">
        <f t="shared" si="28"/>
        <v>0</v>
      </c>
      <c r="AT22" s="80"/>
      <c r="AU22" s="98"/>
      <c r="AV22" s="99"/>
      <c r="AW22" s="103">
        <f t="shared" si="29"/>
        <v>0</v>
      </c>
      <c r="AX22" s="80"/>
      <c r="AY22" s="98"/>
      <c r="AZ22" s="99"/>
      <c r="BA22" s="103">
        <f t="shared" si="30"/>
        <v>0</v>
      </c>
      <c r="BB22" s="80"/>
      <c r="BC22" s="98"/>
      <c r="BD22" s="99"/>
      <c r="BE22" s="103">
        <f t="shared" si="31"/>
        <v>0</v>
      </c>
      <c r="BF22" s="80"/>
      <c r="BG22" s="98"/>
      <c r="BH22" s="99"/>
      <c r="BI22" s="103">
        <f t="shared" si="32"/>
        <v>0</v>
      </c>
      <c r="BJ22" s="80"/>
      <c r="BK22" s="98"/>
      <c r="BL22" s="99"/>
      <c r="BM22" s="103">
        <f t="shared" si="33"/>
        <v>0</v>
      </c>
      <c r="BN22" s="80"/>
      <c r="BO22" s="98"/>
      <c r="BP22" s="99"/>
      <c r="BQ22" s="103">
        <f t="shared" si="34"/>
        <v>0</v>
      </c>
      <c r="BR22" s="80"/>
      <c r="BS22" s="98"/>
      <c r="BT22" s="99"/>
      <c r="BU22" s="103">
        <f t="shared" si="35"/>
        <v>0</v>
      </c>
      <c r="BV22" s="80"/>
      <c r="BW22" s="98"/>
      <c r="BX22" s="99"/>
      <c r="BY22" s="103">
        <f t="shared" si="36"/>
        <v>0</v>
      </c>
      <c r="BZ22" s="80"/>
      <c r="CA22" s="98"/>
      <c r="CB22" s="99"/>
      <c r="CC22" s="103">
        <f t="shared" si="37"/>
        <v>0</v>
      </c>
      <c r="CD22" s="80"/>
      <c r="CE22" s="98"/>
      <c r="CF22" s="99"/>
      <c r="CG22" s="103">
        <f t="shared" si="38"/>
        <v>0</v>
      </c>
      <c r="CH22" s="80"/>
      <c r="CI22" s="98"/>
      <c r="CJ22" s="99"/>
      <c r="CK22" s="103">
        <f t="shared" si="39"/>
        <v>0</v>
      </c>
      <c r="CL22" s="80"/>
      <c r="CM22" s="98"/>
      <c r="CN22" s="99"/>
      <c r="CO22" s="103">
        <f t="shared" si="40"/>
        <v>0</v>
      </c>
      <c r="CP22" s="80"/>
      <c r="CQ22" s="98"/>
      <c r="CR22" s="99"/>
      <c r="CS22" s="103">
        <f t="shared" si="41"/>
        <v>0</v>
      </c>
      <c r="CT22" s="80"/>
      <c r="CU22" s="98"/>
      <c r="CV22" s="99"/>
      <c r="CW22" s="103">
        <f t="shared" si="42"/>
        <v>0</v>
      </c>
      <c r="CX22" s="80"/>
      <c r="CY22" s="98"/>
      <c r="CZ22" s="99"/>
      <c r="DA22" s="103">
        <f t="shared" si="43"/>
        <v>0</v>
      </c>
      <c r="DB22" s="80"/>
      <c r="DC22" s="98"/>
      <c r="DD22" s="99"/>
      <c r="DE22" s="103">
        <f t="shared" si="44"/>
        <v>0</v>
      </c>
      <c r="DF22" s="80"/>
      <c r="DG22" s="98"/>
      <c r="DH22" s="99"/>
      <c r="DI22" s="103">
        <f t="shared" si="45"/>
        <v>0</v>
      </c>
      <c r="DJ22" s="80"/>
      <c r="DK22" s="98"/>
      <c r="DL22" s="99"/>
      <c r="DM22" s="103">
        <f t="shared" si="46"/>
        <v>0</v>
      </c>
      <c r="DN22" s="80"/>
      <c r="DO22" s="98"/>
      <c r="DP22" s="99"/>
      <c r="DQ22" s="103">
        <f t="shared" si="47"/>
        <v>0</v>
      </c>
      <c r="DR22" s="80"/>
      <c r="DS22" s="98"/>
      <c r="DT22" s="99"/>
      <c r="DU22" s="103">
        <f t="shared" si="48"/>
        <v>0</v>
      </c>
      <c r="DV22" s="80"/>
      <c r="DW22" s="98"/>
      <c r="DX22" s="99"/>
      <c r="DY22" s="103">
        <f t="shared" si="49"/>
        <v>0</v>
      </c>
      <c r="DZ22" s="80"/>
      <c r="EA22" s="98"/>
      <c r="EB22" s="99"/>
      <c r="EC22" s="103">
        <f t="shared" si="50"/>
        <v>0</v>
      </c>
      <c r="ED22" s="80"/>
      <c r="EE22" s="98"/>
      <c r="EF22" s="99"/>
      <c r="EG22" s="103">
        <f t="shared" si="51"/>
        <v>0</v>
      </c>
      <c r="EH22" s="80"/>
      <c r="EI22" s="98"/>
      <c r="EJ22" s="99"/>
      <c r="EK22" s="103">
        <f t="shared" si="52"/>
        <v>0</v>
      </c>
      <c r="EL22" s="80"/>
      <c r="EM22" s="98"/>
      <c r="EN22" s="99"/>
      <c r="EO22" s="103">
        <f t="shared" si="53"/>
        <v>0</v>
      </c>
      <c r="EP22" s="80"/>
      <c r="EQ22" s="98"/>
      <c r="ER22" s="99"/>
      <c r="ES22" s="103">
        <f t="shared" si="54"/>
        <v>0</v>
      </c>
      <c r="ET22" s="80"/>
      <c r="EU22" s="98"/>
      <c r="EV22" s="99"/>
      <c r="EW22" s="103">
        <f t="shared" si="55"/>
        <v>0</v>
      </c>
      <c r="EX22" s="80"/>
      <c r="EY22" s="98"/>
      <c r="EZ22" s="99"/>
      <c r="FA22" s="103">
        <f t="shared" si="56"/>
        <v>0</v>
      </c>
      <c r="FB22" s="80"/>
      <c r="FC22" s="98"/>
      <c r="FD22" s="99"/>
      <c r="FE22" s="103">
        <f t="shared" si="57"/>
        <v>0</v>
      </c>
      <c r="FF22" s="80"/>
      <c r="FG22" s="98"/>
      <c r="FH22" s="99"/>
      <c r="FI22" s="103">
        <f t="shared" si="58"/>
        <v>0</v>
      </c>
      <c r="FJ22" s="80"/>
      <c r="FK22" s="98"/>
      <c r="FL22" s="99"/>
      <c r="FM22" s="103">
        <f t="shared" si="59"/>
        <v>0</v>
      </c>
      <c r="FN22" s="80"/>
      <c r="FO22" s="98"/>
      <c r="FP22" s="99"/>
      <c r="FQ22" s="103">
        <f t="shared" si="60"/>
        <v>0</v>
      </c>
      <c r="FR22" s="80"/>
      <c r="FS22" s="98"/>
      <c r="FT22" s="99"/>
      <c r="FU22" s="103">
        <f t="shared" si="61"/>
        <v>0</v>
      </c>
      <c r="FV22" s="80"/>
      <c r="FW22" s="98"/>
      <c r="FX22" s="99"/>
      <c r="FY22" s="103">
        <f t="shared" si="62"/>
        <v>0</v>
      </c>
      <c r="FZ22" s="80"/>
      <c r="GA22" s="98"/>
      <c r="GB22" s="99"/>
      <c r="GC22" s="103">
        <f t="shared" si="63"/>
        <v>0</v>
      </c>
      <c r="GD22" s="80"/>
      <c r="GE22" s="98"/>
      <c r="GF22" s="99"/>
      <c r="GG22" s="103">
        <f t="shared" si="64"/>
        <v>0</v>
      </c>
      <c r="GH22" s="80"/>
      <c r="GI22" s="98"/>
      <c r="GJ22" s="99"/>
      <c r="GK22" s="103">
        <f t="shared" si="65"/>
        <v>0</v>
      </c>
      <c r="GL22" s="80"/>
      <c r="GM22" s="98"/>
      <c r="GN22" s="99"/>
      <c r="GO22" s="103">
        <f t="shared" si="66"/>
        <v>0</v>
      </c>
      <c r="GP22" s="80"/>
      <c r="GQ22" s="98"/>
      <c r="GR22" s="99"/>
      <c r="GS22" s="103">
        <f t="shared" si="67"/>
        <v>0</v>
      </c>
      <c r="GT22" s="80"/>
      <c r="GU22" s="98"/>
      <c r="GV22" s="99"/>
      <c r="GW22" s="103">
        <f t="shared" si="68"/>
        <v>0</v>
      </c>
      <c r="GX22" s="80"/>
      <c r="GY22" s="98"/>
      <c r="GZ22" s="99"/>
      <c r="HA22" s="103">
        <f t="shared" si="69"/>
        <v>0</v>
      </c>
      <c r="HB22" s="80"/>
    </row>
    <row r="23" spans="1:210" ht="12" customHeight="1" x14ac:dyDescent="0.25">
      <c r="A23" s="77" t="s">
        <v>31</v>
      </c>
      <c r="B23" s="77" t="s">
        <v>23</v>
      </c>
      <c r="C23" s="183"/>
      <c r="D23" s="10">
        <v>42538.75</v>
      </c>
      <c r="E23" s="11" t="s">
        <v>24</v>
      </c>
      <c r="F23" s="12" t="s">
        <v>22</v>
      </c>
      <c r="G23" s="98"/>
      <c r="H23" s="13" t="s">
        <v>9</v>
      </c>
      <c r="I23" s="99"/>
      <c r="J23" s="80"/>
      <c r="K23" s="98"/>
      <c r="L23" s="99"/>
      <c r="M23" s="103">
        <f t="shared" si="20"/>
        <v>0</v>
      </c>
      <c r="N23" s="80"/>
      <c r="O23" s="98"/>
      <c r="P23" s="99"/>
      <c r="Q23" s="103">
        <f t="shared" si="21"/>
        <v>0</v>
      </c>
      <c r="R23" s="80"/>
      <c r="S23" s="98"/>
      <c r="T23" s="99"/>
      <c r="U23" s="103">
        <f t="shared" si="22"/>
        <v>0</v>
      </c>
      <c r="V23" s="80"/>
      <c r="W23" s="98"/>
      <c r="X23" s="99"/>
      <c r="Y23" s="103">
        <f t="shared" si="23"/>
        <v>0</v>
      </c>
      <c r="Z23" s="80"/>
      <c r="AA23" s="98"/>
      <c r="AB23" s="99"/>
      <c r="AC23" s="103">
        <f t="shared" si="24"/>
        <v>0</v>
      </c>
      <c r="AD23" s="80"/>
      <c r="AE23" s="98"/>
      <c r="AF23" s="99"/>
      <c r="AG23" s="103">
        <f t="shared" si="25"/>
        <v>0</v>
      </c>
      <c r="AH23" s="80"/>
      <c r="AI23" s="98"/>
      <c r="AJ23" s="99"/>
      <c r="AK23" s="103">
        <f t="shared" si="26"/>
        <v>0</v>
      </c>
      <c r="AL23" s="80"/>
      <c r="AM23" s="98"/>
      <c r="AN23" s="99"/>
      <c r="AO23" s="103">
        <f t="shared" si="27"/>
        <v>0</v>
      </c>
      <c r="AP23" s="80"/>
      <c r="AQ23" s="98"/>
      <c r="AR23" s="99"/>
      <c r="AS23" s="103">
        <f t="shared" si="28"/>
        <v>0</v>
      </c>
      <c r="AT23" s="80"/>
      <c r="AU23" s="98"/>
      <c r="AV23" s="99"/>
      <c r="AW23" s="103">
        <f t="shared" si="29"/>
        <v>0</v>
      </c>
      <c r="AX23" s="80"/>
      <c r="AY23" s="98"/>
      <c r="AZ23" s="99"/>
      <c r="BA23" s="103">
        <f t="shared" si="30"/>
        <v>0</v>
      </c>
      <c r="BB23" s="80"/>
      <c r="BC23" s="98"/>
      <c r="BD23" s="99"/>
      <c r="BE23" s="103">
        <f t="shared" si="31"/>
        <v>0</v>
      </c>
      <c r="BF23" s="80"/>
      <c r="BG23" s="98"/>
      <c r="BH23" s="99"/>
      <c r="BI23" s="103">
        <f t="shared" si="32"/>
        <v>0</v>
      </c>
      <c r="BJ23" s="80"/>
      <c r="BK23" s="98"/>
      <c r="BL23" s="99"/>
      <c r="BM23" s="103">
        <f t="shared" si="33"/>
        <v>0</v>
      </c>
      <c r="BN23" s="80"/>
      <c r="BO23" s="98"/>
      <c r="BP23" s="99"/>
      <c r="BQ23" s="103">
        <f t="shared" si="34"/>
        <v>0</v>
      </c>
      <c r="BR23" s="80"/>
      <c r="BS23" s="98"/>
      <c r="BT23" s="99"/>
      <c r="BU23" s="103">
        <f t="shared" si="35"/>
        <v>0</v>
      </c>
      <c r="BV23" s="80"/>
      <c r="BW23" s="98"/>
      <c r="BX23" s="99"/>
      <c r="BY23" s="103">
        <f t="shared" si="36"/>
        <v>0</v>
      </c>
      <c r="BZ23" s="80"/>
      <c r="CA23" s="98"/>
      <c r="CB23" s="99"/>
      <c r="CC23" s="103">
        <f t="shared" si="37"/>
        <v>0</v>
      </c>
      <c r="CD23" s="80"/>
      <c r="CE23" s="98"/>
      <c r="CF23" s="99"/>
      <c r="CG23" s="103">
        <f t="shared" si="38"/>
        <v>0</v>
      </c>
      <c r="CH23" s="80"/>
      <c r="CI23" s="98"/>
      <c r="CJ23" s="99"/>
      <c r="CK23" s="103">
        <f t="shared" si="39"/>
        <v>0</v>
      </c>
      <c r="CL23" s="80"/>
      <c r="CM23" s="98"/>
      <c r="CN23" s="99"/>
      <c r="CO23" s="103">
        <f t="shared" si="40"/>
        <v>0</v>
      </c>
      <c r="CP23" s="80"/>
      <c r="CQ23" s="98"/>
      <c r="CR23" s="99"/>
      <c r="CS23" s="103">
        <f t="shared" si="41"/>
        <v>0</v>
      </c>
      <c r="CT23" s="80"/>
      <c r="CU23" s="98"/>
      <c r="CV23" s="99"/>
      <c r="CW23" s="103">
        <f t="shared" si="42"/>
        <v>0</v>
      </c>
      <c r="CX23" s="80"/>
      <c r="CY23" s="98"/>
      <c r="CZ23" s="99"/>
      <c r="DA23" s="103">
        <f t="shared" si="43"/>
        <v>0</v>
      </c>
      <c r="DB23" s="80"/>
      <c r="DC23" s="98"/>
      <c r="DD23" s="99"/>
      <c r="DE23" s="103">
        <f t="shared" si="44"/>
        <v>0</v>
      </c>
      <c r="DF23" s="80"/>
      <c r="DG23" s="98"/>
      <c r="DH23" s="99"/>
      <c r="DI23" s="103">
        <f t="shared" si="45"/>
        <v>0</v>
      </c>
      <c r="DJ23" s="80"/>
      <c r="DK23" s="98"/>
      <c r="DL23" s="99"/>
      <c r="DM23" s="103">
        <f t="shared" si="46"/>
        <v>0</v>
      </c>
      <c r="DN23" s="80"/>
      <c r="DO23" s="98"/>
      <c r="DP23" s="99"/>
      <c r="DQ23" s="103">
        <f t="shared" si="47"/>
        <v>0</v>
      </c>
      <c r="DR23" s="80"/>
      <c r="DS23" s="98"/>
      <c r="DT23" s="99"/>
      <c r="DU23" s="103">
        <f t="shared" si="48"/>
        <v>0</v>
      </c>
      <c r="DV23" s="80"/>
      <c r="DW23" s="98"/>
      <c r="DX23" s="99"/>
      <c r="DY23" s="103">
        <f t="shared" si="49"/>
        <v>0</v>
      </c>
      <c r="DZ23" s="80"/>
      <c r="EA23" s="98"/>
      <c r="EB23" s="99"/>
      <c r="EC23" s="103">
        <f t="shared" si="50"/>
        <v>0</v>
      </c>
      <c r="ED23" s="80"/>
      <c r="EE23" s="98"/>
      <c r="EF23" s="99"/>
      <c r="EG23" s="103">
        <f t="shared" si="51"/>
        <v>0</v>
      </c>
      <c r="EH23" s="80"/>
      <c r="EI23" s="98"/>
      <c r="EJ23" s="99"/>
      <c r="EK23" s="103">
        <f t="shared" si="52"/>
        <v>0</v>
      </c>
      <c r="EL23" s="80"/>
      <c r="EM23" s="98"/>
      <c r="EN23" s="99"/>
      <c r="EO23" s="103">
        <f t="shared" si="53"/>
        <v>0</v>
      </c>
      <c r="EP23" s="80"/>
      <c r="EQ23" s="98"/>
      <c r="ER23" s="99"/>
      <c r="ES23" s="103">
        <f t="shared" si="54"/>
        <v>0</v>
      </c>
      <c r="ET23" s="80"/>
      <c r="EU23" s="98"/>
      <c r="EV23" s="99"/>
      <c r="EW23" s="103">
        <f t="shared" si="55"/>
        <v>0</v>
      </c>
      <c r="EX23" s="80"/>
      <c r="EY23" s="98"/>
      <c r="EZ23" s="99"/>
      <c r="FA23" s="103">
        <f t="shared" si="56"/>
        <v>0</v>
      </c>
      <c r="FB23" s="80"/>
      <c r="FC23" s="98"/>
      <c r="FD23" s="99"/>
      <c r="FE23" s="103">
        <f t="shared" si="57"/>
        <v>0</v>
      </c>
      <c r="FF23" s="80"/>
      <c r="FG23" s="98"/>
      <c r="FH23" s="99"/>
      <c r="FI23" s="103">
        <f t="shared" si="58"/>
        <v>0</v>
      </c>
      <c r="FJ23" s="80"/>
      <c r="FK23" s="98"/>
      <c r="FL23" s="99"/>
      <c r="FM23" s="103">
        <f t="shared" si="59"/>
        <v>0</v>
      </c>
      <c r="FN23" s="80"/>
      <c r="FO23" s="98"/>
      <c r="FP23" s="99"/>
      <c r="FQ23" s="103">
        <f t="shared" si="60"/>
        <v>0</v>
      </c>
      <c r="FR23" s="80"/>
      <c r="FS23" s="98"/>
      <c r="FT23" s="99"/>
      <c r="FU23" s="103">
        <f t="shared" si="61"/>
        <v>0</v>
      </c>
      <c r="FV23" s="80"/>
      <c r="FW23" s="98"/>
      <c r="FX23" s="99"/>
      <c r="FY23" s="103">
        <f t="shared" si="62"/>
        <v>0</v>
      </c>
      <c r="FZ23" s="80"/>
      <c r="GA23" s="98"/>
      <c r="GB23" s="99"/>
      <c r="GC23" s="103">
        <f t="shared" si="63"/>
        <v>0</v>
      </c>
      <c r="GD23" s="80"/>
      <c r="GE23" s="98"/>
      <c r="GF23" s="99"/>
      <c r="GG23" s="103">
        <f t="shared" si="64"/>
        <v>0</v>
      </c>
      <c r="GH23" s="80"/>
      <c r="GI23" s="98"/>
      <c r="GJ23" s="99"/>
      <c r="GK23" s="103">
        <f t="shared" si="65"/>
        <v>0</v>
      </c>
      <c r="GL23" s="80"/>
      <c r="GM23" s="98"/>
      <c r="GN23" s="99"/>
      <c r="GO23" s="103">
        <f t="shared" si="66"/>
        <v>0</v>
      </c>
      <c r="GP23" s="80"/>
      <c r="GQ23" s="98"/>
      <c r="GR23" s="99"/>
      <c r="GS23" s="103">
        <f t="shared" si="67"/>
        <v>0</v>
      </c>
      <c r="GT23" s="80"/>
      <c r="GU23" s="98"/>
      <c r="GV23" s="99"/>
      <c r="GW23" s="103">
        <f t="shared" si="68"/>
        <v>0</v>
      </c>
      <c r="GX23" s="80"/>
      <c r="GY23" s="98"/>
      <c r="GZ23" s="99"/>
      <c r="HA23" s="103">
        <f t="shared" si="69"/>
        <v>0</v>
      </c>
      <c r="HB23" s="80"/>
    </row>
    <row r="24" spans="1:210" ht="12" customHeight="1" x14ac:dyDescent="0.25">
      <c r="A24" s="77" t="s">
        <v>32</v>
      </c>
      <c r="B24" s="77" t="s">
        <v>24</v>
      </c>
      <c r="C24" s="183"/>
      <c r="D24" s="10">
        <v>42538.875</v>
      </c>
      <c r="E24" s="11" t="s">
        <v>23</v>
      </c>
      <c r="F24" s="12" t="s">
        <v>21</v>
      </c>
      <c r="G24" s="98"/>
      <c r="H24" s="13" t="s">
        <v>9</v>
      </c>
      <c r="I24" s="99"/>
      <c r="J24" s="80"/>
      <c r="K24" s="98"/>
      <c r="L24" s="99"/>
      <c r="M24" s="103">
        <f t="shared" si="20"/>
        <v>0</v>
      </c>
      <c r="N24" s="80"/>
      <c r="O24" s="98"/>
      <c r="P24" s="99"/>
      <c r="Q24" s="103">
        <f t="shared" si="21"/>
        <v>0</v>
      </c>
      <c r="R24" s="80"/>
      <c r="S24" s="98"/>
      <c r="T24" s="99"/>
      <c r="U24" s="103">
        <f t="shared" si="22"/>
        <v>0</v>
      </c>
      <c r="V24" s="80"/>
      <c r="W24" s="98"/>
      <c r="X24" s="99"/>
      <c r="Y24" s="103">
        <f t="shared" si="23"/>
        <v>0</v>
      </c>
      <c r="Z24" s="80"/>
      <c r="AA24" s="98"/>
      <c r="AB24" s="99"/>
      <c r="AC24" s="103">
        <f t="shared" si="24"/>
        <v>0</v>
      </c>
      <c r="AD24" s="80"/>
      <c r="AE24" s="98"/>
      <c r="AF24" s="99"/>
      <c r="AG24" s="103">
        <f t="shared" si="25"/>
        <v>0</v>
      </c>
      <c r="AH24" s="80"/>
      <c r="AI24" s="98"/>
      <c r="AJ24" s="99"/>
      <c r="AK24" s="103">
        <f t="shared" si="26"/>
        <v>0</v>
      </c>
      <c r="AL24" s="80"/>
      <c r="AM24" s="98"/>
      <c r="AN24" s="99"/>
      <c r="AO24" s="103">
        <f t="shared" si="27"/>
        <v>0</v>
      </c>
      <c r="AP24" s="80"/>
      <c r="AQ24" s="98"/>
      <c r="AR24" s="99"/>
      <c r="AS24" s="103">
        <f t="shared" si="28"/>
        <v>0</v>
      </c>
      <c r="AT24" s="80"/>
      <c r="AU24" s="98"/>
      <c r="AV24" s="99"/>
      <c r="AW24" s="103">
        <f t="shared" si="29"/>
        <v>0</v>
      </c>
      <c r="AX24" s="80"/>
      <c r="AY24" s="98"/>
      <c r="AZ24" s="99"/>
      <c r="BA24" s="103">
        <f t="shared" si="30"/>
        <v>0</v>
      </c>
      <c r="BB24" s="80"/>
      <c r="BC24" s="98"/>
      <c r="BD24" s="99"/>
      <c r="BE24" s="103">
        <f t="shared" si="31"/>
        <v>0</v>
      </c>
      <c r="BF24" s="80"/>
      <c r="BG24" s="98"/>
      <c r="BH24" s="99"/>
      <c r="BI24" s="103">
        <f t="shared" si="32"/>
        <v>0</v>
      </c>
      <c r="BJ24" s="80"/>
      <c r="BK24" s="98"/>
      <c r="BL24" s="99"/>
      <c r="BM24" s="103">
        <f t="shared" si="33"/>
        <v>0</v>
      </c>
      <c r="BN24" s="80"/>
      <c r="BO24" s="98"/>
      <c r="BP24" s="99"/>
      <c r="BQ24" s="103">
        <f t="shared" si="34"/>
        <v>0</v>
      </c>
      <c r="BR24" s="80"/>
      <c r="BS24" s="98"/>
      <c r="BT24" s="99"/>
      <c r="BU24" s="103">
        <f t="shared" si="35"/>
        <v>0</v>
      </c>
      <c r="BV24" s="80"/>
      <c r="BW24" s="98"/>
      <c r="BX24" s="99"/>
      <c r="BY24" s="103">
        <f t="shared" si="36"/>
        <v>0</v>
      </c>
      <c r="BZ24" s="80"/>
      <c r="CA24" s="98"/>
      <c r="CB24" s="99"/>
      <c r="CC24" s="103">
        <f t="shared" si="37"/>
        <v>0</v>
      </c>
      <c r="CD24" s="80"/>
      <c r="CE24" s="98"/>
      <c r="CF24" s="99"/>
      <c r="CG24" s="103">
        <f t="shared" si="38"/>
        <v>0</v>
      </c>
      <c r="CH24" s="80"/>
      <c r="CI24" s="98"/>
      <c r="CJ24" s="99"/>
      <c r="CK24" s="103">
        <f t="shared" si="39"/>
        <v>0</v>
      </c>
      <c r="CL24" s="80"/>
      <c r="CM24" s="98"/>
      <c r="CN24" s="99"/>
      <c r="CO24" s="103">
        <f t="shared" si="40"/>
        <v>0</v>
      </c>
      <c r="CP24" s="80"/>
      <c r="CQ24" s="98"/>
      <c r="CR24" s="99"/>
      <c r="CS24" s="103">
        <f t="shared" si="41"/>
        <v>0</v>
      </c>
      <c r="CT24" s="80"/>
      <c r="CU24" s="98"/>
      <c r="CV24" s="99"/>
      <c r="CW24" s="103">
        <f t="shared" si="42"/>
        <v>0</v>
      </c>
      <c r="CX24" s="80"/>
      <c r="CY24" s="98"/>
      <c r="CZ24" s="99"/>
      <c r="DA24" s="103">
        <f t="shared" si="43"/>
        <v>0</v>
      </c>
      <c r="DB24" s="80"/>
      <c r="DC24" s="98"/>
      <c r="DD24" s="99"/>
      <c r="DE24" s="103">
        <f t="shared" si="44"/>
        <v>0</v>
      </c>
      <c r="DF24" s="80"/>
      <c r="DG24" s="98"/>
      <c r="DH24" s="99"/>
      <c r="DI24" s="103">
        <f t="shared" si="45"/>
        <v>0</v>
      </c>
      <c r="DJ24" s="80"/>
      <c r="DK24" s="98"/>
      <c r="DL24" s="99"/>
      <c r="DM24" s="103">
        <f t="shared" si="46"/>
        <v>0</v>
      </c>
      <c r="DN24" s="80"/>
      <c r="DO24" s="98"/>
      <c r="DP24" s="99"/>
      <c r="DQ24" s="103">
        <f t="shared" si="47"/>
        <v>0</v>
      </c>
      <c r="DR24" s="80"/>
      <c r="DS24" s="98"/>
      <c r="DT24" s="99"/>
      <c r="DU24" s="103">
        <f t="shared" si="48"/>
        <v>0</v>
      </c>
      <c r="DV24" s="80"/>
      <c r="DW24" s="98"/>
      <c r="DX24" s="99"/>
      <c r="DY24" s="103">
        <f t="shared" si="49"/>
        <v>0</v>
      </c>
      <c r="DZ24" s="80"/>
      <c r="EA24" s="98"/>
      <c r="EB24" s="99"/>
      <c r="EC24" s="103">
        <f t="shared" si="50"/>
        <v>0</v>
      </c>
      <c r="ED24" s="80"/>
      <c r="EE24" s="98"/>
      <c r="EF24" s="99"/>
      <c r="EG24" s="103">
        <f t="shared" si="51"/>
        <v>0</v>
      </c>
      <c r="EH24" s="80"/>
      <c r="EI24" s="98"/>
      <c r="EJ24" s="99"/>
      <c r="EK24" s="103">
        <f t="shared" si="52"/>
        <v>0</v>
      </c>
      <c r="EL24" s="80"/>
      <c r="EM24" s="98"/>
      <c r="EN24" s="99"/>
      <c r="EO24" s="103">
        <f t="shared" si="53"/>
        <v>0</v>
      </c>
      <c r="EP24" s="80"/>
      <c r="EQ24" s="98"/>
      <c r="ER24" s="99"/>
      <c r="ES24" s="103">
        <f t="shared" si="54"/>
        <v>0</v>
      </c>
      <c r="ET24" s="80"/>
      <c r="EU24" s="98"/>
      <c r="EV24" s="99"/>
      <c r="EW24" s="103">
        <f t="shared" si="55"/>
        <v>0</v>
      </c>
      <c r="EX24" s="80"/>
      <c r="EY24" s="98"/>
      <c r="EZ24" s="99"/>
      <c r="FA24" s="103">
        <f t="shared" si="56"/>
        <v>0</v>
      </c>
      <c r="FB24" s="80"/>
      <c r="FC24" s="98"/>
      <c r="FD24" s="99"/>
      <c r="FE24" s="103">
        <f t="shared" si="57"/>
        <v>0</v>
      </c>
      <c r="FF24" s="80"/>
      <c r="FG24" s="98"/>
      <c r="FH24" s="99"/>
      <c r="FI24" s="103">
        <f t="shared" si="58"/>
        <v>0</v>
      </c>
      <c r="FJ24" s="80"/>
      <c r="FK24" s="98"/>
      <c r="FL24" s="99"/>
      <c r="FM24" s="103">
        <f t="shared" si="59"/>
        <v>0</v>
      </c>
      <c r="FN24" s="80"/>
      <c r="FO24" s="98"/>
      <c r="FP24" s="99"/>
      <c r="FQ24" s="103">
        <f t="shared" si="60"/>
        <v>0</v>
      </c>
      <c r="FR24" s="80"/>
      <c r="FS24" s="98"/>
      <c r="FT24" s="99"/>
      <c r="FU24" s="103">
        <f t="shared" si="61"/>
        <v>0</v>
      </c>
      <c r="FV24" s="80"/>
      <c r="FW24" s="98"/>
      <c r="FX24" s="99"/>
      <c r="FY24" s="103">
        <f t="shared" si="62"/>
        <v>0</v>
      </c>
      <c r="FZ24" s="80"/>
      <c r="GA24" s="98"/>
      <c r="GB24" s="99"/>
      <c r="GC24" s="103">
        <f t="shared" si="63"/>
        <v>0</v>
      </c>
      <c r="GD24" s="80"/>
      <c r="GE24" s="98"/>
      <c r="GF24" s="99"/>
      <c r="GG24" s="103">
        <f t="shared" si="64"/>
        <v>0</v>
      </c>
      <c r="GH24" s="80"/>
      <c r="GI24" s="98"/>
      <c r="GJ24" s="99"/>
      <c r="GK24" s="103">
        <f t="shared" si="65"/>
        <v>0</v>
      </c>
      <c r="GL24" s="80"/>
      <c r="GM24" s="98"/>
      <c r="GN24" s="99"/>
      <c r="GO24" s="103">
        <f t="shared" si="66"/>
        <v>0</v>
      </c>
      <c r="GP24" s="80"/>
      <c r="GQ24" s="98"/>
      <c r="GR24" s="99"/>
      <c r="GS24" s="103">
        <f t="shared" si="67"/>
        <v>0</v>
      </c>
      <c r="GT24" s="80"/>
      <c r="GU24" s="98"/>
      <c r="GV24" s="99"/>
      <c r="GW24" s="103">
        <f t="shared" si="68"/>
        <v>0</v>
      </c>
      <c r="GX24" s="80"/>
      <c r="GY24" s="98"/>
      <c r="GZ24" s="99"/>
      <c r="HA24" s="103">
        <f t="shared" si="69"/>
        <v>0</v>
      </c>
      <c r="HB24" s="80"/>
    </row>
    <row r="25" spans="1:210" ht="12" customHeight="1" x14ac:dyDescent="0.25">
      <c r="A25" s="77" t="s">
        <v>33</v>
      </c>
      <c r="B25" s="77"/>
      <c r="C25" s="183"/>
      <c r="D25" s="10">
        <v>42542.875</v>
      </c>
      <c r="E25" s="11" t="s">
        <v>24</v>
      </c>
      <c r="F25" s="11" t="s">
        <v>21</v>
      </c>
      <c r="G25" s="98"/>
      <c r="H25" s="13" t="s">
        <v>9</v>
      </c>
      <c r="I25" s="99"/>
      <c r="J25" s="80"/>
      <c r="K25" s="98"/>
      <c r="L25" s="99"/>
      <c r="M25" s="103">
        <f t="shared" si="20"/>
        <v>0</v>
      </c>
      <c r="N25" s="80"/>
      <c r="O25" s="98"/>
      <c r="P25" s="99"/>
      <c r="Q25" s="103">
        <f t="shared" si="21"/>
        <v>0</v>
      </c>
      <c r="R25" s="80"/>
      <c r="S25" s="98"/>
      <c r="T25" s="99"/>
      <c r="U25" s="103">
        <f t="shared" si="22"/>
        <v>0</v>
      </c>
      <c r="V25" s="80"/>
      <c r="W25" s="98"/>
      <c r="X25" s="99"/>
      <c r="Y25" s="103">
        <f t="shared" si="23"/>
        <v>0</v>
      </c>
      <c r="Z25" s="80"/>
      <c r="AA25" s="98"/>
      <c r="AB25" s="99"/>
      <c r="AC25" s="103">
        <f t="shared" si="24"/>
        <v>0</v>
      </c>
      <c r="AD25" s="80"/>
      <c r="AE25" s="98"/>
      <c r="AF25" s="99"/>
      <c r="AG25" s="103">
        <f t="shared" si="25"/>
        <v>0</v>
      </c>
      <c r="AH25" s="80"/>
      <c r="AI25" s="98"/>
      <c r="AJ25" s="99"/>
      <c r="AK25" s="103">
        <f t="shared" si="26"/>
        <v>0</v>
      </c>
      <c r="AL25" s="80"/>
      <c r="AM25" s="98"/>
      <c r="AN25" s="99"/>
      <c r="AO25" s="103">
        <f t="shared" si="27"/>
        <v>0</v>
      </c>
      <c r="AP25" s="80"/>
      <c r="AQ25" s="98"/>
      <c r="AR25" s="99"/>
      <c r="AS25" s="103">
        <f t="shared" si="28"/>
        <v>0</v>
      </c>
      <c r="AT25" s="80"/>
      <c r="AU25" s="98"/>
      <c r="AV25" s="99"/>
      <c r="AW25" s="103">
        <f t="shared" si="29"/>
        <v>0</v>
      </c>
      <c r="AX25" s="80"/>
      <c r="AY25" s="98"/>
      <c r="AZ25" s="99"/>
      <c r="BA25" s="103">
        <f t="shared" si="30"/>
        <v>0</v>
      </c>
      <c r="BB25" s="80"/>
      <c r="BC25" s="98"/>
      <c r="BD25" s="99"/>
      <c r="BE25" s="103">
        <f t="shared" si="31"/>
        <v>0</v>
      </c>
      <c r="BF25" s="80"/>
      <c r="BG25" s="98"/>
      <c r="BH25" s="99"/>
      <c r="BI25" s="103">
        <f t="shared" si="32"/>
        <v>0</v>
      </c>
      <c r="BJ25" s="80"/>
      <c r="BK25" s="98"/>
      <c r="BL25" s="99"/>
      <c r="BM25" s="103">
        <f t="shared" si="33"/>
        <v>0</v>
      </c>
      <c r="BN25" s="80"/>
      <c r="BO25" s="98"/>
      <c r="BP25" s="99"/>
      <c r="BQ25" s="103">
        <f t="shared" si="34"/>
        <v>0</v>
      </c>
      <c r="BR25" s="80"/>
      <c r="BS25" s="98"/>
      <c r="BT25" s="99"/>
      <c r="BU25" s="103">
        <f t="shared" si="35"/>
        <v>0</v>
      </c>
      <c r="BV25" s="80"/>
      <c r="BW25" s="98"/>
      <c r="BX25" s="99"/>
      <c r="BY25" s="103">
        <f t="shared" si="36"/>
        <v>0</v>
      </c>
      <c r="BZ25" s="80"/>
      <c r="CA25" s="98"/>
      <c r="CB25" s="99"/>
      <c r="CC25" s="103">
        <f t="shared" si="37"/>
        <v>0</v>
      </c>
      <c r="CD25" s="80"/>
      <c r="CE25" s="98"/>
      <c r="CF25" s="99"/>
      <c r="CG25" s="103">
        <f t="shared" si="38"/>
        <v>0</v>
      </c>
      <c r="CH25" s="80"/>
      <c r="CI25" s="98"/>
      <c r="CJ25" s="99"/>
      <c r="CK25" s="103">
        <f t="shared" si="39"/>
        <v>0</v>
      </c>
      <c r="CL25" s="80"/>
      <c r="CM25" s="98"/>
      <c r="CN25" s="99"/>
      <c r="CO25" s="103">
        <f t="shared" si="40"/>
        <v>0</v>
      </c>
      <c r="CP25" s="80"/>
      <c r="CQ25" s="98"/>
      <c r="CR25" s="99"/>
      <c r="CS25" s="103">
        <f t="shared" si="41"/>
        <v>0</v>
      </c>
      <c r="CT25" s="80"/>
      <c r="CU25" s="98"/>
      <c r="CV25" s="99"/>
      <c r="CW25" s="103">
        <f t="shared" si="42"/>
        <v>0</v>
      </c>
      <c r="CX25" s="80"/>
      <c r="CY25" s="98"/>
      <c r="CZ25" s="99"/>
      <c r="DA25" s="103">
        <f t="shared" si="43"/>
        <v>0</v>
      </c>
      <c r="DB25" s="80"/>
      <c r="DC25" s="98"/>
      <c r="DD25" s="99"/>
      <c r="DE25" s="103">
        <f t="shared" si="44"/>
        <v>0</v>
      </c>
      <c r="DF25" s="80"/>
      <c r="DG25" s="98"/>
      <c r="DH25" s="99"/>
      <c r="DI25" s="103">
        <f t="shared" si="45"/>
        <v>0</v>
      </c>
      <c r="DJ25" s="80"/>
      <c r="DK25" s="98"/>
      <c r="DL25" s="99"/>
      <c r="DM25" s="103">
        <f t="shared" si="46"/>
        <v>0</v>
      </c>
      <c r="DN25" s="80"/>
      <c r="DO25" s="98"/>
      <c r="DP25" s="99"/>
      <c r="DQ25" s="103">
        <f t="shared" si="47"/>
        <v>0</v>
      </c>
      <c r="DR25" s="80"/>
      <c r="DS25" s="98"/>
      <c r="DT25" s="99"/>
      <c r="DU25" s="103">
        <f t="shared" si="48"/>
        <v>0</v>
      </c>
      <c r="DV25" s="80"/>
      <c r="DW25" s="98"/>
      <c r="DX25" s="99"/>
      <c r="DY25" s="103">
        <f t="shared" si="49"/>
        <v>0</v>
      </c>
      <c r="DZ25" s="80"/>
      <c r="EA25" s="98"/>
      <c r="EB25" s="99"/>
      <c r="EC25" s="103">
        <f t="shared" si="50"/>
        <v>0</v>
      </c>
      <c r="ED25" s="80"/>
      <c r="EE25" s="98"/>
      <c r="EF25" s="99"/>
      <c r="EG25" s="103">
        <f t="shared" si="51"/>
        <v>0</v>
      </c>
      <c r="EH25" s="80"/>
      <c r="EI25" s="98"/>
      <c r="EJ25" s="99"/>
      <c r="EK25" s="103">
        <f t="shared" si="52"/>
        <v>0</v>
      </c>
      <c r="EL25" s="80"/>
      <c r="EM25" s="98"/>
      <c r="EN25" s="99"/>
      <c r="EO25" s="103">
        <f t="shared" si="53"/>
        <v>0</v>
      </c>
      <c r="EP25" s="80"/>
      <c r="EQ25" s="98"/>
      <c r="ER25" s="99"/>
      <c r="ES25" s="103">
        <f t="shared" si="54"/>
        <v>0</v>
      </c>
      <c r="ET25" s="80"/>
      <c r="EU25" s="98"/>
      <c r="EV25" s="99"/>
      <c r="EW25" s="103">
        <f t="shared" si="55"/>
        <v>0</v>
      </c>
      <c r="EX25" s="80"/>
      <c r="EY25" s="98"/>
      <c r="EZ25" s="99"/>
      <c r="FA25" s="103">
        <f t="shared" si="56"/>
        <v>0</v>
      </c>
      <c r="FB25" s="80"/>
      <c r="FC25" s="98"/>
      <c r="FD25" s="99"/>
      <c r="FE25" s="103">
        <f t="shared" si="57"/>
        <v>0</v>
      </c>
      <c r="FF25" s="80"/>
      <c r="FG25" s="98"/>
      <c r="FH25" s="99"/>
      <c r="FI25" s="103">
        <f t="shared" si="58"/>
        <v>0</v>
      </c>
      <c r="FJ25" s="80"/>
      <c r="FK25" s="98"/>
      <c r="FL25" s="99"/>
      <c r="FM25" s="103">
        <f t="shared" si="59"/>
        <v>0</v>
      </c>
      <c r="FN25" s="80"/>
      <c r="FO25" s="98"/>
      <c r="FP25" s="99"/>
      <c r="FQ25" s="103">
        <f t="shared" si="60"/>
        <v>0</v>
      </c>
      <c r="FR25" s="80"/>
      <c r="FS25" s="98"/>
      <c r="FT25" s="99"/>
      <c r="FU25" s="103">
        <f t="shared" si="61"/>
        <v>0</v>
      </c>
      <c r="FV25" s="80"/>
      <c r="FW25" s="98"/>
      <c r="FX25" s="99"/>
      <c r="FY25" s="103">
        <f t="shared" si="62"/>
        <v>0</v>
      </c>
      <c r="FZ25" s="80"/>
      <c r="GA25" s="98"/>
      <c r="GB25" s="99"/>
      <c r="GC25" s="103">
        <f t="shared" si="63"/>
        <v>0</v>
      </c>
      <c r="GD25" s="80"/>
      <c r="GE25" s="98"/>
      <c r="GF25" s="99"/>
      <c r="GG25" s="103">
        <f t="shared" si="64"/>
        <v>0</v>
      </c>
      <c r="GH25" s="80"/>
      <c r="GI25" s="98"/>
      <c r="GJ25" s="99"/>
      <c r="GK25" s="103">
        <f t="shared" si="65"/>
        <v>0</v>
      </c>
      <c r="GL25" s="80"/>
      <c r="GM25" s="98"/>
      <c r="GN25" s="99"/>
      <c r="GO25" s="103">
        <f t="shared" si="66"/>
        <v>0</v>
      </c>
      <c r="GP25" s="80"/>
      <c r="GQ25" s="98"/>
      <c r="GR25" s="99"/>
      <c r="GS25" s="103">
        <f t="shared" si="67"/>
        <v>0</v>
      </c>
      <c r="GT25" s="80"/>
      <c r="GU25" s="98"/>
      <c r="GV25" s="99"/>
      <c r="GW25" s="103">
        <f t="shared" si="68"/>
        <v>0</v>
      </c>
      <c r="GX25" s="80"/>
      <c r="GY25" s="98"/>
      <c r="GZ25" s="99"/>
      <c r="HA25" s="103">
        <f t="shared" si="69"/>
        <v>0</v>
      </c>
      <c r="HB25" s="80"/>
    </row>
    <row r="26" spans="1:210" ht="12" customHeight="1" x14ac:dyDescent="0.25">
      <c r="A26" s="77" t="s">
        <v>34</v>
      </c>
      <c r="B26" s="73"/>
      <c r="C26" s="184"/>
      <c r="D26" s="14">
        <v>42542.875</v>
      </c>
      <c r="E26" s="15" t="s">
        <v>22</v>
      </c>
      <c r="F26" s="16" t="s">
        <v>23</v>
      </c>
      <c r="G26" s="100"/>
      <c r="H26" s="17" t="s">
        <v>9</v>
      </c>
      <c r="I26" s="101"/>
      <c r="J26" s="80"/>
      <c r="K26" s="100"/>
      <c r="L26" s="101"/>
      <c r="M26" s="104">
        <f t="shared" si="20"/>
        <v>0</v>
      </c>
      <c r="N26" s="80"/>
      <c r="O26" s="100"/>
      <c r="P26" s="101"/>
      <c r="Q26" s="104">
        <f t="shared" si="21"/>
        <v>0</v>
      </c>
      <c r="R26" s="80"/>
      <c r="S26" s="100"/>
      <c r="T26" s="101"/>
      <c r="U26" s="104">
        <f t="shared" si="22"/>
        <v>0</v>
      </c>
      <c r="V26" s="80"/>
      <c r="W26" s="100"/>
      <c r="X26" s="101"/>
      <c r="Y26" s="104">
        <f t="shared" si="23"/>
        <v>0</v>
      </c>
      <c r="Z26" s="80"/>
      <c r="AA26" s="100"/>
      <c r="AB26" s="101"/>
      <c r="AC26" s="104">
        <f t="shared" si="24"/>
        <v>0</v>
      </c>
      <c r="AD26" s="80"/>
      <c r="AE26" s="100"/>
      <c r="AF26" s="101"/>
      <c r="AG26" s="104">
        <f t="shared" si="25"/>
        <v>0</v>
      </c>
      <c r="AH26" s="80"/>
      <c r="AI26" s="100"/>
      <c r="AJ26" s="101"/>
      <c r="AK26" s="104">
        <f t="shared" si="26"/>
        <v>0</v>
      </c>
      <c r="AL26" s="80"/>
      <c r="AM26" s="100"/>
      <c r="AN26" s="101"/>
      <c r="AO26" s="104">
        <f t="shared" si="27"/>
        <v>0</v>
      </c>
      <c r="AP26" s="80"/>
      <c r="AQ26" s="100"/>
      <c r="AR26" s="101"/>
      <c r="AS26" s="104">
        <f t="shared" si="28"/>
        <v>0</v>
      </c>
      <c r="AT26" s="80"/>
      <c r="AU26" s="100"/>
      <c r="AV26" s="101"/>
      <c r="AW26" s="104">
        <f t="shared" si="29"/>
        <v>0</v>
      </c>
      <c r="AX26" s="80"/>
      <c r="AY26" s="100"/>
      <c r="AZ26" s="101"/>
      <c r="BA26" s="104">
        <f t="shared" si="30"/>
        <v>0</v>
      </c>
      <c r="BB26" s="80"/>
      <c r="BC26" s="100"/>
      <c r="BD26" s="101"/>
      <c r="BE26" s="104">
        <f t="shared" si="31"/>
        <v>0</v>
      </c>
      <c r="BF26" s="80"/>
      <c r="BG26" s="100"/>
      <c r="BH26" s="101"/>
      <c r="BI26" s="104">
        <f t="shared" si="32"/>
        <v>0</v>
      </c>
      <c r="BJ26" s="80"/>
      <c r="BK26" s="100"/>
      <c r="BL26" s="101"/>
      <c r="BM26" s="104">
        <f t="shared" si="33"/>
        <v>0</v>
      </c>
      <c r="BN26" s="80"/>
      <c r="BO26" s="100"/>
      <c r="BP26" s="101"/>
      <c r="BQ26" s="104">
        <f t="shared" si="34"/>
        <v>0</v>
      </c>
      <c r="BR26" s="80"/>
      <c r="BS26" s="100"/>
      <c r="BT26" s="101"/>
      <c r="BU26" s="104">
        <f t="shared" si="35"/>
        <v>0</v>
      </c>
      <c r="BV26" s="80"/>
      <c r="BW26" s="100"/>
      <c r="BX26" s="101"/>
      <c r="BY26" s="104">
        <f t="shared" si="36"/>
        <v>0</v>
      </c>
      <c r="BZ26" s="80"/>
      <c r="CA26" s="100"/>
      <c r="CB26" s="101"/>
      <c r="CC26" s="104">
        <f t="shared" si="37"/>
        <v>0</v>
      </c>
      <c r="CD26" s="80"/>
      <c r="CE26" s="100"/>
      <c r="CF26" s="101"/>
      <c r="CG26" s="104">
        <f t="shared" si="38"/>
        <v>0</v>
      </c>
      <c r="CH26" s="80"/>
      <c r="CI26" s="100"/>
      <c r="CJ26" s="101"/>
      <c r="CK26" s="104">
        <f t="shared" si="39"/>
        <v>0</v>
      </c>
      <c r="CL26" s="80"/>
      <c r="CM26" s="100"/>
      <c r="CN26" s="101"/>
      <c r="CO26" s="104">
        <f t="shared" si="40"/>
        <v>0</v>
      </c>
      <c r="CP26" s="80"/>
      <c r="CQ26" s="100"/>
      <c r="CR26" s="101"/>
      <c r="CS26" s="104">
        <f t="shared" si="41"/>
        <v>0</v>
      </c>
      <c r="CT26" s="80"/>
      <c r="CU26" s="100"/>
      <c r="CV26" s="101"/>
      <c r="CW26" s="104">
        <f t="shared" si="42"/>
        <v>0</v>
      </c>
      <c r="CX26" s="80"/>
      <c r="CY26" s="100"/>
      <c r="CZ26" s="101"/>
      <c r="DA26" s="104">
        <f t="shared" si="43"/>
        <v>0</v>
      </c>
      <c r="DB26" s="80"/>
      <c r="DC26" s="100"/>
      <c r="DD26" s="101"/>
      <c r="DE26" s="104">
        <f t="shared" si="44"/>
        <v>0</v>
      </c>
      <c r="DF26" s="80"/>
      <c r="DG26" s="100"/>
      <c r="DH26" s="101"/>
      <c r="DI26" s="104">
        <f t="shared" si="45"/>
        <v>0</v>
      </c>
      <c r="DJ26" s="80"/>
      <c r="DK26" s="100"/>
      <c r="DL26" s="101"/>
      <c r="DM26" s="104">
        <f t="shared" si="46"/>
        <v>0</v>
      </c>
      <c r="DN26" s="80"/>
      <c r="DO26" s="100"/>
      <c r="DP26" s="101"/>
      <c r="DQ26" s="104">
        <f t="shared" si="47"/>
        <v>0</v>
      </c>
      <c r="DR26" s="80"/>
      <c r="DS26" s="100"/>
      <c r="DT26" s="101"/>
      <c r="DU26" s="104">
        <f t="shared" si="48"/>
        <v>0</v>
      </c>
      <c r="DV26" s="80"/>
      <c r="DW26" s="100"/>
      <c r="DX26" s="101"/>
      <c r="DY26" s="104">
        <f t="shared" si="49"/>
        <v>0</v>
      </c>
      <c r="DZ26" s="80"/>
      <c r="EA26" s="100"/>
      <c r="EB26" s="101"/>
      <c r="EC26" s="104">
        <f t="shared" si="50"/>
        <v>0</v>
      </c>
      <c r="ED26" s="80"/>
      <c r="EE26" s="100"/>
      <c r="EF26" s="101"/>
      <c r="EG26" s="104">
        <f t="shared" si="51"/>
        <v>0</v>
      </c>
      <c r="EH26" s="80"/>
      <c r="EI26" s="100"/>
      <c r="EJ26" s="101"/>
      <c r="EK26" s="104">
        <f t="shared" si="52"/>
        <v>0</v>
      </c>
      <c r="EL26" s="80"/>
      <c r="EM26" s="100"/>
      <c r="EN26" s="101"/>
      <c r="EO26" s="104">
        <f t="shared" si="53"/>
        <v>0</v>
      </c>
      <c r="EP26" s="80"/>
      <c r="EQ26" s="100"/>
      <c r="ER26" s="101"/>
      <c r="ES26" s="104">
        <f t="shared" si="54"/>
        <v>0</v>
      </c>
      <c r="ET26" s="80"/>
      <c r="EU26" s="100"/>
      <c r="EV26" s="101"/>
      <c r="EW26" s="104">
        <f t="shared" si="55"/>
        <v>0</v>
      </c>
      <c r="EX26" s="80"/>
      <c r="EY26" s="100"/>
      <c r="EZ26" s="101"/>
      <c r="FA26" s="104">
        <f t="shared" si="56"/>
        <v>0</v>
      </c>
      <c r="FB26" s="80"/>
      <c r="FC26" s="100"/>
      <c r="FD26" s="101"/>
      <c r="FE26" s="104">
        <f t="shared" si="57"/>
        <v>0</v>
      </c>
      <c r="FF26" s="80"/>
      <c r="FG26" s="100"/>
      <c r="FH26" s="101"/>
      <c r="FI26" s="104">
        <f t="shared" si="58"/>
        <v>0</v>
      </c>
      <c r="FJ26" s="80"/>
      <c r="FK26" s="100"/>
      <c r="FL26" s="101"/>
      <c r="FM26" s="104">
        <f t="shared" si="59"/>
        <v>0</v>
      </c>
      <c r="FN26" s="80"/>
      <c r="FO26" s="100"/>
      <c r="FP26" s="101"/>
      <c r="FQ26" s="104">
        <f t="shared" si="60"/>
        <v>0</v>
      </c>
      <c r="FR26" s="80"/>
      <c r="FS26" s="100"/>
      <c r="FT26" s="101"/>
      <c r="FU26" s="104">
        <f t="shared" si="61"/>
        <v>0</v>
      </c>
      <c r="FV26" s="80"/>
      <c r="FW26" s="100"/>
      <c r="FX26" s="101"/>
      <c r="FY26" s="104">
        <f t="shared" si="62"/>
        <v>0</v>
      </c>
      <c r="FZ26" s="80"/>
      <c r="GA26" s="100"/>
      <c r="GB26" s="101"/>
      <c r="GC26" s="104">
        <f t="shared" si="63"/>
        <v>0</v>
      </c>
      <c r="GD26" s="80"/>
      <c r="GE26" s="100"/>
      <c r="GF26" s="101"/>
      <c r="GG26" s="104">
        <f t="shared" si="64"/>
        <v>0</v>
      </c>
      <c r="GH26" s="80"/>
      <c r="GI26" s="100"/>
      <c r="GJ26" s="101"/>
      <c r="GK26" s="104">
        <f t="shared" si="65"/>
        <v>0</v>
      </c>
      <c r="GL26" s="80"/>
      <c r="GM26" s="100"/>
      <c r="GN26" s="101"/>
      <c r="GO26" s="104">
        <f t="shared" si="66"/>
        <v>0</v>
      </c>
      <c r="GP26" s="80"/>
      <c r="GQ26" s="100"/>
      <c r="GR26" s="101"/>
      <c r="GS26" s="104">
        <f t="shared" si="67"/>
        <v>0</v>
      </c>
      <c r="GT26" s="80"/>
      <c r="GU26" s="100"/>
      <c r="GV26" s="101"/>
      <c r="GW26" s="104">
        <f t="shared" si="68"/>
        <v>0</v>
      </c>
      <c r="GX26" s="80"/>
      <c r="GY26" s="100"/>
      <c r="GZ26" s="101"/>
      <c r="HA26" s="104">
        <f t="shared" si="69"/>
        <v>0</v>
      </c>
      <c r="HB26" s="80"/>
    </row>
    <row r="27" spans="1:210" ht="12" customHeight="1" x14ac:dyDescent="0.25">
      <c r="A27" s="77" t="s">
        <v>35</v>
      </c>
      <c r="B27" s="133" t="s">
        <v>27</v>
      </c>
      <c r="C27" s="182" t="s">
        <v>36</v>
      </c>
      <c r="D27" s="6">
        <v>42534.75</v>
      </c>
      <c r="E27" s="7" t="s">
        <v>27</v>
      </c>
      <c r="F27" s="8" t="s">
        <v>28</v>
      </c>
      <c r="G27" s="96"/>
      <c r="H27" s="9" t="s">
        <v>9</v>
      </c>
      <c r="I27" s="97"/>
      <c r="K27" s="96"/>
      <c r="L27" s="97"/>
      <c r="M27" s="102">
        <f t="shared" si="20"/>
        <v>0</v>
      </c>
      <c r="O27" s="96"/>
      <c r="P27" s="97"/>
      <c r="Q27" s="102">
        <f t="shared" si="21"/>
        <v>0</v>
      </c>
      <c r="S27" s="96"/>
      <c r="T27" s="97"/>
      <c r="U27" s="102">
        <f t="shared" si="22"/>
        <v>0</v>
      </c>
      <c r="W27" s="96"/>
      <c r="X27" s="97"/>
      <c r="Y27" s="102">
        <f t="shared" si="23"/>
        <v>0</v>
      </c>
      <c r="AA27" s="96"/>
      <c r="AB27" s="97"/>
      <c r="AC27" s="102">
        <f t="shared" si="24"/>
        <v>0</v>
      </c>
      <c r="AE27" s="96"/>
      <c r="AF27" s="97"/>
      <c r="AG27" s="102">
        <f t="shared" si="25"/>
        <v>0</v>
      </c>
      <c r="AI27" s="96"/>
      <c r="AJ27" s="97"/>
      <c r="AK27" s="102">
        <f t="shared" si="26"/>
        <v>0</v>
      </c>
      <c r="AM27" s="96"/>
      <c r="AN27" s="97"/>
      <c r="AO27" s="102">
        <f t="shared" si="27"/>
        <v>0</v>
      </c>
      <c r="AQ27" s="96"/>
      <c r="AR27" s="97"/>
      <c r="AS27" s="102">
        <f t="shared" si="28"/>
        <v>0</v>
      </c>
      <c r="AU27" s="96"/>
      <c r="AV27" s="97"/>
      <c r="AW27" s="102">
        <f t="shared" si="29"/>
        <v>0</v>
      </c>
      <c r="AY27" s="96"/>
      <c r="AZ27" s="97"/>
      <c r="BA27" s="102">
        <f t="shared" si="30"/>
        <v>0</v>
      </c>
      <c r="BC27" s="96"/>
      <c r="BD27" s="97"/>
      <c r="BE27" s="102">
        <f t="shared" si="31"/>
        <v>0</v>
      </c>
      <c r="BG27" s="96"/>
      <c r="BH27" s="97"/>
      <c r="BI27" s="102">
        <f t="shared" si="32"/>
        <v>0</v>
      </c>
      <c r="BK27" s="96"/>
      <c r="BL27" s="97"/>
      <c r="BM27" s="102">
        <f t="shared" si="33"/>
        <v>0</v>
      </c>
      <c r="BO27" s="96"/>
      <c r="BP27" s="97"/>
      <c r="BQ27" s="102">
        <f t="shared" si="34"/>
        <v>0</v>
      </c>
      <c r="BS27" s="96"/>
      <c r="BT27" s="97"/>
      <c r="BU27" s="102">
        <f t="shared" si="35"/>
        <v>0</v>
      </c>
      <c r="BW27" s="96"/>
      <c r="BX27" s="97"/>
      <c r="BY27" s="102">
        <f t="shared" si="36"/>
        <v>0</v>
      </c>
      <c r="CA27" s="96"/>
      <c r="CB27" s="97"/>
      <c r="CC27" s="102">
        <f t="shared" si="37"/>
        <v>0</v>
      </c>
      <c r="CE27" s="96"/>
      <c r="CF27" s="97"/>
      <c r="CG27" s="102">
        <f t="shared" si="38"/>
        <v>0</v>
      </c>
      <c r="CI27" s="96"/>
      <c r="CJ27" s="97"/>
      <c r="CK27" s="102">
        <f t="shared" si="39"/>
        <v>0</v>
      </c>
      <c r="CM27" s="96"/>
      <c r="CN27" s="97"/>
      <c r="CO27" s="102">
        <f t="shared" si="40"/>
        <v>0</v>
      </c>
      <c r="CQ27" s="96"/>
      <c r="CR27" s="97"/>
      <c r="CS27" s="102">
        <f t="shared" si="41"/>
        <v>0</v>
      </c>
      <c r="CU27" s="96"/>
      <c r="CV27" s="97"/>
      <c r="CW27" s="102">
        <f t="shared" si="42"/>
        <v>0</v>
      </c>
      <c r="CY27" s="96"/>
      <c r="CZ27" s="97"/>
      <c r="DA27" s="102">
        <f t="shared" si="43"/>
        <v>0</v>
      </c>
      <c r="DC27" s="96"/>
      <c r="DD27" s="97"/>
      <c r="DE27" s="102">
        <f t="shared" si="44"/>
        <v>0</v>
      </c>
      <c r="DG27" s="96"/>
      <c r="DH27" s="97"/>
      <c r="DI27" s="102">
        <f t="shared" si="45"/>
        <v>0</v>
      </c>
      <c r="DK27" s="96"/>
      <c r="DL27" s="97"/>
      <c r="DM27" s="102">
        <f t="shared" si="46"/>
        <v>0</v>
      </c>
      <c r="DO27" s="96"/>
      <c r="DP27" s="97"/>
      <c r="DQ27" s="102">
        <f t="shared" si="47"/>
        <v>0</v>
      </c>
      <c r="DS27" s="96"/>
      <c r="DT27" s="97"/>
      <c r="DU27" s="102">
        <f t="shared" si="48"/>
        <v>0</v>
      </c>
      <c r="DW27" s="96"/>
      <c r="DX27" s="97"/>
      <c r="DY27" s="102">
        <f t="shared" si="49"/>
        <v>0</v>
      </c>
      <c r="EA27" s="96"/>
      <c r="EB27" s="97"/>
      <c r="EC27" s="102">
        <f t="shared" si="50"/>
        <v>0</v>
      </c>
      <c r="EE27" s="96"/>
      <c r="EF27" s="97"/>
      <c r="EG27" s="102">
        <f t="shared" si="51"/>
        <v>0</v>
      </c>
      <c r="EI27" s="96"/>
      <c r="EJ27" s="97"/>
      <c r="EK27" s="102">
        <f t="shared" si="52"/>
        <v>0</v>
      </c>
      <c r="EM27" s="96"/>
      <c r="EN27" s="97"/>
      <c r="EO27" s="102">
        <f t="shared" si="53"/>
        <v>0</v>
      </c>
      <c r="EQ27" s="96"/>
      <c r="ER27" s="97"/>
      <c r="ES27" s="102">
        <f t="shared" si="54"/>
        <v>0</v>
      </c>
      <c r="EU27" s="96"/>
      <c r="EV27" s="97"/>
      <c r="EW27" s="102">
        <f t="shared" si="55"/>
        <v>0</v>
      </c>
      <c r="EY27" s="96"/>
      <c r="EZ27" s="97"/>
      <c r="FA27" s="102">
        <f t="shared" si="56"/>
        <v>0</v>
      </c>
      <c r="FC27" s="96"/>
      <c r="FD27" s="97"/>
      <c r="FE27" s="102">
        <f t="shared" si="57"/>
        <v>0</v>
      </c>
      <c r="FG27" s="96"/>
      <c r="FH27" s="97"/>
      <c r="FI27" s="102">
        <f t="shared" si="58"/>
        <v>0</v>
      </c>
      <c r="FK27" s="96"/>
      <c r="FL27" s="97"/>
      <c r="FM27" s="102">
        <f t="shared" si="59"/>
        <v>0</v>
      </c>
      <c r="FO27" s="96"/>
      <c r="FP27" s="97"/>
      <c r="FQ27" s="102">
        <f t="shared" si="60"/>
        <v>0</v>
      </c>
      <c r="FS27" s="96"/>
      <c r="FT27" s="97"/>
      <c r="FU27" s="102">
        <f t="shared" si="61"/>
        <v>0</v>
      </c>
      <c r="FW27" s="96"/>
      <c r="FX27" s="97"/>
      <c r="FY27" s="102">
        <f t="shared" si="62"/>
        <v>0</v>
      </c>
      <c r="GA27" s="96"/>
      <c r="GB27" s="97"/>
      <c r="GC27" s="102">
        <f t="shared" si="63"/>
        <v>0</v>
      </c>
      <c r="GE27" s="96"/>
      <c r="GF27" s="97"/>
      <c r="GG27" s="102">
        <f t="shared" si="64"/>
        <v>0</v>
      </c>
      <c r="GI27" s="96"/>
      <c r="GJ27" s="97"/>
      <c r="GK27" s="102">
        <f t="shared" si="65"/>
        <v>0</v>
      </c>
      <c r="GM27" s="96"/>
      <c r="GN27" s="97"/>
      <c r="GO27" s="102">
        <f t="shared" si="66"/>
        <v>0</v>
      </c>
      <c r="GQ27" s="96"/>
      <c r="GR27" s="97"/>
      <c r="GS27" s="102">
        <f t="shared" si="67"/>
        <v>0</v>
      </c>
      <c r="GU27" s="96"/>
      <c r="GV27" s="97"/>
      <c r="GW27" s="102">
        <f t="shared" si="68"/>
        <v>0</v>
      </c>
      <c r="GY27" s="96"/>
      <c r="GZ27" s="97"/>
      <c r="HA27" s="102">
        <f t="shared" si="69"/>
        <v>0</v>
      </c>
      <c r="HB27" s="81"/>
    </row>
    <row r="28" spans="1:210" ht="12" customHeight="1" x14ac:dyDescent="0.25">
      <c r="A28" s="75" t="s">
        <v>37</v>
      </c>
      <c r="B28" s="134" t="s">
        <v>28</v>
      </c>
      <c r="C28" s="183"/>
      <c r="D28" s="10">
        <v>42534.875</v>
      </c>
      <c r="E28" s="11" t="s">
        <v>30</v>
      </c>
      <c r="F28" s="12" t="s">
        <v>31</v>
      </c>
      <c r="G28" s="98"/>
      <c r="H28" s="13" t="s">
        <v>9</v>
      </c>
      <c r="I28" s="99"/>
      <c r="K28" s="98"/>
      <c r="L28" s="99"/>
      <c r="M28" s="103">
        <f t="shared" si="20"/>
        <v>0</v>
      </c>
      <c r="O28" s="98"/>
      <c r="P28" s="99"/>
      <c r="Q28" s="103">
        <f t="shared" si="21"/>
        <v>0</v>
      </c>
      <c r="S28" s="98"/>
      <c r="T28" s="99"/>
      <c r="U28" s="103">
        <f t="shared" si="22"/>
        <v>0</v>
      </c>
      <c r="W28" s="98"/>
      <c r="X28" s="99"/>
      <c r="Y28" s="103">
        <f t="shared" si="23"/>
        <v>0</v>
      </c>
      <c r="AA28" s="98"/>
      <c r="AB28" s="99"/>
      <c r="AC28" s="103">
        <f t="shared" si="24"/>
        <v>0</v>
      </c>
      <c r="AE28" s="98"/>
      <c r="AF28" s="99"/>
      <c r="AG28" s="103">
        <f t="shared" si="25"/>
        <v>0</v>
      </c>
      <c r="AI28" s="98"/>
      <c r="AJ28" s="99"/>
      <c r="AK28" s="103">
        <f t="shared" si="26"/>
        <v>0</v>
      </c>
      <c r="AM28" s="98"/>
      <c r="AN28" s="99"/>
      <c r="AO28" s="103">
        <f t="shared" si="27"/>
        <v>0</v>
      </c>
      <c r="AQ28" s="98"/>
      <c r="AR28" s="99"/>
      <c r="AS28" s="103">
        <f t="shared" si="28"/>
        <v>0</v>
      </c>
      <c r="AU28" s="98"/>
      <c r="AV28" s="99"/>
      <c r="AW28" s="103">
        <f t="shared" si="29"/>
        <v>0</v>
      </c>
      <c r="AY28" s="98"/>
      <c r="AZ28" s="99"/>
      <c r="BA28" s="103">
        <f t="shared" si="30"/>
        <v>0</v>
      </c>
      <c r="BC28" s="98"/>
      <c r="BD28" s="99"/>
      <c r="BE28" s="103">
        <f t="shared" si="31"/>
        <v>0</v>
      </c>
      <c r="BG28" s="98"/>
      <c r="BH28" s="99"/>
      <c r="BI28" s="103">
        <f t="shared" si="32"/>
        <v>0</v>
      </c>
      <c r="BK28" s="98"/>
      <c r="BL28" s="99"/>
      <c r="BM28" s="103">
        <f t="shared" si="33"/>
        <v>0</v>
      </c>
      <c r="BO28" s="98"/>
      <c r="BP28" s="99"/>
      <c r="BQ28" s="103">
        <f t="shared" si="34"/>
        <v>0</v>
      </c>
      <c r="BS28" s="98"/>
      <c r="BT28" s="99"/>
      <c r="BU28" s="103">
        <f t="shared" si="35"/>
        <v>0</v>
      </c>
      <c r="BW28" s="98"/>
      <c r="BX28" s="99"/>
      <c r="BY28" s="103">
        <f t="shared" si="36"/>
        <v>0</v>
      </c>
      <c r="CA28" s="98"/>
      <c r="CB28" s="99"/>
      <c r="CC28" s="103">
        <f t="shared" si="37"/>
        <v>0</v>
      </c>
      <c r="CE28" s="98"/>
      <c r="CF28" s="99"/>
      <c r="CG28" s="103">
        <f t="shared" si="38"/>
        <v>0</v>
      </c>
      <c r="CI28" s="98"/>
      <c r="CJ28" s="99"/>
      <c r="CK28" s="103">
        <f t="shared" si="39"/>
        <v>0</v>
      </c>
      <c r="CM28" s="98"/>
      <c r="CN28" s="99"/>
      <c r="CO28" s="103">
        <f t="shared" si="40"/>
        <v>0</v>
      </c>
      <c r="CQ28" s="98"/>
      <c r="CR28" s="99"/>
      <c r="CS28" s="103">
        <f t="shared" si="41"/>
        <v>0</v>
      </c>
      <c r="CU28" s="98"/>
      <c r="CV28" s="99"/>
      <c r="CW28" s="103">
        <f t="shared" si="42"/>
        <v>0</v>
      </c>
      <c r="CY28" s="98"/>
      <c r="CZ28" s="99"/>
      <c r="DA28" s="103">
        <f t="shared" si="43"/>
        <v>0</v>
      </c>
      <c r="DC28" s="98"/>
      <c r="DD28" s="99"/>
      <c r="DE28" s="103">
        <f t="shared" si="44"/>
        <v>0</v>
      </c>
      <c r="DG28" s="98"/>
      <c r="DH28" s="99"/>
      <c r="DI28" s="103">
        <f t="shared" si="45"/>
        <v>0</v>
      </c>
      <c r="DK28" s="98"/>
      <c r="DL28" s="99"/>
      <c r="DM28" s="103">
        <f t="shared" si="46"/>
        <v>0</v>
      </c>
      <c r="DO28" s="98"/>
      <c r="DP28" s="99"/>
      <c r="DQ28" s="103">
        <f t="shared" si="47"/>
        <v>0</v>
      </c>
      <c r="DS28" s="98"/>
      <c r="DT28" s="99"/>
      <c r="DU28" s="103">
        <f t="shared" si="48"/>
        <v>0</v>
      </c>
      <c r="DW28" s="98"/>
      <c r="DX28" s="99"/>
      <c r="DY28" s="103">
        <f t="shared" si="49"/>
        <v>0</v>
      </c>
      <c r="EA28" s="98"/>
      <c r="EB28" s="99"/>
      <c r="EC28" s="103">
        <f t="shared" si="50"/>
        <v>0</v>
      </c>
      <c r="EE28" s="98"/>
      <c r="EF28" s="99"/>
      <c r="EG28" s="103">
        <f t="shared" si="51"/>
        <v>0</v>
      </c>
      <c r="EI28" s="98"/>
      <c r="EJ28" s="99"/>
      <c r="EK28" s="103">
        <f t="shared" si="52"/>
        <v>0</v>
      </c>
      <c r="EM28" s="98"/>
      <c r="EN28" s="99"/>
      <c r="EO28" s="103">
        <f t="shared" si="53"/>
        <v>0</v>
      </c>
      <c r="EQ28" s="98"/>
      <c r="ER28" s="99"/>
      <c r="ES28" s="103">
        <f t="shared" si="54"/>
        <v>0</v>
      </c>
      <c r="EU28" s="98"/>
      <c r="EV28" s="99"/>
      <c r="EW28" s="103">
        <f t="shared" si="55"/>
        <v>0</v>
      </c>
      <c r="EY28" s="98"/>
      <c r="EZ28" s="99"/>
      <c r="FA28" s="103">
        <f t="shared" si="56"/>
        <v>0</v>
      </c>
      <c r="FC28" s="98"/>
      <c r="FD28" s="99"/>
      <c r="FE28" s="103">
        <f t="shared" si="57"/>
        <v>0</v>
      </c>
      <c r="FG28" s="98"/>
      <c r="FH28" s="99"/>
      <c r="FI28" s="103">
        <f t="shared" si="58"/>
        <v>0</v>
      </c>
      <c r="FK28" s="98"/>
      <c r="FL28" s="99"/>
      <c r="FM28" s="103">
        <f t="shared" si="59"/>
        <v>0</v>
      </c>
      <c r="FO28" s="98"/>
      <c r="FP28" s="99"/>
      <c r="FQ28" s="103">
        <f t="shared" si="60"/>
        <v>0</v>
      </c>
      <c r="FS28" s="98"/>
      <c r="FT28" s="99"/>
      <c r="FU28" s="103">
        <f t="shared" si="61"/>
        <v>0</v>
      </c>
      <c r="FW28" s="98"/>
      <c r="FX28" s="99"/>
      <c r="FY28" s="103">
        <f t="shared" si="62"/>
        <v>0</v>
      </c>
      <c r="GA28" s="98"/>
      <c r="GB28" s="99"/>
      <c r="GC28" s="103">
        <f t="shared" si="63"/>
        <v>0</v>
      </c>
      <c r="GE28" s="98"/>
      <c r="GF28" s="99"/>
      <c r="GG28" s="103">
        <f t="shared" si="64"/>
        <v>0</v>
      </c>
      <c r="GI28" s="98"/>
      <c r="GJ28" s="99"/>
      <c r="GK28" s="103">
        <f t="shared" si="65"/>
        <v>0</v>
      </c>
      <c r="GM28" s="98"/>
      <c r="GN28" s="99"/>
      <c r="GO28" s="103">
        <f t="shared" si="66"/>
        <v>0</v>
      </c>
      <c r="GQ28" s="98"/>
      <c r="GR28" s="99"/>
      <c r="GS28" s="103">
        <f t="shared" si="67"/>
        <v>0</v>
      </c>
      <c r="GU28" s="98"/>
      <c r="GV28" s="99"/>
      <c r="GW28" s="103">
        <f t="shared" si="68"/>
        <v>0</v>
      </c>
      <c r="GY28" s="98"/>
      <c r="GZ28" s="99"/>
      <c r="HA28" s="103">
        <f t="shared" si="69"/>
        <v>0</v>
      </c>
      <c r="HB28" s="81"/>
    </row>
    <row r="29" spans="1:210" ht="12" customHeight="1" x14ac:dyDescent="0.25">
      <c r="A29" s="77" t="s">
        <v>12</v>
      </c>
      <c r="B29" s="134" t="s">
        <v>30</v>
      </c>
      <c r="C29" s="183"/>
      <c r="D29" s="10">
        <v>42538.625</v>
      </c>
      <c r="E29" s="11" t="s">
        <v>31</v>
      </c>
      <c r="F29" s="12" t="s">
        <v>28</v>
      </c>
      <c r="G29" s="98"/>
      <c r="H29" s="13" t="s">
        <v>9</v>
      </c>
      <c r="I29" s="99"/>
      <c r="K29" s="98"/>
      <c r="L29" s="99"/>
      <c r="M29" s="103">
        <f t="shared" si="20"/>
        <v>0</v>
      </c>
      <c r="O29" s="98"/>
      <c r="P29" s="99"/>
      <c r="Q29" s="103">
        <f t="shared" si="21"/>
        <v>0</v>
      </c>
      <c r="S29" s="98"/>
      <c r="T29" s="99"/>
      <c r="U29" s="103">
        <f t="shared" si="22"/>
        <v>0</v>
      </c>
      <c r="W29" s="98"/>
      <c r="X29" s="99"/>
      <c r="Y29" s="103">
        <f t="shared" si="23"/>
        <v>0</v>
      </c>
      <c r="AA29" s="98"/>
      <c r="AB29" s="99"/>
      <c r="AC29" s="103">
        <f t="shared" si="24"/>
        <v>0</v>
      </c>
      <c r="AE29" s="98"/>
      <c r="AF29" s="99"/>
      <c r="AG29" s="103">
        <f t="shared" si="25"/>
        <v>0</v>
      </c>
      <c r="AI29" s="98"/>
      <c r="AJ29" s="99"/>
      <c r="AK29" s="103">
        <f t="shared" si="26"/>
        <v>0</v>
      </c>
      <c r="AM29" s="98"/>
      <c r="AN29" s="99"/>
      <c r="AO29" s="103">
        <f t="shared" si="27"/>
        <v>0</v>
      </c>
      <c r="AQ29" s="98"/>
      <c r="AR29" s="99"/>
      <c r="AS29" s="103">
        <f t="shared" si="28"/>
        <v>0</v>
      </c>
      <c r="AU29" s="98"/>
      <c r="AV29" s="99"/>
      <c r="AW29" s="103">
        <f t="shared" si="29"/>
        <v>0</v>
      </c>
      <c r="AY29" s="98"/>
      <c r="AZ29" s="99"/>
      <c r="BA29" s="103">
        <f t="shared" si="30"/>
        <v>0</v>
      </c>
      <c r="BC29" s="98"/>
      <c r="BD29" s="99"/>
      <c r="BE29" s="103">
        <f t="shared" si="31"/>
        <v>0</v>
      </c>
      <c r="BG29" s="98"/>
      <c r="BH29" s="99"/>
      <c r="BI29" s="103">
        <f t="shared" si="32"/>
        <v>0</v>
      </c>
      <c r="BK29" s="98"/>
      <c r="BL29" s="99"/>
      <c r="BM29" s="103">
        <f t="shared" si="33"/>
        <v>0</v>
      </c>
      <c r="BO29" s="98"/>
      <c r="BP29" s="99"/>
      <c r="BQ29" s="103">
        <f t="shared" si="34"/>
        <v>0</v>
      </c>
      <c r="BS29" s="98"/>
      <c r="BT29" s="99"/>
      <c r="BU29" s="103">
        <f t="shared" si="35"/>
        <v>0</v>
      </c>
      <c r="BW29" s="98"/>
      <c r="BX29" s="99"/>
      <c r="BY29" s="103">
        <f t="shared" si="36"/>
        <v>0</v>
      </c>
      <c r="CA29" s="98"/>
      <c r="CB29" s="99"/>
      <c r="CC29" s="103">
        <f t="shared" si="37"/>
        <v>0</v>
      </c>
      <c r="CE29" s="98"/>
      <c r="CF29" s="99"/>
      <c r="CG29" s="103">
        <f t="shared" si="38"/>
        <v>0</v>
      </c>
      <c r="CI29" s="98"/>
      <c r="CJ29" s="99"/>
      <c r="CK29" s="103">
        <f t="shared" si="39"/>
        <v>0</v>
      </c>
      <c r="CM29" s="98"/>
      <c r="CN29" s="99"/>
      <c r="CO29" s="103">
        <f t="shared" si="40"/>
        <v>0</v>
      </c>
      <c r="CQ29" s="98"/>
      <c r="CR29" s="99"/>
      <c r="CS29" s="103">
        <f t="shared" si="41"/>
        <v>0</v>
      </c>
      <c r="CU29" s="98"/>
      <c r="CV29" s="99"/>
      <c r="CW29" s="103">
        <f t="shared" si="42"/>
        <v>0</v>
      </c>
      <c r="CY29" s="98"/>
      <c r="CZ29" s="99"/>
      <c r="DA29" s="103">
        <f t="shared" si="43"/>
        <v>0</v>
      </c>
      <c r="DC29" s="98"/>
      <c r="DD29" s="99"/>
      <c r="DE29" s="103">
        <f t="shared" si="44"/>
        <v>0</v>
      </c>
      <c r="DG29" s="98"/>
      <c r="DH29" s="99"/>
      <c r="DI29" s="103">
        <f t="shared" si="45"/>
        <v>0</v>
      </c>
      <c r="DK29" s="98"/>
      <c r="DL29" s="99"/>
      <c r="DM29" s="103">
        <f t="shared" si="46"/>
        <v>0</v>
      </c>
      <c r="DO29" s="98"/>
      <c r="DP29" s="99"/>
      <c r="DQ29" s="103">
        <f t="shared" si="47"/>
        <v>0</v>
      </c>
      <c r="DS29" s="98"/>
      <c r="DT29" s="99"/>
      <c r="DU29" s="103">
        <f t="shared" si="48"/>
        <v>0</v>
      </c>
      <c r="DW29" s="98"/>
      <c r="DX29" s="99"/>
      <c r="DY29" s="103">
        <f t="shared" si="49"/>
        <v>0</v>
      </c>
      <c r="EA29" s="98"/>
      <c r="EB29" s="99"/>
      <c r="EC29" s="103">
        <f t="shared" si="50"/>
        <v>0</v>
      </c>
      <c r="EE29" s="98"/>
      <c r="EF29" s="99"/>
      <c r="EG29" s="103">
        <f t="shared" si="51"/>
        <v>0</v>
      </c>
      <c r="EI29" s="98"/>
      <c r="EJ29" s="99"/>
      <c r="EK29" s="103">
        <f t="shared" si="52"/>
        <v>0</v>
      </c>
      <c r="EM29" s="98"/>
      <c r="EN29" s="99"/>
      <c r="EO29" s="103">
        <f t="shared" si="53"/>
        <v>0</v>
      </c>
      <c r="EQ29" s="98"/>
      <c r="ER29" s="99"/>
      <c r="ES29" s="103">
        <f t="shared" si="54"/>
        <v>0</v>
      </c>
      <c r="EU29" s="98"/>
      <c r="EV29" s="99"/>
      <c r="EW29" s="103">
        <f t="shared" si="55"/>
        <v>0</v>
      </c>
      <c r="EY29" s="98"/>
      <c r="EZ29" s="99"/>
      <c r="FA29" s="103">
        <f t="shared" si="56"/>
        <v>0</v>
      </c>
      <c r="FC29" s="98"/>
      <c r="FD29" s="99"/>
      <c r="FE29" s="103">
        <f t="shared" si="57"/>
        <v>0</v>
      </c>
      <c r="FG29" s="98"/>
      <c r="FH29" s="99"/>
      <c r="FI29" s="103">
        <f t="shared" si="58"/>
        <v>0</v>
      </c>
      <c r="FK29" s="98"/>
      <c r="FL29" s="99"/>
      <c r="FM29" s="103">
        <f t="shared" si="59"/>
        <v>0</v>
      </c>
      <c r="FO29" s="98"/>
      <c r="FP29" s="99"/>
      <c r="FQ29" s="103">
        <f t="shared" si="60"/>
        <v>0</v>
      </c>
      <c r="FS29" s="98"/>
      <c r="FT29" s="99"/>
      <c r="FU29" s="103">
        <f t="shared" si="61"/>
        <v>0</v>
      </c>
      <c r="FW29" s="98"/>
      <c r="FX29" s="99"/>
      <c r="FY29" s="103">
        <f t="shared" si="62"/>
        <v>0</v>
      </c>
      <c r="GA29" s="98"/>
      <c r="GB29" s="99"/>
      <c r="GC29" s="103">
        <f t="shared" si="63"/>
        <v>0</v>
      </c>
      <c r="GE29" s="98"/>
      <c r="GF29" s="99"/>
      <c r="GG29" s="103">
        <f t="shared" si="64"/>
        <v>0</v>
      </c>
      <c r="GI29" s="98"/>
      <c r="GJ29" s="99"/>
      <c r="GK29" s="103">
        <f t="shared" si="65"/>
        <v>0</v>
      </c>
      <c r="GM29" s="98"/>
      <c r="GN29" s="99"/>
      <c r="GO29" s="103">
        <f t="shared" si="66"/>
        <v>0</v>
      </c>
      <c r="GQ29" s="98"/>
      <c r="GR29" s="99"/>
      <c r="GS29" s="103">
        <f t="shared" si="67"/>
        <v>0</v>
      </c>
      <c r="GU29" s="98"/>
      <c r="GV29" s="99"/>
      <c r="GW29" s="103">
        <f t="shared" si="68"/>
        <v>0</v>
      </c>
      <c r="GY29" s="98"/>
      <c r="GZ29" s="99"/>
      <c r="HA29" s="103">
        <f t="shared" si="69"/>
        <v>0</v>
      </c>
      <c r="HB29" s="81"/>
    </row>
    <row r="30" spans="1:210" ht="12" customHeight="1" x14ac:dyDescent="0.25">
      <c r="A30" s="77" t="s">
        <v>13</v>
      </c>
      <c r="B30" s="134" t="s">
        <v>31</v>
      </c>
      <c r="C30" s="183"/>
      <c r="D30" s="10">
        <v>42539.625</v>
      </c>
      <c r="E30" s="11" t="s">
        <v>30</v>
      </c>
      <c r="F30" s="12" t="s">
        <v>27</v>
      </c>
      <c r="G30" s="98"/>
      <c r="H30" s="13" t="s">
        <v>9</v>
      </c>
      <c r="I30" s="99"/>
      <c r="K30" s="98"/>
      <c r="L30" s="99"/>
      <c r="M30" s="103">
        <f t="shared" si="20"/>
        <v>0</v>
      </c>
      <c r="O30" s="98"/>
      <c r="P30" s="99"/>
      <c r="Q30" s="103">
        <f t="shared" si="21"/>
        <v>0</v>
      </c>
      <c r="S30" s="98"/>
      <c r="T30" s="99"/>
      <c r="U30" s="103">
        <f t="shared" si="22"/>
        <v>0</v>
      </c>
      <c r="W30" s="98"/>
      <c r="X30" s="99"/>
      <c r="Y30" s="103">
        <f t="shared" si="23"/>
        <v>0</v>
      </c>
      <c r="AA30" s="98"/>
      <c r="AB30" s="99"/>
      <c r="AC30" s="103">
        <f t="shared" si="24"/>
        <v>0</v>
      </c>
      <c r="AE30" s="98"/>
      <c r="AF30" s="99"/>
      <c r="AG30" s="103">
        <f t="shared" si="25"/>
        <v>0</v>
      </c>
      <c r="AI30" s="98"/>
      <c r="AJ30" s="99"/>
      <c r="AK30" s="103">
        <f t="shared" si="26"/>
        <v>0</v>
      </c>
      <c r="AM30" s="98"/>
      <c r="AN30" s="99"/>
      <c r="AO30" s="103">
        <f t="shared" si="27"/>
        <v>0</v>
      </c>
      <c r="AQ30" s="98"/>
      <c r="AR30" s="99"/>
      <c r="AS30" s="103">
        <f t="shared" si="28"/>
        <v>0</v>
      </c>
      <c r="AU30" s="98"/>
      <c r="AV30" s="99"/>
      <c r="AW30" s="103">
        <f t="shared" si="29"/>
        <v>0</v>
      </c>
      <c r="AY30" s="98"/>
      <c r="AZ30" s="99"/>
      <c r="BA30" s="103">
        <f t="shared" si="30"/>
        <v>0</v>
      </c>
      <c r="BC30" s="98"/>
      <c r="BD30" s="99"/>
      <c r="BE30" s="103">
        <f t="shared" si="31"/>
        <v>0</v>
      </c>
      <c r="BG30" s="98"/>
      <c r="BH30" s="99"/>
      <c r="BI30" s="103">
        <f t="shared" si="32"/>
        <v>0</v>
      </c>
      <c r="BK30" s="98"/>
      <c r="BL30" s="99"/>
      <c r="BM30" s="103">
        <f t="shared" si="33"/>
        <v>0</v>
      </c>
      <c r="BO30" s="98"/>
      <c r="BP30" s="99"/>
      <c r="BQ30" s="103">
        <f t="shared" si="34"/>
        <v>0</v>
      </c>
      <c r="BS30" s="98"/>
      <c r="BT30" s="99"/>
      <c r="BU30" s="103">
        <f t="shared" si="35"/>
        <v>0</v>
      </c>
      <c r="BW30" s="98"/>
      <c r="BX30" s="99"/>
      <c r="BY30" s="103">
        <f t="shared" si="36"/>
        <v>0</v>
      </c>
      <c r="CA30" s="98"/>
      <c r="CB30" s="99"/>
      <c r="CC30" s="103">
        <f t="shared" si="37"/>
        <v>0</v>
      </c>
      <c r="CE30" s="98"/>
      <c r="CF30" s="99"/>
      <c r="CG30" s="103">
        <f t="shared" si="38"/>
        <v>0</v>
      </c>
      <c r="CI30" s="98"/>
      <c r="CJ30" s="99"/>
      <c r="CK30" s="103">
        <f t="shared" si="39"/>
        <v>0</v>
      </c>
      <c r="CM30" s="98"/>
      <c r="CN30" s="99"/>
      <c r="CO30" s="103">
        <f t="shared" si="40"/>
        <v>0</v>
      </c>
      <c r="CQ30" s="98"/>
      <c r="CR30" s="99"/>
      <c r="CS30" s="103">
        <f t="shared" si="41"/>
        <v>0</v>
      </c>
      <c r="CU30" s="98"/>
      <c r="CV30" s="99"/>
      <c r="CW30" s="103">
        <f t="shared" si="42"/>
        <v>0</v>
      </c>
      <c r="CY30" s="98"/>
      <c r="CZ30" s="99"/>
      <c r="DA30" s="103">
        <f t="shared" si="43"/>
        <v>0</v>
      </c>
      <c r="DC30" s="98"/>
      <c r="DD30" s="99"/>
      <c r="DE30" s="103">
        <f t="shared" si="44"/>
        <v>0</v>
      </c>
      <c r="DG30" s="98"/>
      <c r="DH30" s="99"/>
      <c r="DI30" s="103">
        <f t="shared" si="45"/>
        <v>0</v>
      </c>
      <c r="DK30" s="98"/>
      <c r="DL30" s="99"/>
      <c r="DM30" s="103">
        <f t="shared" si="46"/>
        <v>0</v>
      </c>
      <c r="DO30" s="98"/>
      <c r="DP30" s="99"/>
      <c r="DQ30" s="103">
        <f t="shared" si="47"/>
        <v>0</v>
      </c>
      <c r="DS30" s="98"/>
      <c r="DT30" s="99"/>
      <c r="DU30" s="103">
        <f t="shared" si="48"/>
        <v>0</v>
      </c>
      <c r="DW30" s="98"/>
      <c r="DX30" s="99"/>
      <c r="DY30" s="103">
        <f t="shared" si="49"/>
        <v>0</v>
      </c>
      <c r="EA30" s="98"/>
      <c r="EB30" s="99"/>
      <c r="EC30" s="103">
        <f t="shared" si="50"/>
        <v>0</v>
      </c>
      <c r="EE30" s="98"/>
      <c r="EF30" s="99"/>
      <c r="EG30" s="103">
        <f t="shared" si="51"/>
        <v>0</v>
      </c>
      <c r="EI30" s="98"/>
      <c r="EJ30" s="99"/>
      <c r="EK30" s="103">
        <f t="shared" si="52"/>
        <v>0</v>
      </c>
      <c r="EM30" s="98"/>
      <c r="EN30" s="99"/>
      <c r="EO30" s="103">
        <f t="shared" si="53"/>
        <v>0</v>
      </c>
      <c r="EQ30" s="98"/>
      <c r="ER30" s="99"/>
      <c r="ES30" s="103">
        <f t="shared" si="54"/>
        <v>0</v>
      </c>
      <c r="EU30" s="98"/>
      <c r="EV30" s="99"/>
      <c r="EW30" s="103">
        <f t="shared" si="55"/>
        <v>0</v>
      </c>
      <c r="EY30" s="98"/>
      <c r="EZ30" s="99"/>
      <c r="FA30" s="103">
        <f t="shared" si="56"/>
        <v>0</v>
      </c>
      <c r="FC30" s="98"/>
      <c r="FD30" s="99"/>
      <c r="FE30" s="103">
        <f t="shared" si="57"/>
        <v>0</v>
      </c>
      <c r="FG30" s="98"/>
      <c r="FH30" s="99"/>
      <c r="FI30" s="103">
        <f t="shared" si="58"/>
        <v>0</v>
      </c>
      <c r="FK30" s="98"/>
      <c r="FL30" s="99"/>
      <c r="FM30" s="103">
        <f t="shared" si="59"/>
        <v>0</v>
      </c>
      <c r="FO30" s="98"/>
      <c r="FP30" s="99"/>
      <c r="FQ30" s="103">
        <f t="shared" si="60"/>
        <v>0</v>
      </c>
      <c r="FS30" s="98"/>
      <c r="FT30" s="99"/>
      <c r="FU30" s="103">
        <f t="shared" si="61"/>
        <v>0</v>
      </c>
      <c r="FW30" s="98"/>
      <c r="FX30" s="99"/>
      <c r="FY30" s="103">
        <f t="shared" si="62"/>
        <v>0</v>
      </c>
      <c r="GA30" s="98"/>
      <c r="GB30" s="99"/>
      <c r="GC30" s="103">
        <f t="shared" si="63"/>
        <v>0</v>
      </c>
      <c r="GE30" s="98"/>
      <c r="GF30" s="99"/>
      <c r="GG30" s="103">
        <f t="shared" si="64"/>
        <v>0</v>
      </c>
      <c r="GI30" s="98"/>
      <c r="GJ30" s="99"/>
      <c r="GK30" s="103">
        <f t="shared" si="65"/>
        <v>0</v>
      </c>
      <c r="GM30" s="98"/>
      <c r="GN30" s="99"/>
      <c r="GO30" s="103">
        <f t="shared" si="66"/>
        <v>0</v>
      </c>
      <c r="GQ30" s="98"/>
      <c r="GR30" s="99"/>
      <c r="GS30" s="103">
        <f t="shared" si="67"/>
        <v>0</v>
      </c>
      <c r="GU30" s="98"/>
      <c r="GV30" s="99"/>
      <c r="GW30" s="103">
        <f t="shared" si="68"/>
        <v>0</v>
      </c>
      <c r="GY30" s="98"/>
      <c r="GZ30" s="99"/>
      <c r="HA30" s="103">
        <f t="shared" si="69"/>
        <v>0</v>
      </c>
      <c r="HB30" s="81"/>
    </row>
    <row r="31" spans="1:210" ht="12" customHeight="1" x14ac:dyDescent="0.25">
      <c r="A31" s="77" t="s">
        <v>14</v>
      </c>
      <c r="B31" s="134"/>
      <c r="C31" s="183"/>
      <c r="D31" s="10">
        <v>42543.875</v>
      </c>
      <c r="E31" s="11" t="s">
        <v>31</v>
      </c>
      <c r="F31" s="12" t="s">
        <v>27</v>
      </c>
      <c r="G31" s="98"/>
      <c r="H31" s="13" t="s">
        <v>9</v>
      </c>
      <c r="I31" s="99"/>
      <c r="K31" s="98"/>
      <c r="L31" s="99"/>
      <c r="M31" s="103">
        <f t="shared" si="20"/>
        <v>0</v>
      </c>
      <c r="O31" s="98"/>
      <c r="P31" s="99"/>
      <c r="Q31" s="103">
        <f t="shared" si="21"/>
        <v>0</v>
      </c>
      <c r="S31" s="98"/>
      <c r="T31" s="99"/>
      <c r="U31" s="103">
        <f t="shared" si="22"/>
        <v>0</v>
      </c>
      <c r="W31" s="98"/>
      <c r="X31" s="99"/>
      <c r="Y31" s="103">
        <f t="shared" si="23"/>
        <v>0</v>
      </c>
      <c r="AA31" s="98"/>
      <c r="AB31" s="99"/>
      <c r="AC31" s="103">
        <f t="shared" si="24"/>
        <v>0</v>
      </c>
      <c r="AE31" s="98"/>
      <c r="AF31" s="99"/>
      <c r="AG31" s="103">
        <f t="shared" si="25"/>
        <v>0</v>
      </c>
      <c r="AI31" s="98"/>
      <c r="AJ31" s="99"/>
      <c r="AK31" s="103">
        <f t="shared" si="26"/>
        <v>0</v>
      </c>
      <c r="AM31" s="98"/>
      <c r="AN31" s="99"/>
      <c r="AO31" s="103">
        <f t="shared" si="27"/>
        <v>0</v>
      </c>
      <c r="AQ31" s="98"/>
      <c r="AR31" s="99"/>
      <c r="AS31" s="103">
        <f t="shared" si="28"/>
        <v>0</v>
      </c>
      <c r="AU31" s="98"/>
      <c r="AV31" s="99"/>
      <c r="AW31" s="103">
        <f t="shared" si="29"/>
        <v>0</v>
      </c>
      <c r="AY31" s="98"/>
      <c r="AZ31" s="99"/>
      <c r="BA31" s="103">
        <f t="shared" si="30"/>
        <v>0</v>
      </c>
      <c r="BC31" s="98"/>
      <c r="BD31" s="99"/>
      <c r="BE31" s="103">
        <f t="shared" si="31"/>
        <v>0</v>
      </c>
      <c r="BG31" s="98"/>
      <c r="BH31" s="99"/>
      <c r="BI31" s="103">
        <f t="shared" si="32"/>
        <v>0</v>
      </c>
      <c r="BK31" s="98"/>
      <c r="BL31" s="99"/>
      <c r="BM31" s="103">
        <f t="shared" si="33"/>
        <v>0</v>
      </c>
      <c r="BO31" s="98"/>
      <c r="BP31" s="99"/>
      <c r="BQ31" s="103">
        <f t="shared" si="34"/>
        <v>0</v>
      </c>
      <c r="BS31" s="98"/>
      <c r="BT31" s="99"/>
      <c r="BU31" s="103">
        <f t="shared" si="35"/>
        <v>0</v>
      </c>
      <c r="BW31" s="98"/>
      <c r="BX31" s="99"/>
      <c r="BY31" s="103">
        <f t="shared" si="36"/>
        <v>0</v>
      </c>
      <c r="CA31" s="98"/>
      <c r="CB31" s="99"/>
      <c r="CC31" s="103">
        <f t="shared" si="37"/>
        <v>0</v>
      </c>
      <c r="CE31" s="98"/>
      <c r="CF31" s="99"/>
      <c r="CG31" s="103">
        <f t="shared" si="38"/>
        <v>0</v>
      </c>
      <c r="CI31" s="98"/>
      <c r="CJ31" s="99"/>
      <c r="CK31" s="103">
        <f t="shared" si="39"/>
        <v>0</v>
      </c>
      <c r="CM31" s="98"/>
      <c r="CN31" s="99"/>
      <c r="CO31" s="103">
        <f t="shared" si="40"/>
        <v>0</v>
      </c>
      <c r="CQ31" s="98"/>
      <c r="CR31" s="99"/>
      <c r="CS31" s="103">
        <f t="shared" si="41"/>
        <v>0</v>
      </c>
      <c r="CU31" s="98"/>
      <c r="CV31" s="99"/>
      <c r="CW31" s="103">
        <f t="shared" si="42"/>
        <v>0</v>
      </c>
      <c r="CY31" s="98"/>
      <c r="CZ31" s="99"/>
      <c r="DA31" s="103">
        <f t="shared" si="43"/>
        <v>0</v>
      </c>
      <c r="DC31" s="98"/>
      <c r="DD31" s="99"/>
      <c r="DE31" s="103">
        <f t="shared" si="44"/>
        <v>0</v>
      </c>
      <c r="DG31" s="98"/>
      <c r="DH31" s="99"/>
      <c r="DI31" s="103">
        <f t="shared" si="45"/>
        <v>0</v>
      </c>
      <c r="DK31" s="98"/>
      <c r="DL31" s="99"/>
      <c r="DM31" s="103">
        <f t="shared" si="46"/>
        <v>0</v>
      </c>
      <c r="DO31" s="98"/>
      <c r="DP31" s="99"/>
      <c r="DQ31" s="103">
        <f t="shared" si="47"/>
        <v>0</v>
      </c>
      <c r="DS31" s="98"/>
      <c r="DT31" s="99"/>
      <c r="DU31" s="103">
        <f t="shared" si="48"/>
        <v>0</v>
      </c>
      <c r="DW31" s="98"/>
      <c r="DX31" s="99"/>
      <c r="DY31" s="103">
        <f t="shared" si="49"/>
        <v>0</v>
      </c>
      <c r="EA31" s="98"/>
      <c r="EB31" s="99"/>
      <c r="EC31" s="103">
        <f t="shared" si="50"/>
        <v>0</v>
      </c>
      <c r="EE31" s="98"/>
      <c r="EF31" s="99"/>
      <c r="EG31" s="103">
        <f t="shared" si="51"/>
        <v>0</v>
      </c>
      <c r="EI31" s="98"/>
      <c r="EJ31" s="99"/>
      <c r="EK31" s="103">
        <f t="shared" si="52"/>
        <v>0</v>
      </c>
      <c r="EM31" s="98"/>
      <c r="EN31" s="99"/>
      <c r="EO31" s="103">
        <f t="shared" si="53"/>
        <v>0</v>
      </c>
      <c r="EQ31" s="98"/>
      <c r="ER31" s="99"/>
      <c r="ES31" s="103">
        <f t="shared" si="54"/>
        <v>0</v>
      </c>
      <c r="EU31" s="98"/>
      <c r="EV31" s="99"/>
      <c r="EW31" s="103">
        <f t="shared" si="55"/>
        <v>0</v>
      </c>
      <c r="EY31" s="98"/>
      <c r="EZ31" s="99"/>
      <c r="FA31" s="103">
        <f t="shared" si="56"/>
        <v>0</v>
      </c>
      <c r="FC31" s="98"/>
      <c r="FD31" s="99"/>
      <c r="FE31" s="103">
        <f t="shared" si="57"/>
        <v>0</v>
      </c>
      <c r="FG31" s="98"/>
      <c r="FH31" s="99"/>
      <c r="FI31" s="103">
        <f t="shared" si="58"/>
        <v>0</v>
      </c>
      <c r="FK31" s="98"/>
      <c r="FL31" s="99"/>
      <c r="FM31" s="103">
        <f t="shared" si="59"/>
        <v>0</v>
      </c>
      <c r="FO31" s="98"/>
      <c r="FP31" s="99"/>
      <c r="FQ31" s="103">
        <f t="shared" si="60"/>
        <v>0</v>
      </c>
      <c r="FS31" s="98"/>
      <c r="FT31" s="99"/>
      <c r="FU31" s="103">
        <f t="shared" si="61"/>
        <v>0</v>
      </c>
      <c r="FW31" s="98"/>
      <c r="FX31" s="99"/>
      <c r="FY31" s="103">
        <f t="shared" si="62"/>
        <v>0</v>
      </c>
      <c r="GA31" s="98"/>
      <c r="GB31" s="99"/>
      <c r="GC31" s="103">
        <f t="shared" si="63"/>
        <v>0</v>
      </c>
      <c r="GE31" s="98"/>
      <c r="GF31" s="99"/>
      <c r="GG31" s="103">
        <f t="shared" si="64"/>
        <v>0</v>
      </c>
      <c r="GI31" s="98"/>
      <c r="GJ31" s="99"/>
      <c r="GK31" s="103">
        <f t="shared" si="65"/>
        <v>0</v>
      </c>
      <c r="GM31" s="98"/>
      <c r="GN31" s="99"/>
      <c r="GO31" s="103">
        <f t="shared" si="66"/>
        <v>0</v>
      </c>
      <c r="GQ31" s="98"/>
      <c r="GR31" s="99"/>
      <c r="GS31" s="103">
        <f t="shared" si="67"/>
        <v>0</v>
      </c>
      <c r="GU31" s="98"/>
      <c r="GV31" s="99"/>
      <c r="GW31" s="103">
        <f t="shared" si="68"/>
        <v>0</v>
      </c>
      <c r="GY31" s="98"/>
      <c r="GZ31" s="99"/>
      <c r="HA31" s="103">
        <f t="shared" si="69"/>
        <v>0</v>
      </c>
      <c r="HB31" s="81"/>
    </row>
    <row r="32" spans="1:210" ht="12" customHeight="1" x14ac:dyDescent="0.25">
      <c r="A32" s="77" t="s">
        <v>18</v>
      </c>
      <c r="B32" s="135"/>
      <c r="C32" s="184"/>
      <c r="D32" s="14">
        <v>42543.875</v>
      </c>
      <c r="E32" s="15" t="s">
        <v>28</v>
      </c>
      <c r="F32" s="16" t="s">
        <v>30</v>
      </c>
      <c r="G32" s="100"/>
      <c r="H32" s="17" t="s">
        <v>9</v>
      </c>
      <c r="I32" s="101"/>
      <c r="K32" s="100"/>
      <c r="L32" s="101"/>
      <c r="M32" s="104">
        <f t="shared" si="20"/>
        <v>0</v>
      </c>
      <c r="O32" s="100"/>
      <c r="P32" s="101"/>
      <c r="Q32" s="104">
        <f t="shared" si="21"/>
        <v>0</v>
      </c>
      <c r="S32" s="100"/>
      <c r="T32" s="101"/>
      <c r="U32" s="104">
        <f t="shared" si="22"/>
        <v>0</v>
      </c>
      <c r="W32" s="100"/>
      <c r="X32" s="101"/>
      <c r="Y32" s="104">
        <f t="shared" si="23"/>
        <v>0</v>
      </c>
      <c r="AA32" s="100"/>
      <c r="AB32" s="101"/>
      <c r="AC32" s="104">
        <f t="shared" si="24"/>
        <v>0</v>
      </c>
      <c r="AE32" s="100"/>
      <c r="AF32" s="101"/>
      <c r="AG32" s="104">
        <f t="shared" si="25"/>
        <v>0</v>
      </c>
      <c r="AI32" s="100"/>
      <c r="AJ32" s="101"/>
      <c r="AK32" s="104">
        <f t="shared" si="26"/>
        <v>0</v>
      </c>
      <c r="AM32" s="100"/>
      <c r="AN32" s="101"/>
      <c r="AO32" s="104">
        <f t="shared" si="27"/>
        <v>0</v>
      </c>
      <c r="AQ32" s="100"/>
      <c r="AR32" s="101"/>
      <c r="AS32" s="104">
        <f t="shared" si="28"/>
        <v>0</v>
      </c>
      <c r="AU32" s="100"/>
      <c r="AV32" s="101"/>
      <c r="AW32" s="104">
        <f t="shared" si="29"/>
        <v>0</v>
      </c>
      <c r="AY32" s="100"/>
      <c r="AZ32" s="101"/>
      <c r="BA32" s="104">
        <f t="shared" si="30"/>
        <v>0</v>
      </c>
      <c r="BC32" s="100"/>
      <c r="BD32" s="101"/>
      <c r="BE32" s="104">
        <f t="shared" si="31"/>
        <v>0</v>
      </c>
      <c r="BG32" s="100"/>
      <c r="BH32" s="101"/>
      <c r="BI32" s="104">
        <f t="shared" si="32"/>
        <v>0</v>
      </c>
      <c r="BK32" s="100"/>
      <c r="BL32" s="101"/>
      <c r="BM32" s="104">
        <f t="shared" si="33"/>
        <v>0</v>
      </c>
      <c r="BO32" s="100"/>
      <c r="BP32" s="101"/>
      <c r="BQ32" s="104">
        <f t="shared" si="34"/>
        <v>0</v>
      </c>
      <c r="BS32" s="100"/>
      <c r="BT32" s="101"/>
      <c r="BU32" s="104">
        <f t="shared" si="35"/>
        <v>0</v>
      </c>
      <c r="BW32" s="100"/>
      <c r="BX32" s="101"/>
      <c r="BY32" s="104">
        <f t="shared" si="36"/>
        <v>0</v>
      </c>
      <c r="CA32" s="100"/>
      <c r="CB32" s="101"/>
      <c r="CC32" s="104">
        <f t="shared" si="37"/>
        <v>0</v>
      </c>
      <c r="CE32" s="100"/>
      <c r="CF32" s="101"/>
      <c r="CG32" s="104">
        <f t="shared" si="38"/>
        <v>0</v>
      </c>
      <c r="CI32" s="100"/>
      <c r="CJ32" s="101"/>
      <c r="CK32" s="104">
        <f t="shared" si="39"/>
        <v>0</v>
      </c>
      <c r="CM32" s="100"/>
      <c r="CN32" s="101"/>
      <c r="CO32" s="104">
        <f t="shared" si="40"/>
        <v>0</v>
      </c>
      <c r="CQ32" s="100"/>
      <c r="CR32" s="101"/>
      <c r="CS32" s="104">
        <f t="shared" si="41"/>
        <v>0</v>
      </c>
      <c r="CU32" s="100"/>
      <c r="CV32" s="101"/>
      <c r="CW32" s="104">
        <f t="shared" si="42"/>
        <v>0</v>
      </c>
      <c r="CY32" s="100"/>
      <c r="CZ32" s="101"/>
      <c r="DA32" s="104">
        <f t="shared" si="43"/>
        <v>0</v>
      </c>
      <c r="DC32" s="100"/>
      <c r="DD32" s="101"/>
      <c r="DE32" s="104">
        <f t="shared" si="44"/>
        <v>0</v>
      </c>
      <c r="DG32" s="100"/>
      <c r="DH32" s="101"/>
      <c r="DI32" s="104">
        <f t="shared" si="45"/>
        <v>0</v>
      </c>
      <c r="DK32" s="100"/>
      <c r="DL32" s="101"/>
      <c r="DM32" s="104">
        <f t="shared" si="46"/>
        <v>0</v>
      </c>
      <c r="DO32" s="100"/>
      <c r="DP32" s="101"/>
      <c r="DQ32" s="104">
        <f t="shared" si="47"/>
        <v>0</v>
      </c>
      <c r="DS32" s="100"/>
      <c r="DT32" s="101"/>
      <c r="DU32" s="104">
        <f t="shared" si="48"/>
        <v>0</v>
      </c>
      <c r="DW32" s="100"/>
      <c r="DX32" s="101"/>
      <c r="DY32" s="104">
        <f t="shared" si="49"/>
        <v>0</v>
      </c>
      <c r="EA32" s="100"/>
      <c r="EB32" s="101"/>
      <c r="EC32" s="104">
        <f t="shared" si="50"/>
        <v>0</v>
      </c>
      <c r="EE32" s="100"/>
      <c r="EF32" s="101"/>
      <c r="EG32" s="104">
        <f t="shared" si="51"/>
        <v>0</v>
      </c>
      <c r="EI32" s="100"/>
      <c r="EJ32" s="101"/>
      <c r="EK32" s="104">
        <f t="shared" si="52"/>
        <v>0</v>
      </c>
      <c r="EM32" s="100"/>
      <c r="EN32" s="101"/>
      <c r="EO32" s="104">
        <f t="shared" si="53"/>
        <v>0</v>
      </c>
      <c r="EQ32" s="100"/>
      <c r="ER32" s="101"/>
      <c r="ES32" s="104">
        <f t="shared" si="54"/>
        <v>0</v>
      </c>
      <c r="EU32" s="100"/>
      <c r="EV32" s="101"/>
      <c r="EW32" s="104">
        <f t="shared" si="55"/>
        <v>0</v>
      </c>
      <c r="EY32" s="100"/>
      <c r="EZ32" s="101"/>
      <c r="FA32" s="104">
        <f t="shared" si="56"/>
        <v>0</v>
      </c>
      <c r="FC32" s="100"/>
      <c r="FD32" s="101"/>
      <c r="FE32" s="104">
        <f t="shared" si="57"/>
        <v>0</v>
      </c>
      <c r="FG32" s="100"/>
      <c r="FH32" s="101"/>
      <c r="FI32" s="104">
        <f t="shared" si="58"/>
        <v>0</v>
      </c>
      <c r="FK32" s="100"/>
      <c r="FL32" s="101"/>
      <c r="FM32" s="104">
        <f t="shared" si="59"/>
        <v>0</v>
      </c>
      <c r="FO32" s="100"/>
      <c r="FP32" s="101"/>
      <c r="FQ32" s="104">
        <f t="shared" si="60"/>
        <v>0</v>
      </c>
      <c r="FS32" s="100"/>
      <c r="FT32" s="101"/>
      <c r="FU32" s="104">
        <f t="shared" si="61"/>
        <v>0</v>
      </c>
      <c r="FW32" s="100"/>
      <c r="FX32" s="101"/>
      <c r="FY32" s="104">
        <f t="shared" si="62"/>
        <v>0</v>
      </c>
      <c r="GA32" s="100"/>
      <c r="GB32" s="101"/>
      <c r="GC32" s="104">
        <f t="shared" si="63"/>
        <v>0</v>
      </c>
      <c r="GE32" s="100"/>
      <c r="GF32" s="101"/>
      <c r="GG32" s="104">
        <f t="shared" si="64"/>
        <v>0</v>
      </c>
      <c r="GI32" s="100"/>
      <c r="GJ32" s="101"/>
      <c r="GK32" s="104">
        <f t="shared" si="65"/>
        <v>0</v>
      </c>
      <c r="GM32" s="100"/>
      <c r="GN32" s="101"/>
      <c r="GO32" s="104">
        <f t="shared" si="66"/>
        <v>0</v>
      </c>
      <c r="GQ32" s="100"/>
      <c r="GR32" s="101"/>
      <c r="GS32" s="104">
        <f t="shared" si="67"/>
        <v>0</v>
      </c>
      <c r="GU32" s="100"/>
      <c r="GV32" s="101"/>
      <c r="GW32" s="104">
        <f t="shared" si="68"/>
        <v>0</v>
      </c>
      <c r="GY32" s="100"/>
      <c r="GZ32" s="101"/>
      <c r="HA32" s="104">
        <f t="shared" si="69"/>
        <v>0</v>
      </c>
      <c r="HB32" s="81"/>
    </row>
    <row r="33" spans="1:210" ht="12" customHeight="1" x14ac:dyDescent="0.25">
      <c r="A33" s="77" t="s">
        <v>21</v>
      </c>
      <c r="B33" s="136" t="s">
        <v>32</v>
      </c>
      <c r="C33" s="182" t="s">
        <v>38</v>
      </c>
      <c r="D33" s="10">
        <v>42535.75</v>
      </c>
      <c r="E33" s="7" t="s">
        <v>32</v>
      </c>
      <c r="F33" s="8" t="s">
        <v>33</v>
      </c>
      <c r="G33" s="96"/>
      <c r="H33" s="9" t="s">
        <v>9</v>
      </c>
      <c r="I33" s="97"/>
      <c r="K33" s="96"/>
      <c r="L33" s="97"/>
      <c r="M33" s="102">
        <f t="shared" si="20"/>
        <v>0</v>
      </c>
      <c r="O33" s="96"/>
      <c r="P33" s="97"/>
      <c r="Q33" s="102">
        <f t="shared" si="21"/>
        <v>0</v>
      </c>
      <c r="S33" s="96"/>
      <c r="T33" s="97"/>
      <c r="U33" s="102">
        <f t="shared" si="22"/>
        <v>0</v>
      </c>
      <c r="W33" s="96"/>
      <c r="X33" s="97"/>
      <c r="Y33" s="102">
        <f t="shared" si="23"/>
        <v>0</v>
      </c>
      <c r="AA33" s="96"/>
      <c r="AB33" s="97"/>
      <c r="AC33" s="102">
        <f t="shared" si="24"/>
        <v>0</v>
      </c>
      <c r="AE33" s="96"/>
      <c r="AF33" s="97"/>
      <c r="AG33" s="102">
        <f t="shared" si="25"/>
        <v>0</v>
      </c>
      <c r="AI33" s="96"/>
      <c r="AJ33" s="97"/>
      <c r="AK33" s="102">
        <f t="shared" si="26"/>
        <v>0</v>
      </c>
      <c r="AM33" s="96"/>
      <c r="AN33" s="97"/>
      <c r="AO33" s="102">
        <f t="shared" si="27"/>
        <v>0</v>
      </c>
      <c r="AQ33" s="96"/>
      <c r="AR33" s="97"/>
      <c r="AS33" s="102">
        <f t="shared" si="28"/>
        <v>0</v>
      </c>
      <c r="AU33" s="96"/>
      <c r="AV33" s="97"/>
      <c r="AW33" s="102">
        <f t="shared" si="29"/>
        <v>0</v>
      </c>
      <c r="AY33" s="96"/>
      <c r="AZ33" s="97"/>
      <c r="BA33" s="102">
        <f t="shared" si="30"/>
        <v>0</v>
      </c>
      <c r="BC33" s="96"/>
      <c r="BD33" s="97"/>
      <c r="BE33" s="102">
        <f t="shared" si="31"/>
        <v>0</v>
      </c>
      <c r="BG33" s="96"/>
      <c r="BH33" s="97"/>
      <c r="BI33" s="102">
        <f t="shared" si="32"/>
        <v>0</v>
      </c>
      <c r="BK33" s="96"/>
      <c r="BL33" s="97"/>
      <c r="BM33" s="102">
        <f t="shared" si="33"/>
        <v>0</v>
      </c>
      <c r="BO33" s="96"/>
      <c r="BP33" s="97"/>
      <c r="BQ33" s="102">
        <f t="shared" si="34"/>
        <v>0</v>
      </c>
      <c r="BS33" s="96"/>
      <c r="BT33" s="97"/>
      <c r="BU33" s="102">
        <f t="shared" si="35"/>
        <v>0</v>
      </c>
      <c r="BW33" s="96"/>
      <c r="BX33" s="97"/>
      <c r="BY33" s="102">
        <f t="shared" si="36"/>
        <v>0</v>
      </c>
      <c r="CA33" s="96"/>
      <c r="CB33" s="97"/>
      <c r="CC33" s="102">
        <f t="shared" si="37"/>
        <v>0</v>
      </c>
      <c r="CE33" s="96"/>
      <c r="CF33" s="97"/>
      <c r="CG33" s="102">
        <f t="shared" si="38"/>
        <v>0</v>
      </c>
      <c r="CI33" s="96"/>
      <c r="CJ33" s="97"/>
      <c r="CK33" s="102">
        <f t="shared" si="39"/>
        <v>0</v>
      </c>
      <c r="CM33" s="96"/>
      <c r="CN33" s="97"/>
      <c r="CO33" s="102">
        <f t="shared" si="40"/>
        <v>0</v>
      </c>
      <c r="CQ33" s="96"/>
      <c r="CR33" s="97"/>
      <c r="CS33" s="102">
        <f t="shared" si="41"/>
        <v>0</v>
      </c>
      <c r="CU33" s="96"/>
      <c r="CV33" s="97"/>
      <c r="CW33" s="102">
        <f t="shared" si="42"/>
        <v>0</v>
      </c>
      <c r="CY33" s="96"/>
      <c r="CZ33" s="97"/>
      <c r="DA33" s="102">
        <f t="shared" si="43"/>
        <v>0</v>
      </c>
      <c r="DC33" s="96"/>
      <c r="DD33" s="97"/>
      <c r="DE33" s="102">
        <f t="shared" si="44"/>
        <v>0</v>
      </c>
      <c r="DG33" s="96"/>
      <c r="DH33" s="97"/>
      <c r="DI33" s="102">
        <f t="shared" si="45"/>
        <v>0</v>
      </c>
      <c r="DK33" s="96"/>
      <c r="DL33" s="97"/>
      <c r="DM33" s="102">
        <f t="shared" si="46"/>
        <v>0</v>
      </c>
      <c r="DO33" s="96"/>
      <c r="DP33" s="97"/>
      <c r="DQ33" s="102">
        <f t="shared" si="47"/>
        <v>0</v>
      </c>
      <c r="DS33" s="96"/>
      <c r="DT33" s="97"/>
      <c r="DU33" s="102">
        <f t="shared" si="48"/>
        <v>0</v>
      </c>
      <c r="DW33" s="96"/>
      <c r="DX33" s="97"/>
      <c r="DY33" s="102">
        <f t="shared" si="49"/>
        <v>0</v>
      </c>
      <c r="EA33" s="96"/>
      <c r="EB33" s="97"/>
      <c r="EC33" s="102">
        <f t="shared" si="50"/>
        <v>0</v>
      </c>
      <c r="EE33" s="96"/>
      <c r="EF33" s="97"/>
      <c r="EG33" s="102">
        <f t="shared" si="51"/>
        <v>0</v>
      </c>
      <c r="EI33" s="96"/>
      <c r="EJ33" s="97"/>
      <c r="EK33" s="102">
        <f t="shared" si="52"/>
        <v>0</v>
      </c>
      <c r="EM33" s="96"/>
      <c r="EN33" s="97"/>
      <c r="EO33" s="102">
        <f t="shared" si="53"/>
        <v>0</v>
      </c>
      <c r="EQ33" s="96"/>
      <c r="ER33" s="97"/>
      <c r="ES33" s="102">
        <f t="shared" si="54"/>
        <v>0</v>
      </c>
      <c r="EU33" s="96"/>
      <c r="EV33" s="97"/>
      <c r="EW33" s="102">
        <f t="shared" si="55"/>
        <v>0</v>
      </c>
      <c r="EY33" s="96"/>
      <c r="EZ33" s="97"/>
      <c r="FA33" s="102">
        <f t="shared" si="56"/>
        <v>0</v>
      </c>
      <c r="FC33" s="96"/>
      <c r="FD33" s="97"/>
      <c r="FE33" s="102">
        <f t="shared" si="57"/>
        <v>0</v>
      </c>
      <c r="FG33" s="96"/>
      <c r="FH33" s="97"/>
      <c r="FI33" s="102">
        <f t="shared" si="58"/>
        <v>0</v>
      </c>
      <c r="FK33" s="96"/>
      <c r="FL33" s="97"/>
      <c r="FM33" s="102">
        <f t="shared" si="59"/>
        <v>0</v>
      </c>
      <c r="FO33" s="96"/>
      <c r="FP33" s="97"/>
      <c r="FQ33" s="102">
        <f t="shared" si="60"/>
        <v>0</v>
      </c>
      <c r="FS33" s="96"/>
      <c r="FT33" s="97"/>
      <c r="FU33" s="102">
        <f t="shared" si="61"/>
        <v>0</v>
      </c>
      <c r="FW33" s="96"/>
      <c r="FX33" s="97"/>
      <c r="FY33" s="102">
        <f t="shared" si="62"/>
        <v>0</v>
      </c>
      <c r="GA33" s="96"/>
      <c r="GB33" s="97"/>
      <c r="GC33" s="102">
        <f t="shared" si="63"/>
        <v>0</v>
      </c>
      <c r="GE33" s="96"/>
      <c r="GF33" s="97"/>
      <c r="GG33" s="102">
        <f t="shared" si="64"/>
        <v>0</v>
      </c>
      <c r="GI33" s="96"/>
      <c r="GJ33" s="97"/>
      <c r="GK33" s="102">
        <f t="shared" si="65"/>
        <v>0</v>
      </c>
      <c r="GM33" s="96"/>
      <c r="GN33" s="97"/>
      <c r="GO33" s="102">
        <f t="shared" si="66"/>
        <v>0</v>
      </c>
      <c r="GQ33" s="96"/>
      <c r="GR33" s="97"/>
      <c r="GS33" s="102">
        <f t="shared" si="67"/>
        <v>0</v>
      </c>
      <c r="GU33" s="96"/>
      <c r="GV33" s="97"/>
      <c r="GW33" s="102">
        <f t="shared" si="68"/>
        <v>0</v>
      </c>
      <c r="GY33" s="96"/>
      <c r="GZ33" s="97"/>
      <c r="HA33" s="102">
        <f t="shared" si="69"/>
        <v>0</v>
      </c>
      <c r="HB33" s="81"/>
    </row>
    <row r="34" spans="1:210" ht="12" customHeight="1" x14ac:dyDescent="0.25">
      <c r="A34" s="77" t="s">
        <v>22</v>
      </c>
      <c r="B34" s="134" t="s">
        <v>33</v>
      </c>
      <c r="C34" s="183"/>
      <c r="D34" s="10">
        <v>42535.875</v>
      </c>
      <c r="E34" s="11" t="s">
        <v>34</v>
      </c>
      <c r="F34" s="12" t="s">
        <v>35</v>
      </c>
      <c r="G34" s="98"/>
      <c r="H34" s="13" t="s">
        <v>9</v>
      </c>
      <c r="I34" s="99"/>
      <c r="K34" s="98"/>
      <c r="L34" s="99"/>
      <c r="M34" s="103">
        <f t="shared" si="20"/>
        <v>0</v>
      </c>
      <c r="O34" s="98"/>
      <c r="P34" s="99"/>
      <c r="Q34" s="103">
        <f t="shared" si="21"/>
        <v>0</v>
      </c>
      <c r="S34" s="98"/>
      <c r="T34" s="99"/>
      <c r="U34" s="103">
        <f t="shared" si="22"/>
        <v>0</v>
      </c>
      <c r="W34" s="98"/>
      <c r="X34" s="99"/>
      <c r="Y34" s="103">
        <f t="shared" si="23"/>
        <v>0</v>
      </c>
      <c r="AA34" s="98"/>
      <c r="AB34" s="99"/>
      <c r="AC34" s="103">
        <f t="shared" si="24"/>
        <v>0</v>
      </c>
      <c r="AE34" s="98"/>
      <c r="AF34" s="99"/>
      <c r="AG34" s="103">
        <f t="shared" si="25"/>
        <v>0</v>
      </c>
      <c r="AI34" s="98"/>
      <c r="AJ34" s="99"/>
      <c r="AK34" s="103">
        <f t="shared" si="26"/>
        <v>0</v>
      </c>
      <c r="AM34" s="98"/>
      <c r="AN34" s="99"/>
      <c r="AO34" s="103">
        <f t="shared" si="27"/>
        <v>0</v>
      </c>
      <c r="AQ34" s="98"/>
      <c r="AR34" s="99"/>
      <c r="AS34" s="103">
        <f t="shared" si="28"/>
        <v>0</v>
      </c>
      <c r="AU34" s="98"/>
      <c r="AV34" s="99"/>
      <c r="AW34" s="103">
        <f t="shared" si="29"/>
        <v>0</v>
      </c>
      <c r="AY34" s="98"/>
      <c r="AZ34" s="99"/>
      <c r="BA34" s="103">
        <f t="shared" si="30"/>
        <v>0</v>
      </c>
      <c r="BC34" s="98"/>
      <c r="BD34" s="99"/>
      <c r="BE34" s="103">
        <f t="shared" si="31"/>
        <v>0</v>
      </c>
      <c r="BG34" s="98"/>
      <c r="BH34" s="99"/>
      <c r="BI34" s="103">
        <f t="shared" si="32"/>
        <v>0</v>
      </c>
      <c r="BK34" s="98"/>
      <c r="BL34" s="99"/>
      <c r="BM34" s="103">
        <f t="shared" si="33"/>
        <v>0</v>
      </c>
      <c r="BO34" s="98"/>
      <c r="BP34" s="99"/>
      <c r="BQ34" s="103">
        <f t="shared" si="34"/>
        <v>0</v>
      </c>
      <c r="BS34" s="98"/>
      <c r="BT34" s="99"/>
      <c r="BU34" s="103">
        <f t="shared" si="35"/>
        <v>0</v>
      </c>
      <c r="BW34" s="98"/>
      <c r="BX34" s="99"/>
      <c r="BY34" s="103">
        <f t="shared" si="36"/>
        <v>0</v>
      </c>
      <c r="CA34" s="98"/>
      <c r="CB34" s="99"/>
      <c r="CC34" s="103">
        <f t="shared" si="37"/>
        <v>0</v>
      </c>
      <c r="CE34" s="98"/>
      <c r="CF34" s="99"/>
      <c r="CG34" s="103">
        <f t="shared" si="38"/>
        <v>0</v>
      </c>
      <c r="CI34" s="98"/>
      <c r="CJ34" s="99"/>
      <c r="CK34" s="103">
        <f t="shared" si="39"/>
        <v>0</v>
      </c>
      <c r="CM34" s="98"/>
      <c r="CN34" s="99"/>
      <c r="CO34" s="103">
        <f t="shared" si="40"/>
        <v>0</v>
      </c>
      <c r="CQ34" s="98"/>
      <c r="CR34" s="99"/>
      <c r="CS34" s="103">
        <f t="shared" si="41"/>
        <v>0</v>
      </c>
      <c r="CU34" s="98"/>
      <c r="CV34" s="99"/>
      <c r="CW34" s="103">
        <f t="shared" si="42"/>
        <v>0</v>
      </c>
      <c r="CY34" s="98"/>
      <c r="CZ34" s="99"/>
      <c r="DA34" s="103">
        <f t="shared" si="43"/>
        <v>0</v>
      </c>
      <c r="DC34" s="98"/>
      <c r="DD34" s="99"/>
      <c r="DE34" s="103">
        <f t="shared" si="44"/>
        <v>0</v>
      </c>
      <c r="DG34" s="98"/>
      <c r="DH34" s="99"/>
      <c r="DI34" s="103">
        <f t="shared" si="45"/>
        <v>0</v>
      </c>
      <c r="DK34" s="98"/>
      <c r="DL34" s="99"/>
      <c r="DM34" s="103">
        <f t="shared" si="46"/>
        <v>0</v>
      </c>
      <c r="DO34" s="98"/>
      <c r="DP34" s="99"/>
      <c r="DQ34" s="103">
        <f t="shared" si="47"/>
        <v>0</v>
      </c>
      <c r="DS34" s="98"/>
      <c r="DT34" s="99"/>
      <c r="DU34" s="103">
        <f t="shared" si="48"/>
        <v>0</v>
      </c>
      <c r="DW34" s="98"/>
      <c r="DX34" s="99"/>
      <c r="DY34" s="103">
        <f t="shared" si="49"/>
        <v>0</v>
      </c>
      <c r="EA34" s="98"/>
      <c r="EB34" s="99"/>
      <c r="EC34" s="103">
        <f t="shared" si="50"/>
        <v>0</v>
      </c>
      <c r="EE34" s="98"/>
      <c r="EF34" s="99"/>
      <c r="EG34" s="103">
        <f t="shared" si="51"/>
        <v>0</v>
      </c>
      <c r="EI34" s="98"/>
      <c r="EJ34" s="99"/>
      <c r="EK34" s="103">
        <f t="shared" si="52"/>
        <v>0</v>
      </c>
      <c r="EM34" s="98"/>
      <c r="EN34" s="99"/>
      <c r="EO34" s="103">
        <f t="shared" si="53"/>
        <v>0</v>
      </c>
      <c r="EQ34" s="98"/>
      <c r="ER34" s="99"/>
      <c r="ES34" s="103">
        <f t="shared" si="54"/>
        <v>0</v>
      </c>
      <c r="EU34" s="98"/>
      <c r="EV34" s="99"/>
      <c r="EW34" s="103">
        <f t="shared" si="55"/>
        <v>0</v>
      </c>
      <c r="EY34" s="98"/>
      <c r="EZ34" s="99"/>
      <c r="FA34" s="103">
        <f t="shared" si="56"/>
        <v>0</v>
      </c>
      <c r="FC34" s="98"/>
      <c r="FD34" s="99"/>
      <c r="FE34" s="103">
        <f t="shared" si="57"/>
        <v>0</v>
      </c>
      <c r="FG34" s="98"/>
      <c r="FH34" s="99"/>
      <c r="FI34" s="103">
        <f t="shared" si="58"/>
        <v>0</v>
      </c>
      <c r="FK34" s="98"/>
      <c r="FL34" s="99"/>
      <c r="FM34" s="103">
        <f t="shared" si="59"/>
        <v>0</v>
      </c>
      <c r="FO34" s="98"/>
      <c r="FP34" s="99"/>
      <c r="FQ34" s="103">
        <f t="shared" si="60"/>
        <v>0</v>
      </c>
      <c r="FS34" s="98"/>
      <c r="FT34" s="99"/>
      <c r="FU34" s="103">
        <f t="shared" si="61"/>
        <v>0</v>
      </c>
      <c r="FW34" s="98"/>
      <c r="FX34" s="99"/>
      <c r="FY34" s="103">
        <f t="shared" si="62"/>
        <v>0</v>
      </c>
      <c r="GA34" s="98"/>
      <c r="GB34" s="99"/>
      <c r="GC34" s="103">
        <f t="shared" si="63"/>
        <v>0</v>
      </c>
      <c r="GE34" s="98"/>
      <c r="GF34" s="99"/>
      <c r="GG34" s="103">
        <f t="shared" si="64"/>
        <v>0</v>
      </c>
      <c r="GI34" s="98"/>
      <c r="GJ34" s="99"/>
      <c r="GK34" s="103">
        <f t="shared" si="65"/>
        <v>0</v>
      </c>
      <c r="GM34" s="98"/>
      <c r="GN34" s="99"/>
      <c r="GO34" s="103">
        <f t="shared" si="66"/>
        <v>0</v>
      </c>
      <c r="GQ34" s="98"/>
      <c r="GR34" s="99"/>
      <c r="GS34" s="103">
        <f t="shared" si="67"/>
        <v>0</v>
      </c>
      <c r="GU34" s="98"/>
      <c r="GV34" s="99"/>
      <c r="GW34" s="103">
        <f t="shared" si="68"/>
        <v>0</v>
      </c>
      <c r="GY34" s="98"/>
      <c r="GZ34" s="99"/>
      <c r="HA34" s="103">
        <f t="shared" si="69"/>
        <v>0</v>
      </c>
      <c r="HB34" s="81"/>
    </row>
    <row r="35" spans="1:210" ht="12" customHeight="1" x14ac:dyDescent="0.25">
      <c r="A35" s="77" t="s">
        <v>23</v>
      </c>
      <c r="B35" s="134" t="s">
        <v>34</v>
      </c>
      <c r="C35" s="183"/>
      <c r="D35" s="10">
        <v>42539.75</v>
      </c>
      <c r="E35" s="11" t="s">
        <v>35</v>
      </c>
      <c r="F35" s="12" t="s">
        <v>33</v>
      </c>
      <c r="G35" s="98"/>
      <c r="H35" s="13" t="s">
        <v>9</v>
      </c>
      <c r="I35" s="99"/>
      <c r="K35" s="98"/>
      <c r="L35" s="99"/>
      <c r="M35" s="103">
        <f t="shared" si="20"/>
        <v>0</v>
      </c>
      <c r="O35" s="98"/>
      <c r="P35" s="99"/>
      <c r="Q35" s="103">
        <f t="shared" si="21"/>
        <v>0</v>
      </c>
      <c r="S35" s="98"/>
      <c r="T35" s="99"/>
      <c r="U35" s="103">
        <f t="shared" si="22"/>
        <v>0</v>
      </c>
      <c r="W35" s="98"/>
      <c r="X35" s="99"/>
      <c r="Y35" s="103">
        <f t="shared" si="23"/>
        <v>0</v>
      </c>
      <c r="AA35" s="98"/>
      <c r="AB35" s="99"/>
      <c r="AC35" s="103">
        <f t="shared" si="24"/>
        <v>0</v>
      </c>
      <c r="AE35" s="98"/>
      <c r="AF35" s="99"/>
      <c r="AG35" s="103">
        <f t="shared" si="25"/>
        <v>0</v>
      </c>
      <c r="AI35" s="98"/>
      <c r="AJ35" s="99"/>
      <c r="AK35" s="103">
        <f t="shared" si="26"/>
        <v>0</v>
      </c>
      <c r="AM35" s="98"/>
      <c r="AN35" s="99"/>
      <c r="AO35" s="103">
        <f t="shared" si="27"/>
        <v>0</v>
      </c>
      <c r="AQ35" s="98"/>
      <c r="AR35" s="99"/>
      <c r="AS35" s="103">
        <f t="shared" si="28"/>
        <v>0</v>
      </c>
      <c r="AU35" s="98"/>
      <c r="AV35" s="99"/>
      <c r="AW35" s="103">
        <f t="shared" si="29"/>
        <v>0</v>
      </c>
      <c r="AY35" s="98"/>
      <c r="AZ35" s="99"/>
      <c r="BA35" s="103">
        <f t="shared" si="30"/>
        <v>0</v>
      </c>
      <c r="BC35" s="98"/>
      <c r="BD35" s="99"/>
      <c r="BE35" s="103">
        <f t="shared" si="31"/>
        <v>0</v>
      </c>
      <c r="BG35" s="98"/>
      <c r="BH35" s="99"/>
      <c r="BI35" s="103">
        <f t="shared" si="32"/>
        <v>0</v>
      </c>
      <c r="BK35" s="98"/>
      <c r="BL35" s="99"/>
      <c r="BM35" s="103">
        <f t="shared" si="33"/>
        <v>0</v>
      </c>
      <c r="BO35" s="98"/>
      <c r="BP35" s="99"/>
      <c r="BQ35" s="103">
        <f t="shared" si="34"/>
        <v>0</v>
      </c>
      <c r="BS35" s="98"/>
      <c r="BT35" s="99"/>
      <c r="BU35" s="103">
        <f t="shared" si="35"/>
        <v>0</v>
      </c>
      <c r="BW35" s="98"/>
      <c r="BX35" s="99"/>
      <c r="BY35" s="103">
        <f t="shared" si="36"/>
        <v>0</v>
      </c>
      <c r="CA35" s="98"/>
      <c r="CB35" s="99"/>
      <c r="CC35" s="103">
        <f t="shared" si="37"/>
        <v>0</v>
      </c>
      <c r="CE35" s="98"/>
      <c r="CF35" s="99"/>
      <c r="CG35" s="103">
        <f t="shared" si="38"/>
        <v>0</v>
      </c>
      <c r="CI35" s="98"/>
      <c r="CJ35" s="99"/>
      <c r="CK35" s="103">
        <f t="shared" si="39"/>
        <v>0</v>
      </c>
      <c r="CM35" s="98"/>
      <c r="CN35" s="99"/>
      <c r="CO35" s="103">
        <f t="shared" si="40"/>
        <v>0</v>
      </c>
      <c r="CQ35" s="98"/>
      <c r="CR35" s="99"/>
      <c r="CS35" s="103">
        <f t="shared" si="41"/>
        <v>0</v>
      </c>
      <c r="CU35" s="98"/>
      <c r="CV35" s="99"/>
      <c r="CW35" s="103">
        <f t="shared" si="42"/>
        <v>0</v>
      </c>
      <c r="CY35" s="98"/>
      <c r="CZ35" s="99"/>
      <c r="DA35" s="103">
        <f t="shared" si="43"/>
        <v>0</v>
      </c>
      <c r="DC35" s="98"/>
      <c r="DD35" s="99"/>
      <c r="DE35" s="103">
        <f t="shared" si="44"/>
        <v>0</v>
      </c>
      <c r="DG35" s="98"/>
      <c r="DH35" s="99"/>
      <c r="DI35" s="103">
        <f t="shared" si="45"/>
        <v>0</v>
      </c>
      <c r="DK35" s="98"/>
      <c r="DL35" s="99"/>
      <c r="DM35" s="103">
        <f t="shared" si="46"/>
        <v>0</v>
      </c>
      <c r="DO35" s="98"/>
      <c r="DP35" s="99"/>
      <c r="DQ35" s="103">
        <f t="shared" si="47"/>
        <v>0</v>
      </c>
      <c r="DS35" s="98"/>
      <c r="DT35" s="99"/>
      <c r="DU35" s="103">
        <f t="shared" si="48"/>
        <v>0</v>
      </c>
      <c r="DW35" s="98"/>
      <c r="DX35" s="99"/>
      <c r="DY35" s="103">
        <f t="shared" si="49"/>
        <v>0</v>
      </c>
      <c r="EA35" s="98"/>
      <c r="EB35" s="99"/>
      <c r="EC35" s="103">
        <f t="shared" si="50"/>
        <v>0</v>
      </c>
      <c r="EE35" s="98"/>
      <c r="EF35" s="99"/>
      <c r="EG35" s="103">
        <f t="shared" si="51"/>
        <v>0</v>
      </c>
      <c r="EI35" s="98"/>
      <c r="EJ35" s="99"/>
      <c r="EK35" s="103">
        <f t="shared" si="52"/>
        <v>0</v>
      </c>
      <c r="EM35" s="98"/>
      <c r="EN35" s="99"/>
      <c r="EO35" s="103">
        <f t="shared" si="53"/>
        <v>0</v>
      </c>
      <c r="EQ35" s="98"/>
      <c r="ER35" s="99"/>
      <c r="ES35" s="103">
        <f t="shared" si="54"/>
        <v>0</v>
      </c>
      <c r="EU35" s="98"/>
      <c r="EV35" s="99"/>
      <c r="EW35" s="103">
        <f t="shared" si="55"/>
        <v>0</v>
      </c>
      <c r="EY35" s="98"/>
      <c r="EZ35" s="99"/>
      <c r="FA35" s="103">
        <f t="shared" si="56"/>
        <v>0</v>
      </c>
      <c r="FC35" s="98"/>
      <c r="FD35" s="99"/>
      <c r="FE35" s="103">
        <f t="shared" si="57"/>
        <v>0</v>
      </c>
      <c r="FG35" s="98"/>
      <c r="FH35" s="99"/>
      <c r="FI35" s="103">
        <f t="shared" si="58"/>
        <v>0</v>
      </c>
      <c r="FK35" s="98"/>
      <c r="FL35" s="99"/>
      <c r="FM35" s="103">
        <f t="shared" si="59"/>
        <v>0</v>
      </c>
      <c r="FO35" s="98"/>
      <c r="FP35" s="99"/>
      <c r="FQ35" s="103">
        <f t="shared" si="60"/>
        <v>0</v>
      </c>
      <c r="FS35" s="98"/>
      <c r="FT35" s="99"/>
      <c r="FU35" s="103">
        <f t="shared" si="61"/>
        <v>0</v>
      </c>
      <c r="FW35" s="98"/>
      <c r="FX35" s="99"/>
      <c r="FY35" s="103">
        <f t="shared" si="62"/>
        <v>0</v>
      </c>
      <c r="GA35" s="98"/>
      <c r="GB35" s="99"/>
      <c r="GC35" s="103">
        <f t="shared" si="63"/>
        <v>0</v>
      </c>
      <c r="GE35" s="98"/>
      <c r="GF35" s="99"/>
      <c r="GG35" s="103">
        <f t="shared" si="64"/>
        <v>0</v>
      </c>
      <c r="GI35" s="98"/>
      <c r="GJ35" s="99"/>
      <c r="GK35" s="103">
        <f t="shared" si="65"/>
        <v>0</v>
      </c>
      <c r="GM35" s="98"/>
      <c r="GN35" s="99"/>
      <c r="GO35" s="103">
        <f t="shared" si="66"/>
        <v>0</v>
      </c>
      <c r="GQ35" s="98"/>
      <c r="GR35" s="99"/>
      <c r="GS35" s="103">
        <f t="shared" si="67"/>
        <v>0</v>
      </c>
      <c r="GU35" s="98"/>
      <c r="GV35" s="99"/>
      <c r="GW35" s="103">
        <f t="shared" si="68"/>
        <v>0</v>
      </c>
      <c r="GY35" s="98"/>
      <c r="GZ35" s="99"/>
      <c r="HA35" s="103">
        <f t="shared" si="69"/>
        <v>0</v>
      </c>
      <c r="HB35" s="81"/>
    </row>
    <row r="36" spans="1:210" ht="12" customHeight="1" x14ac:dyDescent="0.25">
      <c r="A36" s="77" t="s">
        <v>24</v>
      </c>
      <c r="B36" s="134" t="s">
        <v>35</v>
      </c>
      <c r="C36" s="183"/>
      <c r="D36" s="10">
        <v>42539.875</v>
      </c>
      <c r="E36" s="11" t="s">
        <v>34</v>
      </c>
      <c r="F36" s="12" t="s">
        <v>32</v>
      </c>
      <c r="G36" s="98"/>
      <c r="H36" s="13" t="s">
        <v>9</v>
      </c>
      <c r="I36" s="99"/>
      <c r="K36" s="98"/>
      <c r="L36" s="99"/>
      <c r="M36" s="103">
        <f t="shared" si="20"/>
        <v>0</v>
      </c>
      <c r="O36" s="98"/>
      <c r="P36" s="99"/>
      <c r="Q36" s="103">
        <f t="shared" si="21"/>
        <v>0</v>
      </c>
      <c r="S36" s="98"/>
      <c r="T36" s="99"/>
      <c r="U36" s="103">
        <f t="shared" si="22"/>
        <v>0</v>
      </c>
      <c r="W36" s="98"/>
      <c r="X36" s="99"/>
      <c r="Y36" s="103">
        <f t="shared" si="23"/>
        <v>0</v>
      </c>
      <c r="AA36" s="98"/>
      <c r="AB36" s="99"/>
      <c r="AC36" s="103">
        <f t="shared" si="24"/>
        <v>0</v>
      </c>
      <c r="AE36" s="98"/>
      <c r="AF36" s="99"/>
      <c r="AG36" s="103">
        <f t="shared" si="25"/>
        <v>0</v>
      </c>
      <c r="AI36" s="98"/>
      <c r="AJ36" s="99"/>
      <c r="AK36" s="103">
        <f t="shared" si="26"/>
        <v>0</v>
      </c>
      <c r="AM36" s="98"/>
      <c r="AN36" s="99"/>
      <c r="AO36" s="103">
        <f t="shared" si="27"/>
        <v>0</v>
      </c>
      <c r="AQ36" s="98"/>
      <c r="AR36" s="99"/>
      <c r="AS36" s="103">
        <f t="shared" si="28"/>
        <v>0</v>
      </c>
      <c r="AU36" s="98"/>
      <c r="AV36" s="99"/>
      <c r="AW36" s="103">
        <f t="shared" si="29"/>
        <v>0</v>
      </c>
      <c r="AY36" s="98"/>
      <c r="AZ36" s="99"/>
      <c r="BA36" s="103">
        <f t="shared" si="30"/>
        <v>0</v>
      </c>
      <c r="BC36" s="98"/>
      <c r="BD36" s="99"/>
      <c r="BE36" s="103">
        <f t="shared" si="31"/>
        <v>0</v>
      </c>
      <c r="BG36" s="98"/>
      <c r="BH36" s="99"/>
      <c r="BI36" s="103">
        <f t="shared" si="32"/>
        <v>0</v>
      </c>
      <c r="BK36" s="98"/>
      <c r="BL36" s="99"/>
      <c r="BM36" s="103">
        <f t="shared" si="33"/>
        <v>0</v>
      </c>
      <c r="BO36" s="98"/>
      <c r="BP36" s="99"/>
      <c r="BQ36" s="103">
        <f t="shared" si="34"/>
        <v>0</v>
      </c>
      <c r="BS36" s="98"/>
      <c r="BT36" s="99"/>
      <c r="BU36" s="103">
        <f t="shared" si="35"/>
        <v>0</v>
      </c>
      <c r="BW36" s="98"/>
      <c r="BX36" s="99"/>
      <c r="BY36" s="103">
        <f t="shared" si="36"/>
        <v>0</v>
      </c>
      <c r="CA36" s="98"/>
      <c r="CB36" s="99"/>
      <c r="CC36" s="103">
        <f t="shared" si="37"/>
        <v>0</v>
      </c>
      <c r="CE36" s="98"/>
      <c r="CF36" s="99"/>
      <c r="CG36" s="103">
        <f t="shared" si="38"/>
        <v>0</v>
      </c>
      <c r="CI36" s="98"/>
      <c r="CJ36" s="99"/>
      <c r="CK36" s="103">
        <f t="shared" si="39"/>
        <v>0</v>
      </c>
      <c r="CM36" s="98"/>
      <c r="CN36" s="99"/>
      <c r="CO36" s="103">
        <f t="shared" si="40"/>
        <v>0</v>
      </c>
      <c r="CQ36" s="98"/>
      <c r="CR36" s="99"/>
      <c r="CS36" s="103">
        <f t="shared" si="41"/>
        <v>0</v>
      </c>
      <c r="CU36" s="98"/>
      <c r="CV36" s="99"/>
      <c r="CW36" s="103">
        <f t="shared" si="42"/>
        <v>0</v>
      </c>
      <c r="CY36" s="98"/>
      <c r="CZ36" s="99"/>
      <c r="DA36" s="103">
        <f t="shared" si="43"/>
        <v>0</v>
      </c>
      <c r="DC36" s="98"/>
      <c r="DD36" s="99"/>
      <c r="DE36" s="103">
        <f t="shared" si="44"/>
        <v>0</v>
      </c>
      <c r="DG36" s="98"/>
      <c r="DH36" s="99"/>
      <c r="DI36" s="103">
        <f t="shared" si="45"/>
        <v>0</v>
      </c>
      <c r="DK36" s="98"/>
      <c r="DL36" s="99"/>
      <c r="DM36" s="103">
        <f t="shared" si="46"/>
        <v>0</v>
      </c>
      <c r="DO36" s="98"/>
      <c r="DP36" s="99"/>
      <c r="DQ36" s="103">
        <f t="shared" si="47"/>
        <v>0</v>
      </c>
      <c r="DS36" s="98"/>
      <c r="DT36" s="99"/>
      <c r="DU36" s="103">
        <f t="shared" si="48"/>
        <v>0</v>
      </c>
      <c r="DW36" s="98"/>
      <c r="DX36" s="99"/>
      <c r="DY36" s="103">
        <f t="shared" si="49"/>
        <v>0</v>
      </c>
      <c r="EA36" s="98"/>
      <c r="EB36" s="99"/>
      <c r="EC36" s="103">
        <f t="shared" si="50"/>
        <v>0</v>
      </c>
      <c r="EE36" s="98"/>
      <c r="EF36" s="99"/>
      <c r="EG36" s="103">
        <f t="shared" si="51"/>
        <v>0</v>
      </c>
      <c r="EI36" s="98"/>
      <c r="EJ36" s="99"/>
      <c r="EK36" s="103">
        <f t="shared" si="52"/>
        <v>0</v>
      </c>
      <c r="EM36" s="98"/>
      <c r="EN36" s="99"/>
      <c r="EO36" s="103">
        <f t="shared" si="53"/>
        <v>0</v>
      </c>
      <c r="EQ36" s="98"/>
      <c r="ER36" s="99"/>
      <c r="ES36" s="103">
        <f t="shared" si="54"/>
        <v>0</v>
      </c>
      <c r="EU36" s="98"/>
      <c r="EV36" s="99"/>
      <c r="EW36" s="103">
        <f t="shared" si="55"/>
        <v>0</v>
      </c>
      <c r="EY36" s="98"/>
      <c r="EZ36" s="99"/>
      <c r="FA36" s="103">
        <f t="shared" si="56"/>
        <v>0</v>
      </c>
      <c r="FC36" s="98"/>
      <c r="FD36" s="99"/>
      <c r="FE36" s="103">
        <f t="shared" si="57"/>
        <v>0</v>
      </c>
      <c r="FG36" s="98"/>
      <c r="FH36" s="99"/>
      <c r="FI36" s="103">
        <f t="shared" si="58"/>
        <v>0</v>
      </c>
      <c r="FK36" s="98"/>
      <c r="FL36" s="99"/>
      <c r="FM36" s="103">
        <f t="shared" si="59"/>
        <v>0</v>
      </c>
      <c r="FO36" s="98"/>
      <c r="FP36" s="99"/>
      <c r="FQ36" s="103">
        <f t="shared" si="60"/>
        <v>0</v>
      </c>
      <c r="FS36" s="98"/>
      <c r="FT36" s="99"/>
      <c r="FU36" s="103">
        <f t="shared" si="61"/>
        <v>0</v>
      </c>
      <c r="FW36" s="98"/>
      <c r="FX36" s="99"/>
      <c r="FY36" s="103">
        <f t="shared" si="62"/>
        <v>0</v>
      </c>
      <c r="GA36" s="98"/>
      <c r="GB36" s="99"/>
      <c r="GC36" s="103">
        <f t="shared" si="63"/>
        <v>0</v>
      </c>
      <c r="GE36" s="98"/>
      <c r="GF36" s="99"/>
      <c r="GG36" s="103">
        <f t="shared" si="64"/>
        <v>0</v>
      </c>
      <c r="GI36" s="98"/>
      <c r="GJ36" s="99"/>
      <c r="GK36" s="103">
        <f t="shared" si="65"/>
        <v>0</v>
      </c>
      <c r="GM36" s="98"/>
      <c r="GN36" s="99"/>
      <c r="GO36" s="103">
        <f t="shared" si="66"/>
        <v>0</v>
      </c>
      <c r="GQ36" s="98"/>
      <c r="GR36" s="99"/>
      <c r="GS36" s="103">
        <f t="shared" si="67"/>
        <v>0</v>
      </c>
      <c r="GU36" s="98"/>
      <c r="GV36" s="99"/>
      <c r="GW36" s="103">
        <f t="shared" si="68"/>
        <v>0</v>
      </c>
      <c r="GY36" s="98"/>
      <c r="GZ36" s="99"/>
      <c r="HA36" s="103">
        <f t="shared" si="69"/>
        <v>0</v>
      </c>
      <c r="HB36" s="81"/>
    </row>
    <row r="37" spans="1:210" ht="12" customHeight="1" x14ac:dyDescent="0.25">
      <c r="A37" s="77" t="s">
        <v>27</v>
      </c>
      <c r="B37" s="134"/>
      <c r="C37" s="183"/>
      <c r="D37" s="10">
        <v>42543.75</v>
      </c>
      <c r="E37" s="11" t="s">
        <v>35</v>
      </c>
      <c r="F37" s="12" t="s">
        <v>32</v>
      </c>
      <c r="G37" s="98"/>
      <c r="H37" s="13" t="s">
        <v>9</v>
      </c>
      <c r="I37" s="99"/>
      <c r="K37" s="98"/>
      <c r="L37" s="99"/>
      <c r="M37" s="103">
        <f t="shared" si="20"/>
        <v>0</v>
      </c>
      <c r="O37" s="98"/>
      <c r="P37" s="99"/>
      <c r="Q37" s="103">
        <f t="shared" si="21"/>
        <v>0</v>
      </c>
      <c r="S37" s="98"/>
      <c r="T37" s="99"/>
      <c r="U37" s="103">
        <f t="shared" si="22"/>
        <v>0</v>
      </c>
      <c r="W37" s="98"/>
      <c r="X37" s="99"/>
      <c r="Y37" s="103">
        <f t="shared" si="23"/>
        <v>0</v>
      </c>
      <c r="AA37" s="98"/>
      <c r="AB37" s="99"/>
      <c r="AC37" s="103">
        <f t="shared" si="24"/>
        <v>0</v>
      </c>
      <c r="AE37" s="98"/>
      <c r="AF37" s="99"/>
      <c r="AG37" s="103">
        <f t="shared" si="25"/>
        <v>0</v>
      </c>
      <c r="AI37" s="98"/>
      <c r="AJ37" s="99"/>
      <c r="AK37" s="103">
        <f t="shared" si="26"/>
        <v>0</v>
      </c>
      <c r="AM37" s="98"/>
      <c r="AN37" s="99"/>
      <c r="AO37" s="103">
        <f t="shared" si="27"/>
        <v>0</v>
      </c>
      <c r="AQ37" s="98"/>
      <c r="AR37" s="99"/>
      <c r="AS37" s="103">
        <f t="shared" si="28"/>
        <v>0</v>
      </c>
      <c r="AU37" s="98"/>
      <c r="AV37" s="99"/>
      <c r="AW37" s="103">
        <f t="shared" si="29"/>
        <v>0</v>
      </c>
      <c r="AY37" s="98"/>
      <c r="AZ37" s="99"/>
      <c r="BA37" s="103">
        <f t="shared" si="30"/>
        <v>0</v>
      </c>
      <c r="BC37" s="98"/>
      <c r="BD37" s="99"/>
      <c r="BE37" s="103">
        <f t="shared" si="31"/>
        <v>0</v>
      </c>
      <c r="BG37" s="98"/>
      <c r="BH37" s="99"/>
      <c r="BI37" s="103">
        <f t="shared" si="32"/>
        <v>0</v>
      </c>
      <c r="BK37" s="98"/>
      <c r="BL37" s="99"/>
      <c r="BM37" s="103">
        <f t="shared" si="33"/>
        <v>0</v>
      </c>
      <c r="BO37" s="98"/>
      <c r="BP37" s="99"/>
      <c r="BQ37" s="103">
        <f t="shared" si="34"/>
        <v>0</v>
      </c>
      <c r="BS37" s="98"/>
      <c r="BT37" s="99"/>
      <c r="BU37" s="103">
        <f t="shared" si="35"/>
        <v>0</v>
      </c>
      <c r="BW37" s="98"/>
      <c r="BX37" s="99"/>
      <c r="BY37" s="103">
        <f t="shared" si="36"/>
        <v>0</v>
      </c>
      <c r="CA37" s="98"/>
      <c r="CB37" s="99"/>
      <c r="CC37" s="103">
        <f t="shared" si="37"/>
        <v>0</v>
      </c>
      <c r="CE37" s="98"/>
      <c r="CF37" s="99"/>
      <c r="CG37" s="103">
        <f t="shared" si="38"/>
        <v>0</v>
      </c>
      <c r="CI37" s="98"/>
      <c r="CJ37" s="99"/>
      <c r="CK37" s="103">
        <f t="shared" si="39"/>
        <v>0</v>
      </c>
      <c r="CM37" s="98"/>
      <c r="CN37" s="99"/>
      <c r="CO37" s="103">
        <f t="shared" si="40"/>
        <v>0</v>
      </c>
      <c r="CQ37" s="98"/>
      <c r="CR37" s="99"/>
      <c r="CS37" s="103">
        <f t="shared" si="41"/>
        <v>0</v>
      </c>
      <c r="CU37" s="98"/>
      <c r="CV37" s="99"/>
      <c r="CW37" s="103">
        <f t="shared" si="42"/>
        <v>0</v>
      </c>
      <c r="CY37" s="98"/>
      <c r="CZ37" s="99"/>
      <c r="DA37" s="103">
        <f t="shared" si="43"/>
        <v>0</v>
      </c>
      <c r="DC37" s="98"/>
      <c r="DD37" s="99"/>
      <c r="DE37" s="103">
        <f t="shared" si="44"/>
        <v>0</v>
      </c>
      <c r="DG37" s="98"/>
      <c r="DH37" s="99"/>
      <c r="DI37" s="103">
        <f t="shared" si="45"/>
        <v>0</v>
      </c>
      <c r="DK37" s="98"/>
      <c r="DL37" s="99"/>
      <c r="DM37" s="103">
        <f t="shared" si="46"/>
        <v>0</v>
      </c>
      <c r="DO37" s="98"/>
      <c r="DP37" s="99"/>
      <c r="DQ37" s="103">
        <f t="shared" si="47"/>
        <v>0</v>
      </c>
      <c r="DS37" s="98"/>
      <c r="DT37" s="99"/>
      <c r="DU37" s="103">
        <f t="shared" si="48"/>
        <v>0</v>
      </c>
      <c r="DW37" s="98"/>
      <c r="DX37" s="99"/>
      <c r="DY37" s="103">
        <f t="shared" si="49"/>
        <v>0</v>
      </c>
      <c r="EA37" s="98"/>
      <c r="EB37" s="99"/>
      <c r="EC37" s="103">
        <f t="shared" si="50"/>
        <v>0</v>
      </c>
      <c r="EE37" s="98"/>
      <c r="EF37" s="99"/>
      <c r="EG37" s="103">
        <f t="shared" si="51"/>
        <v>0</v>
      </c>
      <c r="EI37" s="98"/>
      <c r="EJ37" s="99"/>
      <c r="EK37" s="103">
        <f t="shared" si="52"/>
        <v>0</v>
      </c>
      <c r="EM37" s="98"/>
      <c r="EN37" s="99"/>
      <c r="EO37" s="103">
        <f t="shared" si="53"/>
        <v>0</v>
      </c>
      <c r="EQ37" s="98"/>
      <c r="ER37" s="99"/>
      <c r="ES37" s="103">
        <f t="shared" si="54"/>
        <v>0</v>
      </c>
      <c r="EU37" s="98"/>
      <c r="EV37" s="99"/>
      <c r="EW37" s="103">
        <f t="shared" si="55"/>
        <v>0</v>
      </c>
      <c r="EY37" s="98"/>
      <c r="EZ37" s="99"/>
      <c r="FA37" s="103">
        <f t="shared" si="56"/>
        <v>0</v>
      </c>
      <c r="FC37" s="98"/>
      <c r="FD37" s="99"/>
      <c r="FE37" s="103">
        <f t="shared" si="57"/>
        <v>0</v>
      </c>
      <c r="FG37" s="98"/>
      <c r="FH37" s="99"/>
      <c r="FI37" s="103">
        <f t="shared" si="58"/>
        <v>0</v>
      </c>
      <c r="FK37" s="98"/>
      <c r="FL37" s="99"/>
      <c r="FM37" s="103">
        <f t="shared" si="59"/>
        <v>0</v>
      </c>
      <c r="FO37" s="98"/>
      <c r="FP37" s="99"/>
      <c r="FQ37" s="103">
        <f t="shared" si="60"/>
        <v>0</v>
      </c>
      <c r="FS37" s="98"/>
      <c r="FT37" s="99"/>
      <c r="FU37" s="103">
        <f t="shared" si="61"/>
        <v>0</v>
      </c>
      <c r="FW37" s="98"/>
      <c r="FX37" s="99"/>
      <c r="FY37" s="103">
        <f t="shared" si="62"/>
        <v>0</v>
      </c>
      <c r="GA37" s="98"/>
      <c r="GB37" s="99"/>
      <c r="GC37" s="103">
        <f t="shared" si="63"/>
        <v>0</v>
      </c>
      <c r="GE37" s="98"/>
      <c r="GF37" s="99"/>
      <c r="GG37" s="103">
        <f t="shared" si="64"/>
        <v>0</v>
      </c>
      <c r="GI37" s="98"/>
      <c r="GJ37" s="99"/>
      <c r="GK37" s="103">
        <f t="shared" si="65"/>
        <v>0</v>
      </c>
      <c r="GM37" s="98"/>
      <c r="GN37" s="99"/>
      <c r="GO37" s="103">
        <f t="shared" si="66"/>
        <v>0</v>
      </c>
      <c r="GQ37" s="98"/>
      <c r="GR37" s="99"/>
      <c r="GS37" s="103">
        <f t="shared" si="67"/>
        <v>0</v>
      </c>
      <c r="GU37" s="98"/>
      <c r="GV37" s="99"/>
      <c r="GW37" s="103">
        <f t="shared" si="68"/>
        <v>0</v>
      </c>
      <c r="GY37" s="98"/>
      <c r="GZ37" s="99"/>
      <c r="HA37" s="103">
        <f t="shared" si="69"/>
        <v>0</v>
      </c>
      <c r="HB37" s="81"/>
    </row>
    <row r="38" spans="1:210" ht="12" customHeight="1" x14ac:dyDescent="0.25">
      <c r="A38" s="77" t="s">
        <v>28</v>
      </c>
      <c r="B38" s="135"/>
      <c r="C38" s="184"/>
      <c r="D38" s="14">
        <v>42543.75</v>
      </c>
      <c r="E38" s="15" t="s">
        <v>33</v>
      </c>
      <c r="F38" s="16" t="s">
        <v>34</v>
      </c>
      <c r="G38" s="100"/>
      <c r="H38" s="17" t="s">
        <v>9</v>
      </c>
      <c r="I38" s="101"/>
      <c r="K38" s="100"/>
      <c r="L38" s="101"/>
      <c r="M38" s="104">
        <f t="shared" si="20"/>
        <v>0</v>
      </c>
      <c r="O38" s="100"/>
      <c r="P38" s="101"/>
      <c r="Q38" s="104">
        <f t="shared" si="21"/>
        <v>0</v>
      </c>
      <c r="S38" s="100"/>
      <c r="T38" s="101"/>
      <c r="U38" s="104">
        <f t="shared" si="22"/>
        <v>0</v>
      </c>
      <c r="W38" s="100"/>
      <c r="X38" s="101"/>
      <c r="Y38" s="104">
        <f t="shared" si="23"/>
        <v>0</v>
      </c>
      <c r="AA38" s="100"/>
      <c r="AB38" s="101"/>
      <c r="AC38" s="104">
        <f t="shared" si="24"/>
        <v>0</v>
      </c>
      <c r="AE38" s="100"/>
      <c r="AF38" s="101"/>
      <c r="AG38" s="104">
        <f t="shared" si="25"/>
        <v>0</v>
      </c>
      <c r="AI38" s="100"/>
      <c r="AJ38" s="101"/>
      <c r="AK38" s="104">
        <f t="shared" si="26"/>
        <v>0</v>
      </c>
      <c r="AM38" s="100"/>
      <c r="AN38" s="101"/>
      <c r="AO38" s="104">
        <f t="shared" si="27"/>
        <v>0</v>
      </c>
      <c r="AQ38" s="100"/>
      <c r="AR38" s="101"/>
      <c r="AS38" s="104">
        <f t="shared" si="28"/>
        <v>0</v>
      </c>
      <c r="AU38" s="100"/>
      <c r="AV38" s="101"/>
      <c r="AW38" s="104">
        <f t="shared" si="29"/>
        <v>0</v>
      </c>
      <c r="AY38" s="100"/>
      <c r="AZ38" s="101"/>
      <c r="BA38" s="104">
        <f t="shared" si="30"/>
        <v>0</v>
      </c>
      <c r="BC38" s="100"/>
      <c r="BD38" s="101"/>
      <c r="BE38" s="104">
        <f t="shared" si="31"/>
        <v>0</v>
      </c>
      <c r="BG38" s="100"/>
      <c r="BH38" s="101"/>
      <c r="BI38" s="104">
        <f t="shared" si="32"/>
        <v>0</v>
      </c>
      <c r="BK38" s="100"/>
      <c r="BL38" s="101"/>
      <c r="BM38" s="104">
        <f t="shared" si="33"/>
        <v>0</v>
      </c>
      <c r="BO38" s="100"/>
      <c r="BP38" s="101"/>
      <c r="BQ38" s="104">
        <f t="shared" si="34"/>
        <v>0</v>
      </c>
      <c r="BS38" s="100"/>
      <c r="BT38" s="101"/>
      <c r="BU38" s="104">
        <f t="shared" si="35"/>
        <v>0</v>
      </c>
      <c r="BW38" s="100"/>
      <c r="BX38" s="101"/>
      <c r="BY38" s="104">
        <f t="shared" si="36"/>
        <v>0</v>
      </c>
      <c r="CA38" s="100"/>
      <c r="CB38" s="101"/>
      <c r="CC38" s="104">
        <f t="shared" si="37"/>
        <v>0</v>
      </c>
      <c r="CE38" s="100"/>
      <c r="CF38" s="101"/>
      <c r="CG38" s="104">
        <f t="shared" si="38"/>
        <v>0</v>
      </c>
      <c r="CI38" s="100"/>
      <c r="CJ38" s="101"/>
      <c r="CK38" s="104">
        <f t="shared" si="39"/>
        <v>0</v>
      </c>
      <c r="CM38" s="100"/>
      <c r="CN38" s="101"/>
      <c r="CO38" s="104">
        <f t="shared" si="40"/>
        <v>0</v>
      </c>
      <c r="CQ38" s="100"/>
      <c r="CR38" s="101"/>
      <c r="CS38" s="104">
        <f t="shared" si="41"/>
        <v>0</v>
      </c>
      <c r="CU38" s="100"/>
      <c r="CV38" s="101"/>
      <c r="CW38" s="104">
        <f t="shared" si="42"/>
        <v>0</v>
      </c>
      <c r="CY38" s="100"/>
      <c r="CZ38" s="101"/>
      <c r="DA38" s="104">
        <f t="shared" si="43"/>
        <v>0</v>
      </c>
      <c r="DC38" s="100"/>
      <c r="DD38" s="101"/>
      <c r="DE38" s="104">
        <f t="shared" si="44"/>
        <v>0</v>
      </c>
      <c r="DG38" s="100"/>
      <c r="DH38" s="101"/>
      <c r="DI38" s="104">
        <f t="shared" si="45"/>
        <v>0</v>
      </c>
      <c r="DK38" s="100"/>
      <c r="DL38" s="101"/>
      <c r="DM38" s="104">
        <f t="shared" si="46"/>
        <v>0</v>
      </c>
      <c r="DO38" s="100"/>
      <c r="DP38" s="101"/>
      <c r="DQ38" s="104">
        <f t="shared" si="47"/>
        <v>0</v>
      </c>
      <c r="DS38" s="100"/>
      <c r="DT38" s="101"/>
      <c r="DU38" s="104">
        <f t="shared" si="48"/>
        <v>0</v>
      </c>
      <c r="DW38" s="100"/>
      <c r="DX38" s="101"/>
      <c r="DY38" s="104">
        <f t="shared" si="49"/>
        <v>0</v>
      </c>
      <c r="EA38" s="100"/>
      <c r="EB38" s="101"/>
      <c r="EC38" s="104">
        <f t="shared" si="50"/>
        <v>0</v>
      </c>
      <c r="EE38" s="100"/>
      <c r="EF38" s="101"/>
      <c r="EG38" s="104">
        <f t="shared" si="51"/>
        <v>0</v>
      </c>
      <c r="EI38" s="100"/>
      <c r="EJ38" s="101"/>
      <c r="EK38" s="104">
        <f t="shared" si="52"/>
        <v>0</v>
      </c>
      <c r="EM38" s="100"/>
      <c r="EN38" s="101"/>
      <c r="EO38" s="104">
        <f t="shared" si="53"/>
        <v>0</v>
      </c>
      <c r="EQ38" s="100"/>
      <c r="ER38" s="101"/>
      <c r="ES38" s="104">
        <f t="shared" si="54"/>
        <v>0</v>
      </c>
      <c r="EU38" s="100"/>
      <c r="EV38" s="101"/>
      <c r="EW38" s="104">
        <f t="shared" si="55"/>
        <v>0</v>
      </c>
      <c r="EY38" s="100"/>
      <c r="EZ38" s="101"/>
      <c r="FA38" s="104">
        <f t="shared" si="56"/>
        <v>0</v>
      </c>
      <c r="FC38" s="100"/>
      <c r="FD38" s="101"/>
      <c r="FE38" s="104">
        <f t="shared" si="57"/>
        <v>0</v>
      </c>
      <c r="FG38" s="100"/>
      <c r="FH38" s="101"/>
      <c r="FI38" s="104">
        <f t="shared" si="58"/>
        <v>0</v>
      </c>
      <c r="FK38" s="100"/>
      <c r="FL38" s="101"/>
      <c r="FM38" s="104">
        <f t="shared" si="59"/>
        <v>0</v>
      </c>
      <c r="FO38" s="100"/>
      <c r="FP38" s="101"/>
      <c r="FQ38" s="104">
        <f t="shared" si="60"/>
        <v>0</v>
      </c>
      <c r="FS38" s="100"/>
      <c r="FT38" s="101"/>
      <c r="FU38" s="104">
        <f t="shared" si="61"/>
        <v>0</v>
      </c>
      <c r="FW38" s="100"/>
      <c r="FX38" s="101"/>
      <c r="FY38" s="104">
        <f t="shared" si="62"/>
        <v>0</v>
      </c>
      <c r="GA38" s="100"/>
      <c r="GB38" s="101"/>
      <c r="GC38" s="104">
        <f t="shared" si="63"/>
        <v>0</v>
      </c>
      <c r="GE38" s="100"/>
      <c r="GF38" s="101"/>
      <c r="GG38" s="104">
        <f t="shared" si="64"/>
        <v>0</v>
      </c>
      <c r="GI38" s="100"/>
      <c r="GJ38" s="101"/>
      <c r="GK38" s="104">
        <f t="shared" si="65"/>
        <v>0</v>
      </c>
      <c r="GM38" s="100"/>
      <c r="GN38" s="101"/>
      <c r="GO38" s="104">
        <f t="shared" si="66"/>
        <v>0</v>
      </c>
      <c r="GQ38" s="100"/>
      <c r="GR38" s="101"/>
      <c r="GS38" s="104">
        <f t="shared" si="67"/>
        <v>0</v>
      </c>
      <c r="GU38" s="100"/>
      <c r="GV38" s="101"/>
      <c r="GW38" s="104">
        <f t="shared" si="68"/>
        <v>0</v>
      </c>
      <c r="GY38" s="100"/>
      <c r="GZ38" s="101"/>
      <c r="HA38" s="104">
        <f t="shared" si="69"/>
        <v>0</v>
      </c>
      <c r="HB38" s="81"/>
    </row>
    <row r="39" spans="1:210" ht="12" customHeight="1" x14ac:dyDescent="0.25">
      <c r="A39" s="77" t="s">
        <v>30</v>
      </c>
      <c r="J39" s="82"/>
      <c r="K39" s="122"/>
      <c r="L39" s="122"/>
      <c r="O39" s="122"/>
      <c r="P39" s="122"/>
      <c r="S39" s="122"/>
      <c r="T39" s="122"/>
      <c r="W39" s="122"/>
      <c r="X39" s="122"/>
      <c r="AA39" s="122"/>
      <c r="AB39" s="122"/>
      <c r="AE39" s="122"/>
      <c r="AF39" s="122"/>
      <c r="AI39" s="122"/>
      <c r="AJ39" s="122"/>
      <c r="AM39" s="122"/>
      <c r="AN39" s="122"/>
      <c r="AQ39" s="122"/>
      <c r="AR39" s="122"/>
      <c r="AU39" s="122"/>
      <c r="AV39" s="122"/>
      <c r="AY39" s="122"/>
      <c r="AZ39" s="122"/>
      <c r="BC39" s="122"/>
      <c r="BD39" s="122"/>
      <c r="BG39" s="122"/>
      <c r="BH39" s="122"/>
      <c r="BK39" s="122"/>
      <c r="BL39" s="122"/>
      <c r="BO39" s="122"/>
      <c r="BP39" s="122"/>
      <c r="BS39" s="122"/>
      <c r="BT39" s="122"/>
      <c r="BW39" s="122"/>
      <c r="BX39" s="122"/>
      <c r="CA39" s="122"/>
      <c r="CB39" s="122"/>
      <c r="CE39" s="122"/>
      <c r="CF39" s="122"/>
      <c r="CI39" s="122"/>
      <c r="CJ39" s="122"/>
      <c r="CM39" s="122"/>
      <c r="CN39" s="122"/>
      <c r="CQ39" s="122"/>
      <c r="CR39" s="122"/>
      <c r="CU39" s="122"/>
      <c r="CV39" s="122"/>
      <c r="CY39" s="122"/>
      <c r="CZ39" s="122"/>
      <c r="DC39" s="122"/>
      <c r="DD39" s="122"/>
      <c r="DG39" s="122"/>
      <c r="DH39" s="122"/>
      <c r="DK39" s="122"/>
      <c r="DL39" s="122"/>
      <c r="DO39" s="122"/>
      <c r="DP39" s="122"/>
      <c r="DS39" s="122"/>
      <c r="DT39" s="122"/>
      <c r="DW39" s="122"/>
      <c r="DX39" s="122"/>
      <c r="EA39" s="122"/>
      <c r="EB39" s="122"/>
      <c r="EE39" s="122"/>
      <c r="EF39" s="122"/>
      <c r="EI39" s="122"/>
      <c r="EJ39" s="122"/>
      <c r="EM39" s="122"/>
      <c r="EN39" s="122"/>
      <c r="EQ39" s="122"/>
      <c r="ER39" s="122"/>
      <c r="EU39" s="122"/>
      <c r="EV39" s="122"/>
      <c r="EY39" s="122"/>
      <c r="EZ39" s="122"/>
      <c r="FC39" s="122"/>
      <c r="FD39" s="122"/>
      <c r="FG39" s="122"/>
      <c r="FH39" s="122"/>
      <c r="FK39" s="122"/>
      <c r="FL39" s="122"/>
      <c r="FO39" s="122"/>
      <c r="FP39" s="122"/>
      <c r="FS39" s="122"/>
      <c r="FT39" s="122"/>
      <c r="FW39" s="122"/>
      <c r="FX39" s="122"/>
      <c r="GA39" s="122"/>
      <c r="GB39" s="122"/>
      <c r="GE39" s="122"/>
      <c r="GF39" s="122"/>
      <c r="GI39" s="122"/>
      <c r="GJ39" s="122"/>
      <c r="GM39" s="122"/>
      <c r="GN39" s="122"/>
      <c r="GQ39" s="122"/>
      <c r="GR39" s="122"/>
      <c r="GU39" s="122"/>
      <c r="GV39" s="122"/>
      <c r="GY39" s="122"/>
      <c r="GZ39" s="122"/>
      <c r="HB39" s="81"/>
    </row>
    <row r="40" spans="1:210" ht="12" customHeight="1" x14ac:dyDescent="0.25">
      <c r="A40" s="73" t="s">
        <v>31</v>
      </c>
      <c r="B40" s="137" t="s">
        <v>39</v>
      </c>
      <c r="C40" s="92" t="s">
        <v>40</v>
      </c>
      <c r="D40" s="2"/>
      <c r="E40" s="2" t="s">
        <v>41</v>
      </c>
      <c r="F40" s="175" t="s">
        <v>4</v>
      </c>
      <c r="G40" s="175"/>
      <c r="H40" s="175"/>
      <c r="I40" s="176"/>
      <c r="J40" s="82"/>
      <c r="K40" s="123" t="s">
        <v>41</v>
      </c>
      <c r="L40" s="124" t="s">
        <v>42</v>
      </c>
      <c r="M40" s="18" t="s">
        <v>43</v>
      </c>
      <c r="O40" s="123" t="s">
        <v>41</v>
      </c>
      <c r="P40" s="124" t="s">
        <v>42</v>
      </c>
      <c r="Q40" s="18" t="s">
        <v>43</v>
      </c>
      <c r="S40" s="123" t="s">
        <v>41</v>
      </c>
      <c r="T40" s="124" t="s">
        <v>42</v>
      </c>
      <c r="U40" s="18" t="s">
        <v>43</v>
      </c>
      <c r="W40" s="123" t="s">
        <v>41</v>
      </c>
      <c r="X40" s="124" t="s">
        <v>42</v>
      </c>
      <c r="Y40" s="18" t="s">
        <v>43</v>
      </c>
      <c r="AA40" s="123" t="s">
        <v>41</v>
      </c>
      <c r="AB40" s="124" t="s">
        <v>42</v>
      </c>
      <c r="AC40" s="18" t="s">
        <v>43</v>
      </c>
      <c r="AE40" s="123" t="s">
        <v>41</v>
      </c>
      <c r="AF40" s="124" t="s">
        <v>42</v>
      </c>
      <c r="AG40" s="18" t="s">
        <v>43</v>
      </c>
      <c r="AI40" s="123" t="s">
        <v>41</v>
      </c>
      <c r="AJ40" s="124" t="s">
        <v>42</v>
      </c>
      <c r="AK40" s="18" t="s">
        <v>43</v>
      </c>
      <c r="AM40" s="123" t="s">
        <v>41</v>
      </c>
      <c r="AN40" s="124" t="s">
        <v>42</v>
      </c>
      <c r="AO40" s="18" t="s">
        <v>43</v>
      </c>
      <c r="AQ40" s="123" t="s">
        <v>41</v>
      </c>
      <c r="AR40" s="124" t="s">
        <v>42</v>
      </c>
      <c r="AS40" s="18" t="s">
        <v>43</v>
      </c>
      <c r="AU40" s="123" t="s">
        <v>41</v>
      </c>
      <c r="AV40" s="124" t="s">
        <v>42</v>
      </c>
      <c r="AW40" s="18" t="s">
        <v>43</v>
      </c>
      <c r="AY40" s="123" t="s">
        <v>41</v>
      </c>
      <c r="AZ40" s="124" t="s">
        <v>42</v>
      </c>
      <c r="BA40" s="18" t="s">
        <v>43</v>
      </c>
      <c r="BC40" s="123" t="s">
        <v>41</v>
      </c>
      <c r="BD40" s="124" t="s">
        <v>42</v>
      </c>
      <c r="BE40" s="18" t="s">
        <v>43</v>
      </c>
      <c r="BG40" s="123" t="s">
        <v>41</v>
      </c>
      <c r="BH40" s="124" t="s">
        <v>42</v>
      </c>
      <c r="BI40" s="18" t="s">
        <v>43</v>
      </c>
      <c r="BK40" s="123" t="s">
        <v>41</v>
      </c>
      <c r="BL40" s="124" t="s">
        <v>42</v>
      </c>
      <c r="BM40" s="18" t="s">
        <v>43</v>
      </c>
      <c r="BO40" s="123" t="s">
        <v>41</v>
      </c>
      <c r="BP40" s="124" t="s">
        <v>42</v>
      </c>
      <c r="BQ40" s="18" t="s">
        <v>43</v>
      </c>
      <c r="BS40" s="123" t="s">
        <v>41</v>
      </c>
      <c r="BT40" s="124" t="s">
        <v>42</v>
      </c>
      <c r="BU40" s="18" t="s">
        <v>43</v>
      </c>
      <c r="BW40" s="123" t="s">
        <v>41</v>
      </c>
      <c r="BX40" s="124" t="s">
        <v>42</v>
      </c>
      <c r="BY40" s="18" t="s">
        <v>43</v>
      </c>
      <c r="CA40" s="123" t="s">
        <v>41</v>
      </c>
      <c r="CB40" s="124" t="s">
        <v>42</v>
      </c>
      <c r="CC40" s="18" t="s">
        <v>43</v>
      </c>
      <c r="CE40" s="123" t="s">
        <v>41</v>
      </c>
      <c r="CF40" s="124" t="s">
        <v>42</v>
      </c>
      <c r="CG40" s="18" t="s">
        <v>43</v>
      </c>
      <c r="CI40" s="123" t="s">
        <v>41</v>
      </c>
      <c r="CJ40" s="124" t="s">
        <v>42</v>
      </c>
      <c r="CK40" s="18" t="s">
        <v>43</v>
      </c>
      <c r="CM40" s="123" t="s">
        <v>41</v>
      </c>
      <c r="CN40" s="124" t="s">
        <v>42</v>
      </c>
      <c r="CO40" s="18" t="s">
        <v>43</v>
      </c>
      <c r="CQ40" s="123" t="s">
        <v>41</v>
      </c>
      <c r="CR40" s="124" t="s">
        <v>42</v>
      </c>
      <c r="CS40" s="18" t="s">
        <v>43</v>
      </c>
      <c r="CU40" s="123" t="s">
        <v>41</v>
      </c>
      <c r="CV40" s="124" t="s">
        <v>42</v>
      </c>
      <c r="CW40" s="18" t="s">
        <v>43</v>
      </c>
      <c r="CY40" s="123" t="s">
        <v>41</v>
      </c>
      <c r="CZ40" s="124" t="s">
        <v>42</v>
      </c>
      <c r="DA40" s="18" t="s">
        <v>43</v>
      </c>
      <c r="DC40" s="123" t="s">
        <v>41</v>
      </c>
      <c r="DD40" s="124" t="s">
        <v>42</v>
      </c>
      <c r="DE40" s="18" t="s">
        <v>43</v>
      </c>
      <c r="DG40" s="123" t="s">
        <v>41</v>
      </c>
      <c r="DH40" s="124" t="s">
        <v>42</v>
      </c>
      <c r="DI40" s="18" t="s">
        <v>43</v>
      </c>
      <c r="DK40" s="123" t="s">
        <v>41</v>
      </c>
      <c r="DL40" s="124" t="s">
        <v>42</v>
      </c>
      <c r="DM40" s="18" t="s">
        <v>43</v>
      </c>
      <c r="DO40" s="123" t="s">
        <v>41</v>
      </c>
      <c r="DP40" s="124" t="s">
        <v>42</v>
      </c>
      <c r="DQ40" s="18" t="s">
        <v>43</v>
      </c>
      <c r="DS40" s="123" t="s">
        <v>41</v>
      </c>
      <c r="DT40" s="124" t="s">
        <v>42</v>
      </c>
      <c r="DU40" s="18" t="s">
        <v>43</v>
      </c>
      <c r="DW40" s="123" t="s">
        <v>41</v>
      </c>
      <c r="DX40" s="124" t="s">
        <v>42</v>
      </c>
      <c r="DY40" s="18" t="s">
        <v>43</v>
      </c>
      <c r="EA40" s="123" t="s">
        <v>41</v>
      </c>
      <c r="EB40" s="124" t="s">
        <v>42</v>
      </c>
      <c r="EC40" s="18" t="s">
        <v>43</v>
      </c>
      <c r="EE40" s="123" t="s">
        <v>41</v>
      </c>
      <c r="EF40" s="124" t="s">
        <v>42</v>
      </c>
      <c r="EG40" s="18" t="s">
        <v>43</v>
      </c>
      <c r="EI40" s="123" t="s">
        <v>41</v>
      </c>
      <c r="EJ40" s="124" t="s">
        <v>42</v>
      </c>
      <c r="EK40" s="18" t="s">
        <v>43</v>
      </c>
      <c r="EM40" s="123" t="s">
        <v>41</v>
      </c>
      <c r="EN40" s="124" t="s">
        <v>42</v>
      </c>
      <c r="EO40" s="18" t="s">
        <v>43</v>
      </c>
      <c r="EQ40" s="123" t="s">
        <v>41</v>
      </c>
      <c r="ER40" s="124" t="s">
        <v>42</v>
      </c>
      <c r="ES40" s="18" t="s">
        <v>43</v>
      </c>
      <c r="EU40" s="123" t="s">
        <v>41</v>
      </c>
      <c r="EV40" s="124" t="s">
        <v>42</v>
      </c>
      <c r="EW40" s="18" t="s">
        <v>43</v>
      </c>
      <c r="EY40" s="123" t="s">
        <v>41</v>
      </c>
      <c r="EZ40" s="124" t="s">
        <v>42</v>
      </c>
      <c r="FA40" s="18" t="s">
        <v>43</v>
      </c>
      <c r="FC40" s="123" t="s">
        <v>41</v>
      </c>
      <c r="FD40" s="124" t="s">
        <v>42</v>
      </c>
      <c r="FE40" s="18" t="s">
        <v>43</v>
      </c>
      <c r="FG40" s="123" t="s">
        <v>41</v>
      </c>
      <c r="FH40" s="124" t="s">
        <v>42</v>
      </c>
      <c r="FI40" s="18" t="s">
        <v>43</v>
      </c>
      <c r="FK40" s="123" t="s">
        <v>41</v>
      </c>
      <c r="FL40" s="124" t="s">
        <v>42</v>
      </c>
      <c r="FM40" s="18" t="s">
        <v>43</v>
      </c>
      <c r="FO40" s="123" t="s">
        <v>41</v>
      </c>
      <c r="FP40" s="124" t="s">
        <v>42</v>
      </c>
      <c r="FQ40" s="18" t="s">
        <v>43</v>
      </c>
      <c r="FS40" s="123" t="s">
        <v>41</v>
      </c>
      <c r="FT40" s="124" t="s">
        <v>42</v>
      </c>
      <c r="FU40" s="18" t="s">
        <v>43</v>
      </c>
      <c r="FW40" s="123" t="s">
        <v>41</v>
      </c>
      <c r="FX40" s="124" t="s">
        <v>42</v>
      </c>
      <c r="FY40" s="18" t="s">
        <v>43</v>
      </c>
      <c r="GA40" s="123" t="s">
        <v>41</v>
      </c>
      <c r="GB40" s="124" t="s">
        <v>42</v>
      </c>
      <c r="GC40" s="18" t="s">
        <v>43</v>
      </c>
      <c r="GE40" s="123" t="s">
        <v>41</v>
      </c>
      <c r="GF40" s="124" t="s">
        <v>42</v>
      </c>
      <c r="GG40" s="18" t="s">
        <v>43</v>
      </c>
      <c r="GI40" s="123" t="s">
        <v>41</v>
      </c>
      <c r="GJ40" s="124" t="s">
        <v>42</v>
      </c>
      <c r="GK40" s="18" t="s">
        <v>43</v>
      </c>
      <c r="GM40" s="123" t="s">
        <v>41</v>
      </c>
      <c r="GN40" s="124" t="s">
        <v>42</v>
      </c>
      <c r="GO40" s="18" t="s">
        <v>43</v>
      </c>
      <c r="GQ40" s="123" t="s">
        <v>41</v>
      </c>
      <c r="GR40" s="124" t="s">
        <v>42</v>
      </c>
      <c r="GS40" s="18" t="s">
        <v>43</v>
      </c>
      <c r="GU40" s="123" t="s">
        <v>41</v>
      </c>
      <c r="GV40" s="124" t="s">
        <v>42</v>
      </c>
      <c r="GW40" s="18" t="s">
        <v>43</v>
      </c>
      <c r="GY40" s="123" t="s">
        <v>41</v>
      </c>
      <c r="GZ40" s="124" t="s">
        <v>42</v>
      </c>
      <c r="HA40" s="18" t="s">
        <v>43</v>
      </c>
      <c r="HB40" s="81"/>
    </row>
    <row r="41" spans="1:210" ht="12" customHeight="1" x14ac:dyDescent="0.25">
      <c r="A41" s="75" t="s">
        <v>44</v>
      </c>
      <c r="B41" s="76" t="str">
        <f t="shared" ref="B41:B48" si="70">IF(G41&gt;I41,E41,IF(I41&gt;G41,F41,"winnaar "&amp;C41))</f>
        <v>winnaar 37</v>
      </c>
      <c r="C41" s="78">
        <v>37</v>
      </c>
      <c r="D41" s="19">
        <v>42546.625</v>
      </c>
      <c r="E41" s="113"/>
      <c r="F41" s="114"/>
      <c r="G41" s="98"/>
      <c r="H41" s="112" t="s">
        <v>9</v>
      </c>
      <c r="I41" s="99"/>
      <c r="K41" s="125"/>
      <c r="L41" s="126"/>
      <c r="M41" s="102">
        <f t="shared" ref="M41:M48" si="71">(COUNTIF($E$41:$F$48,K41)+COUNTIF($E$41:$F$48,L41))*$G$75</f>
        <v>0</v>
      </c>
      <c r="O41" s="125"/>
      <c r="P41" s="126"/>
      <c r="Q41" s="102">
        <f t="shared" ref="Q41:Q48" si="72">(COUNTIF($E$41:$F$48,O41)+COUNTIF($E$41:$F$48,P41))*$G$75</f>
        <v>0</v>
      </c>
      <c r="S41" s="125"/>
      <c r="T41" s="126"/>
      <c r="U41" s="102">
        <f t="shared" ref="U41:U48" si="73">(COUNTIF($E$41:$F$48,S41)+COUNTIF($E$41:$F$48,T41))*$G$75</f>
        <v>0</v>
      </c>
      <c r="W41" s="125"/>
      <c r="X41" s="126"/>
      <c r="Y41" s="102">
        <f t="shared" ref="Y41:Y48" si="74">(COUNTIF($E$41:$F$48,W41)+COUNTIF($E$41:$F$48,X41))*$G$75</f>
        <v>0</v>
      </c>
      <c r="AA41" s="125"/>
      <c r="AB41" s="126"/>
      <c r="AC41" s="102">
        <f t="shared" ref="AC41:AC48" si="75">(COUNTIF($E$41:$F$48,AA41)+COUNTIF($E$41:$F$48,AB41))*$G$75</f>
        <v>0</v>
      </c>
      <c r="AE41" s="125"/>
      <c r="AF41" s="126"/>
      <c r="AG41" s="102">
        <f t="shared" ref="AG41:AG48" si="76">(COUNTIF($E$41:$F$48,AE41)+COUNTIF($E$41:$F$48,AF41))*$G$75</f>
        <v>0</v>
      </c>
      <c r="AI41" s="125"/>
      <c r="AJ41" s="126"/>
      <c r="AK41" s="102">
        <f t="shared" ref="AK41:AK48" si="77">(COUNTIF($E$41:$F$48,AI41)+COUNTIF($E$41:$F$48,AJ41))*$G$75</f>
        <v>0</v>
      </c>
      <c r="AM41" s="125"/>
      <c r="AN41" s="126"/>
      <c r="AO41" s="102">
        <f t="shared" ref="AO41:AO48" si="78">(COUNTIF($E$41:$F$48,AM41)+COUNTIF($E$41:$F$48,AN41))*$G$75</f>
        <v>0</v>
      </c>
      <c r="AQ41" s="125"/>
      <c r="AR41" s="126"/>
      <c r="AS41" s="102">
        <f t="shared" ref="AS41:AS48" si="79">(COUNTIF($E$41:$F$48,AQ41)+COUNTIF($E$41:$F$48,AR41))*$G$75</f>
        <v>0</v>
      </c>
      <c r="AU41" s="125"/>
      <c r="AV41" s="126"/>
      <c r="AW41" s="102">
        <f t="shared" ref="AW41:AW48" si="80">(COUNTIF($E$41:$F$48,AU41)+COUNTIF($E$41:$F$48,AV41))*$G$75</f>
        <v>0</v>
      </c>
      <c r="AY41" s="125"/>
      <c r="AZ41" s="126"/>
      <c r="BA41" s="102">
        <f t="shared" ref="BA41:BA48" si="81">(COUNTIF($E$41:$F$48,AY41)+COUNTIF($E$41:$F$48,AZ41))*$G$75</f>
        <v>0</v>
      </c>
      <c r="BC41" s="125"/>
      <c r="BD41" s="126"/>
      <c r="BE41" s="102">
        <f t="shared" ref="BE41:BE48" si="82">(COUNTIF($E$41:$F$48,BC41)+COUNTIF($E$41:$F$48,BD41))*$G$75</f>
        <v>0</v>
      </c>
      <c r="BG41" s="125"/>
      <c r="BH41" s="126"/>
      <c r="BI41" s="102">
        <f t="shared" ref="BI41:BI48" si="83">(COUNTIF($E$41:$F$48,BG41)+COUNTIF($E$41:$F$48,BH41))*$G$75</f>
        <v>0</v>
      </c>
      <c r="BK41" s="125"/>
      <c r="BL41" s="126"/>
      <c r="BM41" s="102">
        <f t="shared" ref="BM41:BM48" si="84">(COUNTIF($E$41:$F$48,BK41)+COUNTIF($E$41:$F$48,BL41))*$G$75</f>
        <v>0</v>
      </c>
      <c r="BO41" s="125"/>
      <c r="BP41" s="126"/>
      <c r="BQ41" s="102">
        <f t="shared" ref="BQ41:BQ48" si="85">(COUNTIF($E$41:$F$48,BO41)+COUNTIF($E$41:$F$48,BP41))*$G$75</f>
        <v>0</v>
      </c>
      <c r="BS41" s="125"/>
      <c r="BT41" s="126"/>
      <c r="BU41" s="102">
        <f t="shared" ref="BU41:BU48" si="86">(COUNTIF($E$41:$F$48,BS41)+COUNTIF($E$41:$F$48,BT41))*$G$75</f>
        <v>0</v>
      </c>
      <c r="BW41" s="125"/>
      <c r="BX41" s="126"/>
      <c r="BY41" s="102">
        <f t="shared" ref="BY41:BY48" si="87">(COUNTIF($E$41:$F$48,BW41)+COUNTIF($E$41:$F$48,BX41))*$G$75</f>
        <v>0</v>
      </c>
      <c r="CA41" s="125"/>
      <c r="CB41" s="126"/>
      <c r="CC41" s="102">
        <f t="shared" ref="CC41:CC48" si="88">(COUNTIF($E$41:$F$48,CA41)+COUNTIF($E$41:$F$48,CB41))*$G$75</f>
        <v>0</v>
      </c>
      <c r="CE41" s="125"/>
      <c r="CF41" s="126"/>
      <c r="CG41" s="102">
        <f t="shared" ref="CG41:CG48" si="89">(COUNTIF($E$41:$F$48,CE41)+COUNTIF($E$41:$F$48,CF41))*$G$75</f>
        <v>0</v>
      </c>
      <c r="CI41" s="125"/>
      <c r="CJ41" s="126"/>
      <c r="CK41" s="102">
        <f t="shared" ref="CK41:CK48" si="90">(COUNTIF($E$41:$F$48,CI41)+COUNTIF($E$41:$F$48,CJ41))*$G$75</f>
        <v>0</v>
      </c>
      <c r="CM41" s="125"/>
      <c r="CN41" s="126"/>
      <c r="CO41" s="102">
        <f t="shared" ref="CO41:CO48" si="91">(COUNTIF($E$41:$F$48,CM41)+COUNTIF($E$41:$F$48,CN41))*$G$75</f>
        <v>0</v>
      </c>
      <c r="CQ41" s="125"/>
      <c r="CR41" s="126"/>
      <c r="CS41" s="102">
        <f t="shared" ref="CS41:CS48" si="92">(COUNTIF($E$41:$F$48,CQ41)+COUNTIF($E$41:$F$48,CR41))*$G$75</f>
        <v>0</v>
      </c>
      <c r="CU41" s="125"/>
      <c r="CV41" s="126"/>
      <c r="CW41" s="102">
        <f t="shared" ref="CW41:CW48" si="93">(COUNTIF($E$41:$F$48,CU41)+COUNTIF($E$41:$F$48,CV41))*$G$75</f>
        <v>0</v>
      </c>
      <c r="CY41" s="125"/>
      <c r="CZ41" s="126"/>
      <c r="DA41" s="102">
        <f t="shared" ref="DA41:DA48" si="94">(COUNTIF($E$41:$F$48,CY41)+COUNTIF($E$41:$F$48,CZ41))*$G$75</f>
        <v>0</v>
      </c>
      <c r="DC41" s="125"/>
      <c r="DD41" s="126"/>
      <c r="DE41" s="102">
        <f t="shared" ref="DE41:DE48" si="95">(COUNTIF($E$41:$F$48,DC41)+COUNTIF($E$41:$F$48,DD41))*$G$75</f>
        <v>0</v>
      </c>
      <c r="DG41" s="125"/>
      <c r="DH41" s="126"/>
      <c r="DI41" s="102">
        <f t="shared" ref="DI41:DI48" si="96">(COUNTIF($E$41:$F$48,DG41)+COUNTIF($E$41:$F$48,DH41))*$G$75</f>
        <v>0</v>
      </c>
      <c r="DK41" s="125"/>
      <c r="DL41" s="126"/>
      <c r="DM41" s="102">
        <f t="shared" ref="DM41:DM48" si="97">(COUNTIF($E$41:$F$48,DK41)+COUNTIF($E$41:$F$48,DL41))*$G$75</f>
        <v>0</v>
      </c>
      <c r="DO41" s="125"/>
      <c r="DP41" s="126"/>
      <c r="DQ41" s="102">
        <f t="shared" ref="DQ41:DQ48" si="98">(COUNTIF($E$41:$F$48,DO41)+COUNTIF($E$41:$F$48,DP41))*$G$75</f>
        <v>0</v>
      </c>
      <c r="DS41" s="125"/>
      <c r="DT41" s="126"/>
      <c r="DU41" s="102">
        <f t="shared" ref="DU41:DU48" si="99">(COUNTIF($E$41:$F$48,DS41)+COUNTIF($E$41:$F$48,DT41))*$G$75</f>
        <v>0</v>
      </c>
      <c r="DW41" s="125"/>
      <c r="DX41" s="126"/>
      <c r="DY41" s="102">
        <f t="shared" ref="DY41:DY48" si="100">(COUNTIF($E$41:$F$48,DW41)+COUNTIF($E$41:$F$48,DX41))*$G$75</f>
        <v>0</v>
      </c>
      <c r="EA41" s="125"/>
      <c r="EB41" s="126"/>
      <c r="EC41" s="102">
        <f t="shared" ref="EC41:EC48" si="101">(COUNTIF($E$41:$F$48,EA41)+COUNTIF($E$41:$F$48,EB41))*$G$75</f>
        <v>0</v>
      </c>
      <c r="EE41" s="125"/>
      <c r="EF41" s="126"/>
      <c r="EG41" s="102">
        <f t="shared" ref="EG41:EG48" si="102">(COUNTIF($E$41:$F$48,EE41)+COUNTIF($E$41:$F$48,EF41))*$G$75</f>
        <v>0</v>
      </c>
      <c r="EI41" s="125"/>
      <c r="EJ41" s="126"/>
      <c r="EK41" s="102">
        <f t="shared" ref="EK41:EK48" si="103">(COUNTIF($E$41:$F$48,EI41)+COUNTIF($E$41:$F$48,EJ41))*$G$75</f>
        <v>0</v>
      </c>
      <c r="EM41" s="125"/>
      <c r="EN41" s="126"/>
      <c r="EO41" s="102">
        <f t="shared" ref="EO41:EO48" si="104">(COUNTIF($E$41:$F$48,EM41)+COUNTIF($E$41:$F$48,EN41))*$G$75</f>
        <v>0</v>
      </c>
      <c r="EQ41" s="125"/>
      <c r="ER41" s="126"/>
      <c r="ES41" s="102">
        <f t="shared" ref="ES41:ES48" si="105">(COUNTIF($E$41:$F$48,EQ41)+COUNTIF($E$41:$F$48,ER41))*$G$75</f>
        <v>0</v>
      </c>
      <c r="EU41" s="125"/>
      <c r="EV41" s="126"/>
      <c r="EW41" s="102">
        <f t="shared" ref="EW41:EW48" si="106">(COUNTIF($E$41:$F$48,EU41)+COUNTIF($E$41:$F$48,EV41))*$G$75</f>
        <v>0</v>
      </c>
      <c r="EY41" s="125"/>
      <c r="EZ41" s="126"/>
      <c r="FA41" s="102">
        <f t="shared" ref="FA41:FA48" si="107">(COUNTIF($E$41:$F$48,EY41)+COUNTIF($E$41:$F$48,EZ41))*$G$75</f>
        <v>0</v>
      </c>
      <c r="FC41" s="125"/>
      <c r="FD41" s="126"/>
      <c r="FE41" s="102">
        <f t="shared" ref="FE41:FE48" si="108">(COUNTIF($E$41:$F$48,FC41)+COUNTIF($E$41:$F$48,FD41))*$G$75</f>
        <v>0</v>
      </c>
      <c r="FG41" s="125"/>
      <c r="FH41" s="126"/>
      <c r="FI41" s="102">
        <f t="shared" ref="FI41:FI48" si="109">(COUNTIF($E$41:$F$48,FG41)+COUNTIF($E$41:$F$48,FH41))*$G$75</f>
        <v>0</v>
      </c>
      <c r="FK41" s="125"/>
      <c r="FL41" s="126"/>
      <c r="FM41" s="102">
        <f t="shared" ref="FM41:FM48" si="110">(COUNTIF($E$41:$F$48,FK41)+COUNTIF($E$41:$F$48,FL41))*$G$75</f>
        <v>0</v>
      </c>
      <c r="FO41" s="125"/>
      <c r="FP41" s="126"/>
      <c r="FQ41" s="102">
        <f t="shared" ref="FQ41:FQ48" si="111">(COUNTIF($E$41:$F$48,FO41)+COUNTIF($E$41:$F$48,FP41))*$G$75</f>
        <v>0</v>
      </c>
      <c r="FS41" s="125"/>
      <c r="FT41" s="126"/>
      <c r="FU41" s="102">
        <f t="shared" ref="FU41:FU48" si="112">(COUNTIF($E$41:$F$48,FS41)+COUNTIF($E$41:$F$48,FT41))*$G$75</f>
        <v>0</v>
      </c>
      <c r="FW41" s="125"/>
      <c r="FX41" s="126"/>
      <c r="FY41" s="102">
        <f t="shared" ref="FY41:FY48" si="113">(COUNTIF($E$41:$F$48,FW41)+COUNTIF($E$41:$F$48,FX41))*$G$75</f>
        <v>0</v>
      </c>
      <c r="GA41" s="125"/>
      <c r="GB41" s="126"/>
      <c r="GC41" s="102">
        <f t="shared" ref="GC41:GC48" si="114">(COUNTIF($E$41:$F$48,GA41)+COUNTIF($E$41:$F$48,GB41))*$G$75</f>
        <v>0</v>
      </c>
      <c r="GE41" s="125"/>
      <c r="GF41" s="126"/>
      <c r="GG41" s="102">
        <f t="shared" ref="GG41:GG48" si="115">(COUNTIF($E$41:$F$48,GE41)+COUNTIF($E$41:$F$48,GF41))*$G$75</f>
        <v>0</v>
      </c>
      <c r="GI41" s="125"/>
      <c r="GJ41" s="126"/>
      <c r="GK41" s="102">
        <f t="shared" ref="GK41:GK48" si="116">(COUNTIF($E$41:$F$48,GI41)+COUNTIF($E$41:$F$48,GJ41))*$G$75</f>
        <v>0</v>
      </c>
      <c r="GM41" s="125"/>
      <c r="GN41" s="126"/>
      <c r="GO41" s="102">
        <f t="shared" ref="GO41:GO48" si="117">(COUNTIF($E$41:$F$48,GM41)+COUNTIF($E$41:$F$48,GN41))*$G$75</f>
        <v>0</v>
      </c>
      <c r="GQ41" s="125"/>
      <c r="GR41" s="126"/>
      <c r="GS41" s="102">
        <f t="shared" ref="GS41:GS48" si="118">(COUNTIF($E$41:$F$48,GQ41)+COUNTIF($E$41:$F$48,GR41))*$G$75</f>
        <v>0</v>
      </c>
      <c r="GU41" s="125"/>
      <c r="GV41" s="126"/>
      <c r="GW41" s="102">
        <f t="shared" ref="GW41:GW48" si="119">(COUNTIF($E$41:$F$48,GU41)+COUNTIF($E$41:$F$48,GV41))*$G$75</f>
        <v>0</v>
      </c>
      <c r="GY41" s="125"/>
      <c r="GZ41" s="126"/>
      <c r="HA41" s="102">
        <f t="shared" ref="HA41:HA48" si="120">(COUNTIF($E$41:$F$48,GY41)+COUNTIF($E$41:$F$48,GZ41))*$G$75</f>
        <v>0</v>
      </c>
      <c r="HB41" s="81"/>
    </row>
    <row r="42" spans="1:210" ht="12" customHeight="1" x14ac:dyDescent="0.25">
      <c r="A42" s="77" t="s">
        <v>6</v>
      </c>
      <c r="B42" s="76" t="str">
        <f t="shared" si="70"/>
        <v>winnaar 38</v>
      </c>
      <c r="C42" s="78">
        <v>38</v>
      </c>
      <c r="D42" s="19">
        <v>42546.75</v>
      </c>
      <c r="E42" s="113"/>
      <c r="F42" s="114"/>
      <c r="G42" s="98"/>
      <c r="H42" s="112" t="s">
        <v>9</v>
      </c>
      <c r="I42" s="99"/>
      <c r="K42" s="113"/>
      <c r="L42" s="114"/>
      <c r="M42" s="103">
        <f t="shared" si="71"/>
        <v>0</v>
      </c>
      <c r="O42" s="113"/>
      <c r="P42" s="114"/>
      <c r="Q42" s="103">
        <f t="shared" si="72"/>
        <v>0</v>
      </c>
      <c r="S42" s="113"/>
      <c r="T42" s="114"/>
      <c r="U42" s="103">
        <f t="shared" si="73"/>
        <v>0</v>
      </c>
      <c r="W42" s="113"/>
      <c r="X42" s="114"/>
      <c r="Y42" s="103">
        <f t="shared" si="74"/>
        <v>0</v>
      </c>
      <c r="AA42" s="113"/>
      <c r="AB42" s="114"/>
      <c r="AC42" s="103">
        <f t="shared" si="75"/>
        <v>0</v>
      </c>
      <c r="AE42" s="113"/>
      <c r="AF42" s="114"/>
      <c r="AG42" s="103">
        <f t="shared" si="76"/>
        <v>0</v>
      </c>
      <c r="AI42" s="113"/>
      <c r="AJ42" s="114"/>
      <c r="AK42" s="103">
        <f t="shared" si="77"/>
        <v>0</v>
      </c>
      <c r="AM42" s="113"/>
      <c r="AN42" s="114"/>
      <c r="AO42" s="103">
        <f t="shared" si="78"/>
        <v>0</v>
      </c>
      <c r="AQ42" s="113"/>
      <c r="AR42" s="114"/>
      <c r="AS42" s="103">
        <f t="shared" si="79"/>
        <v>0</v>
      </c>
      <c r="AU42" s="113"/>
      <c r="AV42" s="114"/>
      <c r="AW42" s="103">
        <f t="shared" si="80"/>
        <v>0</v>
      </c>
      <c r="AY42" s="113"/>
      <c r="AZ42" s="114"/>
      <c r="BA42" s="103">
        <f t="shared" si="81"/>
        <v>0</v>
      </c>
      <c r="BC42" s="113"/>
      <c r="BD42" s="114"/>
      <c r="BE42" s="103">
        <f t="shared" si="82"/>
        <v>0</v>
      </c>
      <c r="BG42" s="113"/>
      <c r="BH42" s="114"/>
      <c r="BI42" s="103">
        <f t="shared" si="83"/>
        <v>0</v>
      </c>
      <c r="BK42" s="113"/>
      <c r="BL42" s="114"/>
      <c r="BM42" s="103">
        <f t="shared" si="84"/>
        <v>0</v>
      </c>
      <c r="BO42" s="113"/>
      <c r="BP42" s="114"/>
      <c r="BQ42" s="103">
        <f t="shared" si="85"/>
        <v>0</v>
      </c>
      <c r="BS42" s="113"/>
      <c r="BT42" s="114"/>
      <c r="BU42" s="103">
        <f t="shared" si="86"/>
        <v>0</v>
      </c>
      <c r="BW42" s="113"/>
      <c r="BX42" s="114"/>
      <c r="BY42" s="103">
        <f t="shared" si="87"/>
        <v>0</v>
      </c>
      <c r="CA42" s="113"/>
      <c r="CB42" s="114"/>
      <c r="CC42" s="103">
        <f t="shared" si="88"/>
        <v>0</v>
      </c>
      <c r="CE42" s="113"/>
      <c r="CF42" s="114"/>
      <c r="CG42" s="103">
        <f t="shared" si="89"/>
        <v>0</v>
      </c>
      <c r="CI42" s="113"/>
      <c r="CJ42" s="114"/>
      <c r="CK42" s="103">
        <f t="shared" si="90"/>
        <v>0</v>
      </c>
      <c r="CM42" s="113"/>
      <c r="CN42" s="114"/>
      <c r="CO42" s="103">
        <f t="shared" si="91"/>
        <v>0</v>
      </c>
      <c r="CQ42" s="113"/>
      <c r="CR42" s="114"/>
      <c r="CS42" s="103">
        <f t="shared" si="92"/>
        <v>0</v>
      </c>
      <c r="CU42" s="113"/>
      <c r="CV42" s="114"/>
      <c r="CW42" s="103">
        <f t="shared" si="93"/>
        <v>0</v>
      </c>
      <c r="CY42" s="113"/>
      <c r="CZ42" s="114"/>
      <c r="DA42" s="103">
        <f t="shared" si="94"/>
        <v>0</v>
      </c>
      <c r="DC42" s="113"/>
      <c r="DD42" s="114"/>
      <c r="DE42" s="103">
        <f t="shared" si="95"/>
        <v>0</v>
      </c>
      <c r="DG42" s="113"/>
      <c r="DH42" s="114"/>
      <c r="DI42" s="103">
        <f t="shared" si="96"/>
        <v>0</v>
      </c>
      <c r="DK42" s="113"/>
      <c r="DL42" s="114"/>
      <c r="DM42" s="103">
        <f t="shared" si="97"/>
        <v>0</v>
      </c>
      <c r="DO42" s="113"/>
      <c r="DP42" s="114"/>
      <c r="DQ42" s="103">
        <f t="shared" si="98"/>
        <v>0</v>
      </c>
      <c r="DS42" s="113"/>
      <c r="DT42" s="114"/>
      <c r="DU42" s="103">
        <f t="shared" si="99"/>
        <v>0</v>
      </c>
      <c r="DW42" s="113"/>
      <c r="DX42" s="114"/>
      <c r="DY42" s="103">
        <f t="shared" si="100"/>
        <v>0</v>
      </c>
      <c r="EA42" s="113"/>
      <c r="EB42" s="114"/>
      <c r="EC42" s="103">
        <f t="shared" si="101"/>
        <v>0</v>
      </c>
      <c r="EE42" s="113"/>
      <c r="EF42" s="114"/>
      <c r="EG42" s="103">
        <f t="shared" si="102"/>
        <v>0</v>
      </c>
      <c r="EI42" s="113"/>
      <c r="EJ42" s="114"/>
      <c r="EK42" s="103">
        <f t="shared" si="103"/>
        <v>0</v>
      </c>
      <c r="EM42" s="113"/>
      <c r="EN42" s="114"/>
      <c r="EO42" s="103">
        <f t="shared" si="104"/>
        <v>0</v>
      </c>
      <c r="EQ42" s="113"/>
      <c r="ER42" s="114"/>
      <c r="ES42" s="103">
        <f t="shared" si="105"/>
        <v>0</v>
      </c>
      <c r="EU42" s="113"/>
      <c r="EV42" s="114"/>
      <c r="EW42" s="103">
        <f t="shared" si="106"/>
        <v>0</v>
      </c>
      <c r="EY42" s="113"/>
      <c r="EZ42" s="114"/>
      <c r="FA42" s="103">
        <f t="shared" si="107"/>
        <v>0</v>
      </c>
      <c r="FC42" s="113"/>
      <c r="FD42" s="114"/>
      <c r="FE42" s="103">
        <f t="shared" si="108"/>
        <v>0</v>
      </c>
      <c r="FG42" s="113"/>
      <c r="FH42" s="114"/>
      <c r="FI42" s="103">
        <f t="shared" si="109"/>
        <v>0</v>
      </c>
      <c r="FK42" s="113"/>
      <c r="FL42" s="114"/>
      <c r="FM42" s="103">
        <f t="shared" si="110"/>
        <v>0</v>
      </c>
      <c r="FO42" s="113"/>
      <c r="FP42" s="114"/>
      <c r="FQ42" s="103">
        <f t="shared" si="111"/>
        <v>0</v>
      </c>
      <c r="FS42" s="113"/>
      <c r="FT42" s="114"/>
      <c r="FU42" s="103">
        <f t="shared" si="112"/>
        <v>0</v>
      </c>
      <c r="FW42" s="113"/>
      <c r="FX42" s="114"/>
      <c r="FY42" s="103">
        <f t="shared" si="113"/>
        <v>0</v>
      </c>
      <c r="GA42" s="113"/>
      <c r="GB42" s="114"/>
      <c r="GC42" s="103">
        <f t="shared" si="114"/>
        <v>0</v>
      </c>
      <c r="GE42" s="113"/>
      <c r="GF42" s="114"/>
      <c r="GG42" s="103">
        <f t="shared" si="115"/>
        <v>0</v>
      </c>
      <c r="GI42" s="113"/>
      <c r="GJ42" s="114"/>
      <c r="GK42" s="103">
        <f t="shared" si="116"/>
        <v>0</v>
      </c>
      <c r="GM42" s="113"/>
      <c r="GN42" s="114"/>
      <c r="GO42" s="103">
        <f t="shared" si="117"/>
        <v>0</v>
      </c>
      <c r="GQ42" s="113"/>
      <c r="GR42" s="114"/>
      <c r="GS42" s="103">
        <f t="shared" si="118"/>
        <v>0</v>
      </c>
      <c r="GU42" s="113"/>
      <c r="GV42" s="114"/>
      <c r="GW42" s="103">
        <f t="shared" si="119"/>
        <v>0</v>
      </c>
      <c r="GY42" s="113"/>
      <c r="GZ42" s="114"/>
      <c r="HA42" s="103">
        <f t="shared" si="120"/>
        <v>0</v>
      </c>
      <c r="HB42" s="81"/>
    </row>
    <row r="43" spans="1:210" ht="12" customHeight="1" x14ac:dyDescent="0.25">
      <c r="A43" s="77" t="s">
        <v>8</v>
      </c>
      <c r="B43" s="76" t="str">
        <f>IF(G43&gt;I43,E43,IF(I43&gt;G43,F43,"winnaar "&amp;C43))</f>
        <v>winnaar 39</v>
      </c>
      <c r="C43" s="78">
        <v>39</v>
      </c>
      <c r="D43" s="19">
        <v>42546.875</v>
      </c>
      <c r="E43" s="113"/>
      <c r="F43" s="114"/>
      <c r="G43" s="98"/>
      <c r="H43" s="112" t="s">
        <v>9</v>
      </c>
      <c r="I43" s="99"/>
      <c r="K43" s="113"/>
      <c r="L43" s="114"/>
      <c r="M43" s="103">
        <f t="shared" si="71"/>
        <v>0</v>
      </c>
      <c r="O43" s="113"/>
      <c r="P43" s="114"/>
      <c r="Q43" s="103">
        <f t="shared" si="72"/>
        <v>0</v>
      </c>
      <c r="S43" s="113"/>
      <c r="T43" s="114"/>
      <c r="U43" s="103">
        <f t="shared" si="73"/>
        <v>0</v>
      </c>
      <c r="W43" s="113"/>
      <c r="X43" s="114"/>
      <c r="Y43" s="103">
        <f t="shared" si="74"/>
        <v>0</v>
      </c>
      <c r="AA43" s="113"/>
      <c r="AB43" s="114"/>
      <c r="AC43" s="103">
        <f t="shared" si="75"/>
        <v>0</v>
      </c>
      <c r="AE43" s="113"/>
      <c r="AF43" s="114"/>
      <c r="AG43" s="103">
        <f t="shared" si="76"/>
        <v>0</v>
      </c>
      <c r="AI43" s="113"/>
      <c r="AJ43" s="114"/>
      <c r="AK43" s="103">
        <f t="shared" si="77"/>
        <v>0</v>
      </c>
      <c r="AM43" s="113"/>
      <c r="AN43" s="114"/>
      <c r="AO43" s="103">
        <f t="shared" si="78"/>
        <v>0</v>
      </c>
      <c r="AQ43" s="113"/>
      <c r="AR43" s="114"/>
      <c r="AS43" s="103">
        <f t="shared" si="79"/>
        <v>0</v>
      </c>
      <c r="AU43" s="113"/>
      <c r="AV43" s="114"/>
      <c r="AW43" s="103">
        <f t="shared" si="80"/>
        <v>0</v>
      </c>
      <c r="AY43" s="113"/>
      <c r="AZ43" s="114"/>
      <c r="BA43" s="103">
        <f t="shared" si="81"/>
        <v>0</v>
      </c>
      <c r="BC43" s="113"/>
      <c r="BD43" s="114"/>
      <c r="BE43" s="103">
        <f t="shared" si="82"/>
        <v>0</v>
      </c>
      <c r="BG43" s="113"/>
      <c r="BH43" s="114"/>
      <c r="BI43" s="103">
        <f t="shared" si="83"/>
        <v>0</v>
      </c>
      <c r="BK43" s="113"/>
      <c r="BL43" s="114"/>
      <c r="BM43" s="103">
        <f t="shared" si="84"/>
        <v>0</v>
      </c>
      <c r="BO43" s="113"/>
      <c r="BP43" s="114"/>
      <c r="BQ43" s="103">
        <f t="shared" si="85"/>
        <v>0</v>
      </c>
      <c r="BS43" s="113"/>
      <c r="BT43" s="114"/>
      <c r="BU43" s="103">
        <f t="shared" si="86"/>
        <v>0</v>
      </c>
      <c r="BW43" s="113"/>
      <c r="BX43" s="114"/>
      <c r="BY43" s="103">
        <f t="shared" si="87"/>
        <v>0</v>
      </c>
      <c r="CA43" s="113"/>
      <c r="CB43" s="114"/>
      <c r="CC43" s="103">
        <f t="shared" si="88"/>
        <v>0</v>
      </c>
      <c r="CE43" s="113"/>
      <c r="CF43" s="114"/>
      <c r="CG43" s="103">
        <f t="shared" si="89"/>
        <v>0</v>
      </c>
      <c r="CI43" s="113"/>
      <c r="CJ43" s="114"/>
      <c r="CK43" s="103">
        <f t="shared" si="90"/>
        <v>0</v>
      </c>
      <c r="CM43" s="113"/>
      <c r="CN43" s="114"/>
      <c r="CO43" s="103">
        <f t="shared" si="91"/>
        <v>0</v>
      </c>
      <c r="CQ43" s="113"/>
      <c r="CR43" s="114"/>
      <c r="CS43" s="103">
        <f t="shared" si="92"/>
        <v>0</v>
      </c>
      <c r="CU43" s="113"/>
      <c r="CV43" s="114"/>
      <c r="CW43" s="103">
        <f t="shared" si="93"/>
        <v>0</v>
      </c>
      <c r="CY43" s="113"/>
      <c r="CZ43" s="114"/>
      <c r="DA43" s="103">
        <f t="shared" si="94"/>
        <v>0</v>
      </c>
      <c r="DC43" s="113"/>
      <c r="DD43" s="114"/>
      <c r="DE43" s="103">
        <f t="shared" si="95"/>
        <v>0</v>
      </c>
      <c r="DG43" s="113"/>
      <c r="DH43" s="114"/>
      <c r="DI43" s="103">
        <f t="shared" si="96"/>
        <v>0</v>
      </c>
      <c r="DK43" s="113"/>
      <c r="DL43" s="114"/>
      <c r="DM43" s="103">
        <f t="shared" si="97"/>
        <v>0</v>
      </c>
      <c r="DO43" s="113"/>
      <c r="DP43" s="114"/>
      <c r="DQ43" s="103">
        <f t="shared" si="98"/>
        <v>0</v>
      </c>
      <c r="DS43" s="113"/>
      <c r="DT43" s="114"/>
      <c r="DU43" s="103">
        <f t="shared" si="99"/>
        <v>0</v>
      </c>
      <c r="DW43" s="113"/>
      <c r="DX43" s="114"/>
      <c r="DY43" s="103">
        <f t="shared" si="100"/>
        <v>0</v>
      </c>
      <c r="EA43" s="113"/>
      <c r="EB43" s="114"/>
      <c r="EC43" s="103">
        <f t="shared" si="101"/>
        <v>0</v>
      </c>
      <c r="EE43" s="113"/>
      <c r="EF43" s="114"/>
      <c r="EG43" s="103">
        <f t="shared" si="102"/>
        <v>0</v>
      </c>
      <c r="EI43" s="113"/>
      <c r="EJ43" s="114"/>
      <c r="EK43" s="103">
        <f t="shared" si="103"/>
        <v>0</v>
      </c>
      <c r="EM43" s="113"/>
      <c r="EN43" s="114"/>
      <c r="EO43" s="103">
        <f t="shared" si="104"/>
        <v>0</v>
      </c>
      <c r="EQ43" s="113"/>
      <c r="ER43" s="114"/>
      <c r="ES43" s="103">
        <f t="shared" si="105"/>
        <v>0</v>
      </c>
      <c r="EU43" s="113"/>
      <c r="EV43" s="114"/>
      <c r="EW43" s="103">
        <f t="shared" si="106"/>
        <v>0</v>
      </c>
      <c r="EY43" s="113"/>
      <c r="EZ43" s="114"/>
      <c r="FA43" s="103">
        <f t="shared" si="107"/>
        <v>0</v>
      </c>
      <c r="FC43" s="113"/>
      <c r="FD43" s="114"/>
      <c r="FE43" s="103">
        <f t="shared" si="108"/>
        <v>0</v>
      </c>
      <c r="FG43" s="113"/>
      <c r="FH43" s="114"/>
      <c r="FI43" s="103">
        <f t="shared" si="109"/>
        <v>0</v>
      </c>
      <c r="FK43" s="113"/>
      <c r="FL43" s="114"/>
      <c r="FM43" s="103">
        <f t="shared" si="110"/>
        <v>0</v>
      </c>
      <c r="FO43" s="113"/>
      <c r="FP43" s="114"/>
      <c r="FQ43" s="103">
        <f t="shared" si="111"/>
        <v>0</v>
      </c>
      <c r="FS43" s="113"/>
      <c r="FT43" s="114"/>
      <c r="FU43" s="103">
        <f t="shared" si="112"/>
        <v>0</v>
      </c>
      <c r="FW43" s="113"/>
      <c r="FX43" s="114"/>
      <c r="FY43" s="103">
        <f t="shared" si="113"/>
        <v>0</v>
      </c>
      <c r="GA43" s="113"/>
      <c r="GB43" s="114"/>
      <c r="GC43" s="103">
        <f t="shared" si="114"/>
        <v>0</v>
      </c>
      <c r="GE43" s="113"/>
      <c r="GF43" s="114"/>
      <c r="GG43" s="103">
        <f t="shared" si="115"/>
        <v>0</v>
      </c>
      <c r="GI43" s="113"/>
      <c r="GJ43" s="114"/>
      <c r="GK43" s="103">
        <f t="shared" si="116"/>
        <v>0</v>
      </c>
      <c r="GM43" s="113"/>
      <c r="GN43" s="114"/>
      <c r="GO43" s="103">
        <f t="shared" si="117"/>
        <v>0</v>
      </c>
      <c r="GQ43" s="113"/>
      <c r="GR43" s="114"/>
      <c r="GS43" s="103">
        <f t="shared" si="118"/>
        <v>0</v>
      </c>
      <c r="GU43" s="113"/>
      <c r="GV43" s="114"/>
      <c r="GW43" s="103">
        <f t="shared" si="119"/>
        <v>0</v>
      </c>
      <c r="GY43" s="113"/>
      <c r="GZ43" s="114"/>
      <c r="HA43" s="103">
        <f t="shared" si="120"/>
        <v>0</v>
      </c>
      <c r="HB43" s="81"/>
    </row>
    <row r="44" spans="1:210" ht="12" customHeight="1" x14ac:dyDescent="0.25">
      <c r="A44" s="77" t="s">
        <v>10</v>
      </c>
      <c r="B44" s="76" t="str">
        <f>IF(G44&gt;I44,E44,IF(I44&gt;G44,F44,"winnaar "&amp;C44))</f>
        <v>winnaar 40</v>
      </c>
      <c r="C44" s="78">
        <v>40</v>
      </c>
      <c r="D44" s="19">
        <v>42547.625</v>
      </c>
      <c r="E44" s="113"/>
      <c r="F44" s="114"/>
      <c r="G44" s="98"/>
      <c r="H44" s="112" t="s">
        <v>9</v>
      </c>
      <c r="I44" s="99"/>
      <c r="K44" s="113"/>
      <c r="L44" s="114"/>
      <c r="M44" s="103">
        <f t="shared" si="71"/>
        <v>0</v>
      </c>
      <c r="O44" s="113"/>
      <c r="P44" s="114"/>
      <c r="Q44" s="103">
        <f t="shared" si="72"/>
        <v>0</v>
      </c>
      <c r="S44" s="113"/>
      <c r="T44" s="114"/>
      <c r="U44" s="103">
        <f t="shared" si="73"/>
        <v>0</v>
      </c>
      <c r="W44" s="113"/>
      <c r="X44" s="114"/>
      <c r="Y44" s="103">
        <f t="shared" si="74"/>
        <v>0</v>
      </c>
      <c r="AA44" s="113"/>
      <c r="AB44" s="114"/>
      <c r="AC44" s="103">
        <f t="shared" si="75"/>
        <v>0</v>
      </c>
      <c r="AE44" s="113"/>
      <c r="AF44" s="114"/>
      <c r="AG44" s="103">
        <f t="shared" si="76"/>
        <v>0</v>
      </c>
      <c r="AI44" s="113"/>
      <c r="AJ44" s="114"/>
      <c r="AK44" s="103">
        <f t="shared" si="77"/>
        <v>0</v>
      </c>
      <c r="AM44" s="113"/>
      <c r="AN44" s="114"/>
      <c r="AO44" s="103">
        <f t="shared" si="78"/>
        <v>0</v>
      </c>
      <c r="AQ44" s="113"/>
      <c r="AR44" s="114"/>
      <c r="AS44" s="103">
        <f t="shared" si="79"/>
        <v>0</v>
      </c>
      <c r="AU44" s="113"/>
      <c r="AV44" s="114"/>
      <c r="AW44" s="103">
        <f t="shared" si="80"/>
        <v>0</v>
      </c>
      <c r="AY44" s="113"/>
      <c r="AZ44" s="114"/>
      <c r="BA44" s="103">
        <f t="shared" si="81"/>
        <v>0</v>
      </c>
      <c r="BC44" s="113"/>
      <c r="BD44" s="114"/>
      <c r="BE44" s="103">
        <f t="shared" si="82"/>
        <v>0</v>
      </c>
      <c r="BG44" s="113"/>
      <c r="BH44" s="114"/>
      <c r="BI44" s="103">
        <f t="shared" si="83"/>
        <v>0</v>
      </c>
      <c r="BK44" s="113"/>
      <c r="BL44" s="114"/>
      <c r="BM44" s="103">
        <f t="shared" si="84"/>
        <v>0</v>
      </c>
      <c r="BO44" s="113"/>
      <c r="BP44" s="114"/>
      <c r="BQ44" s="103">
        <f t="shared" si="85"/>
        <v>0</v>
      </c>
      <c r="BS44" s="113"/>
      <c r="BT44" s="114"/>
      <c r="BU44" s="103">
        <f t="shared" si="86"/>
        <v>0</v>
      </c>
      <c r="BW44" s="113"/>
      <c r="BX44" s="114"/>
      <c r="BY44" s="103">
        <f t="shared" si="87"/>
        <v>0</v>
      </c>
      <c r="CA44" s="113"/>
      <c r="CB44" s="114"/>
      <c r="CC44" s="103">
        <f t="shared" si="88"/>
        <v>0</v>
      </c>
      <c r="CE44" s="113"/>
      <c r="CF44" s="114"/>
      <c r="CG44" s="103">
        <f t="shared" si="89"/>
        <v>0</v>
      </c>
      <c r="CI44" s="113"/>
      <c r="CJ44" s="114"/>
      <c r="CK44" s="103">
        <f t="shared" si="90"/>
        <v>0</v>
      </c>
      <c r="CM44" s="113"/>
      <c r="CN44" s="114"/>
      <c r="CO44" s="103">
        <f t="shared" si="91"/>
        <v>0</v>
      </c>
      <c r="CQ44" s="113"/>
      <c r="CR44" s="114"/>
      <c r="CS44" s="103">
        <f t="shared" si="92"/>
        <v>0</v>
      </c>
      <c r="CU44" s="113"/>
      <c r="CV44" s="114"/>
      <c r="CW44" s="103">
        <f t="shared" si="93"/>
        <v>0</v>
      </c>
      <c r="CY44" s="113"/>
      <c r="CZ44" s="114"/>
      <c r="DA44" s="103">
        <f t="shared" si="94"/>
        <v>0</v>
      </c>
      <c r="DC44" s="113"/>
      <c r="DD44" s="114"/>
      <c r="DE44" s="103">
        <f t="shared" si="95"/>
        <v>0</v>
      </c>
      <c r="DG44" s="113"/>
      <c r="DH44" s="114"/>
      <c r="DI44" s="103">
        <f t="shared" si="96"/>
        <v>0</v>
      </c>
      <c r="DK44" s="113"/>
      <c r="DL44" s="114"/>
      <c r="DM44" s="103">
        <f t="shared" si="97"/>
        <v>0</v>
      </c>
      <c r="DO44" s="113"/>
      <c r="DP44" s="114"/>
      <c r="DQ44" s="103">
        <f t="shared" si="98"/>
        <v>0</v>
      </c>
      <c r="DS44" s="113"/>
      <c r="DT44" s="114"/>
      <c r="DU44" s="103">
        <f t="shared" si="99"/>
        <v>0</v>
      </c>
      <c r="DW44" s="113"/>
      <c r="DX44" s="114"/>
      <c r="DY44" s="103">
        <f t="shared" si="100"/>
        <v>0</v>
      </c>
      <c r="EA44" s="113"/>
      <c r="EB44" s="114"/>
      <c r="EC44" s="103">
        <f t="shared" si="101"/>
        <v>0</v>
      </c>
      <c r="EE44" s="113"/>
      <c r="EF44" s="114"/>
      <c r="EG44" s="103">
        <f t="shared" si="102"/>
        <v>0</v>
      </c>
      <c r="EI44" s="113"/>
      <c r="EJ44" s="114"/>
      <c r="EK44" s="103">
        <f t="shared" si="103"/>
        <v>0</v>
      </c>
      <c r="EM44" s="113"/>
      <c r="EN44" s="114"/>
      <c r="EO44" s="103">
        <f t="shared" si="104"/>
        <v>0</v>
      </c>
      <c r="EQ44" s="113"/>
      <c r="ER44" s="114"/>
      <c r="ES44" s="103">
        <f t="shared" si="105"/>
        <v>0</v>
      </c>
      <c r="EU44" s="113"/>
      <c r="EV44" s="114"/>
      <c r="EW44" s="103">
        <f t="shared" si="106"/>
        <v>0</v>
      </c>
      <c r="EY44" s="113"/>
      <c r="EZ44" s="114"/>
      <c r="FA44" s="103">
        <f t="shared" si="107"/>
        <v>0</v>
      </c>
      <c r="FC44" s="113"/>
      <c r="FD44" s="114"/>
      <c r="FE44" s="103">
        <f t="shared" si="108"/>
        <v>0</v>
      </c>
      <c r="FG44" s="113"/>
      <c r="FH44" s="114"/>
      <c r="FI44" s="103">
        <f t="shared" si="109"/>
        <v>0</v>
      </c>
      <c r="FK44" s="113"/>
      <c r="FL44" s="114"/>
      <c r="FM44" s="103">
        <f t="shared" si="110"/>
        <v>0</v>
      </c>
      <c r="FO44" s="113"/>
      <c r="FP44" s="114"/>
      <c r="FQ44" s="103">
        <f t="shared" si="111"/>
        <v>0</v>
      </c>
      <c r="FS44" s="113"/>
      <c r="FT44" s="114"/>
      <c r="FU44" s="103">
        <f t="shared" si="112"/>
        <v>0</v>
      </c>
      <c r="FW44" s="113"/>
      <c r="FX44" s="114"/>
      <c r="FY44" s="103">
        <f t="shared" si="113"/>
        <v>0</v>
      </c>
      <c r="GA44" s="113"/>
      <c r="GB44" s="114"/>
      <c r="GC44" s="103">
        <f t="shared" si="114"/>
        <v>0</v>
      </c>
      <c r="GE44" s="113"/>
      <c r="GF44" s="114"/>
      <c r="GG44" s="103">
        <f t="shared" si="115"/>
        <v>0</v>
      </c>
      <c r="GI44" s="113"/>
      <c r="GJ44" s="114"/>
      <c r="GK44" s="103">
        <f t="shared" si="116"/>
        <v>0</v>
      </c>
      <c r="GM44" s="113"/>
      <c r="GN44" s="114"/>
      <c r="GO44" s="103">
        <f t="shared" si="117"/>
        <v>0</v>
      </c>
      <c r="GQ44" s="113"/>
      <c r="GR44" s="114"/>
      <c r="GS44" s="103">
        <f t="shared" si="118"/>
        <v>0</v>
      </c>
      <c r="GU44" s="113"/>
      <c r="GV44" s="114"/>
      <c r="GW44" s="103">
        <f t="shared" si="119"/>
        <v>0</v>
      </c>
      <c r="GY44" s="113"/>
      <c r="GZ44" s="114"/>
      <c r="HA44" s="103">
        <f t="shared" si="120"/>
        <v>0</v>
      </c>
      <c r="HB44" s="81"/>
    </row>
    <row r="45" spans="1:210" ht="12" customHeight="1" x14ac:dyDescent="0.25">
      <c r="A45" s="77" t="s">
        <v>11</v>
      </c>
      <c r="B45" s="76" t="str">
        <f t="shared" si="70"/>
        <v>winnaar 41</v>
      </c>
      <c r="C45" s="78">
        <v>41</v>
      </c>
      <c r="D45" s="19">
        <v>42547.75</v>
      </c>
      <c r="E45" s="113"/>
      <c r="F45" s="114"/>
      <c r="G45" s="98"/>
      <c r="H45" s="112" t="s">
        <v>9</v>
      </c>
      <c r="I45" s="99"/>
      <c r="K45" s="113"/>
      <c r="L45" s="114"/>
      <c r="M45" s="103">
        <f t="shared" si="71"/>
        <v>0</v>
      </c>
      <c r="O45" s="113"/>
      <c r="P45" s="114"/>
      <c r="Q45" s="103">
        <f t="shared" si="72"/>
        <v>0</v>
      </c>
      <c r="S45" s="113"/>
      <c r="T45" s="114"/>
      <c r="U45" s="103">
        <f t="shared" si="73"/>
        <v>0</v>
      </c>
      <c r="W45" s="113"/>
      <c r="X45" s="114"/>
      <c r="Y45" s="103">
        <f t="shared" si="74"/>
        <v>0</v>
      </c>
      <c r="AA45" s="113"/>
      <c r="AB45" s="114"/>
      <c r="AC45" s="103">
        <f t="shared" si="75"/>
        <v>0</v>
      </c>
      <c r="AE45" s="113"/>
      <c r="AF45" s="114"/>
      <c r="AG45" s="103">
        <f t="shared" si="76"/>
        <v>0</v>
      </c>
      <c r="AI45" s="113"/>
      <c r="AJ45" s="114"/>
      <c r="AK45" s="103">
        <f t="shared" si="77"/>
        <v>0</v>
      </c>
      <c r="AM45" s="113"/>
      <c r="AN45" s="114"/>
      <c r="AO45" s="103">
        <f t="shared" si="78"/>
        <v>0</v>
      </c>
      <c r="AQ45" s="113"/>
      <c r="AR45" s="114"/>
      <c r="AS45" s="103">
        <f t="shared" si="79"/>
        <v>0</v>
      </c>
      <c r="AU45" s="113"/>
      <c r="AV45" s="114"/>
      <c r="AW45" s="103">
        <f t="shared" si="80"/>
        <v>0</v>
      </c>
      <c r="AY45" s="113"/>
      <c r="AZ45" s="114"/>
      <c r="BA45" s="103">
        <f t="shared" si="81"/>
        <v>0</v>
      </c>
      <c r="BC45" s="113"/>
      <c r="BD45" s="114"/>
      <c r="BE45" s="103">
        <f t="shared" si="82"/>
        <v>0</v>
      </c>
      <c r="BG45" s="113"/>
      <c r="BH45" s="114"/>
      <c r="BI45" s="103">
        <f t="shared" si="83"/>
        <v>0</v>
      </c>
      <c r="BK45" s="113"/>
      <c r="BL45" s="114"/>
      <c r="BM45" s="103">
        <f t="shared" si="84"/>
        <v>0</v>
      </c>
      <c r="BO45" s="113"/>
      <c r="BP45" s="114"/>
      <c r="BQ45" s="103">
        <f t="shared" si="85"/>
        <v>0</v>
      </c>
      <c r="BS45" s="113"/>
      <c r="BT45" s="114"/>
      <c r="BU45" s="103">
        <f t="shared" si="86"/>
        <v>0</v>
      </c>
      <c r="BW45" s="113"/>
      <c r="BX45" s="114"/>
      <c r="BY45" s="103">
        <f t="shared" si="87"/>
        <v>0</v>
      </c>
      <c r="CA45" s="113"/>
      <c r="CB45" s="114"/>
      <c r="CC45" s="103">
        <f t="shared" si="88"/>
        <v>0</v>
      </c>
      <c r="CE45" s="113"/>
      <c r="CF45" s="114"/>
      <c r="CG45" s="103">
        <f t="shared" si="89"/>
        <v>0</v>
      </c>
      <c r="CI45" s="113"/>
      <c r="CJ45" s="114"/>
      <c r="CK45" s="103">
        <f t="shared" si="90"/>
        <v>0</v>
      </c>
      <c r="CM45" s="113"/>
      <c r="CN45" s="114"/>
      <c r="CO45" s="103">
        <f t="shared" si="91"/>
        <v>0</v>
      </c>
      <c r="CQ45" s="113"/>
      <c r="CR45" s="114"/>
      <c r="CS45" s="103">
        <f t="shared" si="92"/>
        <v>0</v>
      </c>
      <c r="CU45" s="113"/>
      <c r="CV45" s="114"/>
      <c r="CW45" s="103">
        <f t="shared" si="93"/>
        <v>0</v>
      </c>
      <c r="CY45" s="113"/>
      <c r="CZ45" s="114"/>
      <c r="DA45" s="103">
        <f t="shared" si="94"/>
        <v>0</v>
      </c>
      <c r="DC45" s="113"/>
      <c r="DD45" s="114"/>
      <c r="DE45" s="103">
        <f t="shared" si="95"/>
        <v>0</v>
      </c>
      <c r="DG45" s="113"/>
      <c r="DH45" s="114"/>
      <c r="DI45" s="103">
        <f t="shared" si="96"/>
        <v>0</v>
      </c>
      <c r="DK45" s="113"/>
      <c r="DL45" s="114"/>
      <c r="DM45" s="103">
        <f t="shared" si="97"/>
        <v>0</v>
      </c>
      <c r="DO45" s="113"/>
      <c r="DP45" s="114"/>
      <c r="DQ45" s="103">
        <f t="shared" si="98"/>
        <v>0</v>
      </c>
      <c r="DS45" s="113"/>
      <c r="DT45" s="114"/>
      <c r="DU45" s="103">
        <f t="shared" si="99"/>
        <v>0</v>
      </c>
      <c r="DW45" s="113"/>
      <c r="DX45" s="114"/>
      <c r="DY45" s="103">
        <f t="shared" si="100"/>
        <v>0</v>
      </c>
      <c r="EA45" s="113"/>
      <c r="EB45" s="114"/>
      <c r="EC45" s="103">
        <f t="shared" si="101"/>
        <v>0</v>
      </c>
      <c r="EE45" s="113"/>
      <c r="EF45" s="114"/>
      <c r="EG45" s="103">
        <f t="shared" si="102"/>
        <v>0</v>
      </c>
      <c r="EI45" s="113"/>
      <c r="EJ45" s="114"/>
      <c r="EK45" s="103">
        <f t="shared" si="103"/>
        <v>0</v>
      </c>
      <c r="EM45" s="113"/>
      <c r="EN45" s="114"/>
      <c r="EO45" s="103">
        <f t="shared" si="104"/>
        <v>0</v>
      </c>
      <c r="EQ45" s="113"/>
      <c r="ER45" s="114"/>
      <c r="ES45" s="103">
        <f t="shared" si="105"/>
        <v>0</v>
      </c>
      <c r="EU45" s="113"/>
      <c r="EV45" s="114"/>
      <c r="EW45" s="103">
        <f t="shared" si="106"/>
        <v>0</v>
      </c>
      <c r="EY45" s="113"/>
      <c r="EZ45" s="114"/>
      <c r="FA45" s="103">
        <f t="shared" si="107"/>
        <v>0</v>
      </c>
      <c r="FC45" s="113"/>
      <c r="FD45" s="114"/>
      <c r="FE45" s="103">
        <f t="shared" si="108"/>
        <v>0</v>
      </c>
      <c r="FG45" s="113"/>
      <c r="FH45" s="114"/>
      <c r="FI45" s="103">
        <f t="shared" si="109"/>
        <v>0</v>
      </c>
      <c r="FK45" s="113"/>
      <c r="FL45" s="114"/>
      <c r="FM45" s="103">
        <f t="shared" si="110"/>
        <v>0</v>
      </c>
      <c r="FO45" s="113"/>
      <c r="FP45" s="114"/>
      <c r="FQ45" s="103">
        <f t="shared" si="111"/>
        <v>0</v>
      </c>
      <c r="FS45" s="113"/>
      <c r="FT45" s="114"/>
      <c r="FU45" s="103">
        <f t="shared" si="112"/>
        <v>0</v>
      </c>
      <c r="FW45" s="113"/>
      <c r="FX45" s="114"/>
      <c r="FY45" s="103">
        <f t="shared" si="113"/>
        <v>0</v>
      </c>
      <c r="GA45" s="113"/>
      <c r="GB45" s="114"/>
      <c r="GC45" s="103">
        <f t="shared" si="114"/>
        <v>0</v>
      </c>
      <c r="GE45" s="113"/>
      <c r="GF45" s="114"/>
      <c r="GG45" s="103">
        <f t="shared" si="115"/>
        <v>0</v>
      </c>
      <c r="GI45" s="113"/>
      <c r="GJ45" s="114"/>
      <c r="GK45" s="103">
        <f t="shared" si="116"/>
        <v>0</v>
      </c>
      <c r="GM45" s="113"/>
      <c r="GN45" s="114"/>
      <c r="GO45" s="103">
        <f t="shared" si="117"/>
        <v>0</v>
      </c>
      <c r="GQ45" s="113"/>
      <c r="GR45" s="114"/>
      <c r="GS45" s="103">
        <f t="shared" si="118"/>
        <v>0</v>
      </c>
      <c r="GU45" s="113"/>
      <c r="GV45" s="114"/>
      <c r="GW45" s="103">
        <f t="shared" si="119"/>
        <v>0</v>
      </c>
      <c r="GY45" s="113"/>
      <c r="GZ45" s="114"/>
      <c r="HA45" s="103">
        <f t="shared" si="120"/>
        <v>0</v>
      </c>
      <c r="HB45" s="81"/>
    </row>
    <row r="46" spans="1:210" ht="12" customHeight="1" x14ac:dyDescent="0.25">
      <c r="A46" s="77" t="s">
        <v>15</v>
      </c>
      <c r="B46" s="76" t="str">
        <f t="shared" si="70"/>
        <v>winnaar 42</v>
      </c>
      <c r="C46" s="78">
        <v>42</v>
      </c>
      <c r="D46" s="19">
        <v>42547.875</v>
      </c>
      <c r="E46" s="113"/>
      <c r="F46" s="114"/>
      <c r="G46" s="98"/>
      <c r="H46" s="112" t="s">
        <v>9</v>
      </c>
      <c r="I46" s="99"/>
      <c r="K46" s="113"/>
      <c r="L46" s="114"/>
      <c r="M46" s="103">
        <f t="shared" si="71"/>
        <v>0</v>
      </c>
      <c r="O46" s="113"/>
      <c r="P46" s="114"/>
      <c r="Q46" s="103">
        <f t="shared" si="72"/>
        <v>0</v>
      </c>
      <c r="S46" s="113"/>
      <c r="T46" s="114"/>
      <c r="U46" s="103">
        <f t="shared" si="73"/>
        <v>0</v>
      </c>
      <c r="W46" s="113"/>
      <c r="X46" s="114"/>
      <c r="Y46" s="103">
        <f t="shared" si="74"/>
        <v>0</v>
      </c>
      <c r="AA46" s="113"/>
      <c r="AB46" s="114"/>
      <c r="AC46" s="103">
        <f t="shared" si="75"/>
        <v>0</v>
      </c>
      <c r="AE46" s="113"/>
      <c r="AF46" s="114"/>
      <c r="AG46" s="103">
        <f t="shared" si="76"/>
        <v>0</v>
      </c>
      <c r="AI46" s="113"/>
      <c r="AJ46" s="114"/>
      <c r="AK46" s="103">
        <f t="shared" si="77"/>
        <v>0</v>
      </c>
      <c r="AM46" s="113"/>
      <c r="AN46" s="114"/>
      <c r="AO46" s="103">
        <f t="shared" si="78"/>
        <v>0</v>
      </c>
      <c r="AQ46" s="113"/>
      <c r="AR46" s="114"/>
      <c r="AS46" s="103">
        <f t="shared" si="79"/>
        <v>0</v>
      </c>
      <c r="AU46" s="113"/>
      <c r="AV46" s="114"/>
      <c r="AW46" s="103">
        <f t="shared" si="80"/>
        <v>0</v>
      </c>
      <c r="AY46" s="113"/>
      <c r="AZ46" s="114"/>
      <c r="BA46" s="103">
        <f t="shared" si="81"/>
        <v>0</v>
      </c>
      <c r="BC46" s="113"/>
      <c r="BD46" s="114"/>
      <c r="BE46" s="103">
        <f t="shared" si="82"/>
        <v>0</v>
      </c>
      <c r="BG46" s="113"/>
      <c r="BH46" s="114"/>
      <c r="BI46" s="103">
        <f t="shared" si="83"/>
        <v>0</v>
      </c>
      <c r="BK46" s="113"/>
      <c r="BL46" s="114"/>
      <c r="BM46" s="103">
        <f t="shared" si="84"/>
        <v>0</v>
      </c>
      <c r="BO46" s="113"/>
      <c r="BP46" s="114"/>
      <c r="BQ46" s="103">
        <f t="shared" si="85"/>
        <v>0</v>
      </c>
      <c r="BS46" s="113"/>
      <c r="BT46" s="114"/>
      <c r="BU46" s="103">
        <f t="shared" si="86"/>
        <v>0</v>
      </c>
      <c r="BW46" s="113"/>
      <c r="BX46" s="114"/>
      <c r="BY46" s="103">
        <f t="shared" si="87"/>
        <v>0</v>
      </c>
      <c r="CA46" s="113"/>
      <c r="CB46" s="114"/>
      <c r="CC46" s="103">
        <f t="shared" si="88"/>
        <v>0</v>
      </c>
      <c r="CE46" s="113"/>
      <c r="CF46" s="114"/>
      <c r="CG46" s="103">
        <f t="shared" si="89"/>
        <v>0</v>
      </c>
      <c r="CI46" s="113"/>
      <c r="CJ46" s="114"/>
      <c r="CK46" s="103">
        <f t="shared" si="90"/>
        <v>0</v>
      </c>
      <c r="CM46" s="113"/>
      <c r="CN46" s="114"/>
      <c r="CO46" s="103">
        <f t="shared" si="91"/>
        <v>0</v>
      </c>
      <c r="CQ46" s="113"/>
      <c r="CR46" s="114"/>
      <c r="CS46" s="103">
        <f t="shared" si="92"/>
        <v>0</v>
      </c>
      <c r="CU46" s="113"/>
      <c r="CV46" s="114"/>
      <c r="CW46" s="103">
        <f t="shared" si="93"/>
        <v>0</v>
      </c>
      <c r="CY46" s="113"/>
      <c r="CZ46" s="114"/>
      <c r="DA46" s="103">
        <f t="shared" si="94"/>
        <v>0</v>
      </c>
      <c r="DC46" s="113"/>
      <c r="DD46" s="114"/>
      <c r="DE46" s="103">
        <f t="shared" si="95"/>
        <v>0</v>
      </c>
      <c r="DG46" s="113"/>
      <c r="DH46" s="114"/>
      <c r="DI46" s="103">
        <f t="shared" si="96"/>
        <v>0</v>
      </c>
      <c r="DK46" s="113"/>
      <c r="DL46" s="114"/>
      <c r="DM46" s="103">
        <f t="shared" si="97"/>
        <v>0</v>
      </c>
      <c r="DO46" s="113"/>
      <c r="DP46" s="114"/>
      <c r="DQ46" s="103">
        <f t="shared" si="98"/>
        <v>0</v>
      </c>
      <c r="DS46" s="113"/>
      <c r="DT46" s="114"/>
      <c r="DU46" s="103">
        <f t="shared" si="99"/>
        <v>0</v>
      </c>
      <c r="DW46" s="113"/>
      <c r="DX46" s="114"/>
      <c r="DY46" s="103">
        <f t="shared" si="100"/>
        <v>0</v>
      </c>
      <c r="EA46" s="113"/>
      <c r="EB46" s="114"/>
      <c r="EC46" s="103">
        <f t="shared" si="101"/>
        <v>0</v>
      </c>
      <c r="EE46" s="113"/>
      <c r="EF46" s="114"/>
      <c r="EG46" s="103">
        <f t="shared" si="102"/>
        <v>0</v>
      </c>
      <c r="EI46" s="113"/>
      <c r="EJ46" s="114"/>
      <c r="EK46" s="103">
        <f t="shared" si="103"/>
        <v>0</v>
      </c>
      <c r="EM46" s="113"/>
      <c r="EN46" s="114"/>
      <c r="EO46" s="103">
        <f t="shared" si="104"/>
        <v>0</v>
      </c>
      <c r="EQ46" s="113"/>
      <c r="ER46" s="114"/>
      <c r="ES46" s="103">
        <f t="shared" si="105"/>
        <v>0</v>
      </c>
      <c r="EU46" s="113"/>
      <c r="EV46" s="114"/>
      <c r="EW46" s="103">
        <f t="shared" si="106"/>
        <v>0</v>
      </c>
      <c r="EY46" s="113"/>
      <c r="EZ46" s="114"/>
      <c r="FA46" s="103">
        <f t="shared" si="107"/>
        <v>0</v>
      </c>
      <c r="FC46" s="113"/>
      <c r="FD46" s="114"/>
      <c r="FE46" s="103">
        <f t="shared" si="108"/>
        <v>0</v>
      </c>
      <c r="FG46" s="113"/>
      <c r="FH46" s="114"/>
      <c r="FI46" s="103">
        <f t="shared" si="109"/>
        <v>0</v>
      </c>
      <c r="FK46" s="113"/>
      <c r="FL46" s="114"/>
      <c r="FM46" s="103">
        <f t="shared" si="110"/>
        <v>0</v>
      </c>
      <c r="FO46" s="113"/>
      <c r="FP46" s="114"/>
      <c r="FQ46" s="103">
        <f t="shared" si="111"/>
        <v>0</v>
      </c>
      <c r="FS46" s="113"/>
      <c r="FT46" s="114"/>
      <c r="FU46" s="103">
        <f t="shared" si="112"/>
        <v>0</v>
      </c>
      <c r="FW46" s="113"/>
      <c r="FX46" s="114"/>
      <c r="FY46" s="103">
        <f t="shared" si="113"/>
        <v>0</v>
      </c>
      <c r="GA46" s="113"/>
      <c r="GB46" s="114"/>
      <c r="GC46" s="103">
        <f t="shared" si="114"/>
        <v>0</v>
      </c>
      <c r="GE46" s="113"/>
      <c r="GF46" s="114"/>
      <c r="GG46" s="103">
        <f t="shared" si="115"/>
        <v>0</v>
      </c>
      <c r="GI46" s="113"/>
      <c r="GJ46" s="114"/>
      <c r="GK46" s="103">
        <f t="shared" si="116"/>
        <v>0</v>
      </c>
      <c r="GM46" s="113"/>
      <c r="GN46" s="114"/>
      <c r="GO46" s="103">
        <f t="shared" si="117"/>
        <v>0</v>
      </c>
      <c r="GQ46" s="113"/>
      <c r="GR46" s="114"/>
      <c r="GS46" s="103">
        <f t="shared" si="118"/>
        <v>0</v>
      </c>
      <c r="GU46" s="113"/>
      <c r="GV46" s="114"/>
      <c r="GW46" s="103">
        <f t="shared" si="119"/>
        <v>0</v>
      </c>
      <c r="GY46" s="113"/>
      <c r="GZ46" s="114"/>
      <c r="HA46" s="103">
        <f t="shared" si="120"/>
        <v>0</v>
      </c>
      <c r="HB46" s="81"/>
    </row>
    <row r="47" spans="1:210" ht="12" customHeight="1" x14ac:dyDescent="0.25">
      <c r="A47" s="77" t="s">
        <v>17</v>
      </c>
      <c r="B47" s="76" t="str">
        <f t="shared" si="70"/>
        <v>winnaar 43</v>
      </c>
      <c r="C47" s="78">
        <v>43</v>
      </c>
      <c r="D47" s="19">
        <v>42548.75</v>
      </c>
      <c r="E47" s="113"/>
      <c r="F47" s="114"/>
      <c r="G47" s="98"/>
      <c r="H47" s="112" t="s">
        <v>9</v>
      </c>
      <c r="I47" s="99"/>
      <c r="K47" s="113"/>
      <c r="L47" s="114"/>
      <c r="M47" s="103">
        <f t="shared" si="71"/>
        <v>0</v>
      </c>
      <c r="O47" s="113"/>
      <c r="P47" s="114"/>
      <c r="Q47" s="103">
        <f t="shared" si="72"/>
        <v>0</v>
      </c>
      <c r="S47" s="113"/>
      <c r="T47" s="114"/>
      <c r="U47" s="103">
        <f t="shared" si="73"/>
        <v>0</v>
      </c>
      <c r="W47" s="113"/>
      <c r="X47" s="114"/>
      <c r="Y47" s="103">
        <f t="shared" si="74"/>
        <v>0</v>
      </c>
      <c r="AA47" s="113"/>
      <c r="AB47" s="114"/>
      <c r="AC47" s="103">
        <f t="shared" si="75"/>
        <v>0</v>
      </c>
      <c r="AE47" s="113"/>
      <c r="AF47" s="114"/>
      <c r="AG47" s="103">
        <f t="shared" si="76"/>
        <v>0</v>
      </c>
      <c r="AI47" s="113"/>
      <c r="AJ47" s="114"/>
      <c r="AK47" s="103">
        <f t="shared" si="77"/>
        <v>0</v>
      </c>
      <c r="AM47" s="113"/>
      <c r="AN47" s="114"/>
      <c r="AO47" s="103">
        <f t="shared" si="78"/>
        <v>0</v>
      </c>
      <c r="AQ47" s="113"/>
      <c r="AR47" s="114"/>
      <c r="AS47" s="103">
        <f t="shared" si="79"/>
        <v>0</v>
      </c>
      <c r="AU47" s="113"/>
      <c r="AV47" s="114"/>
      <c r="AW47" s="103">
        <f t="shared" si="80"/>
        <v>0</v>
      </c>
      <c r="AY47" s="113"/>
      <c r="AZ47" s="114"/>
      <c r="BA47" s="103">
        <f t="shared" si="81"/>
        <v>0</v>
      </c>
      <c r="BC47" s="113"/>
      <c r="BD47" s="114"/>
      <c r="BE47" s="103">
        <f t="shared" si="82"/>
        <v>0</v>
      </c>
      <c r="BG47" s="113"/>
      <c r="BH47" s="114"/>
      <c r="BI47" s="103">
        <f t="shared" si="83"/>
        <v>0</v>
      </c>
      <c r="BK47" s="113"/>
      <c r="BL47" s="114"/>
      <c r="BM47" s="103">
        <f t="shared" si="84"/>
        <v>0</v>
      </c>
      <c r="BO47" s="113"/>
      <c r="BP47" s="114"/>
      <c r="BQ47" s="103">
        <f t="shared" si="85"/>
        <v>0</v>
      </c>
      <c r="BS47" s="113"/>
      <c r="BT47" s="114"/>
      <c r="BU47" s="103">
        <f t="shared" si="86"/>
        <v>0</v>
      </c>
      <c r="BW47" s="113"/>
      <c r="BX47" s="114"/>
      <c r="BY47" s="103">
        <f t="shared" si="87"/>
        <v>0</v>
      </c>
      <c r="CA47" s="113"/>
      <c r="CB47" s="114"/>
      <c r="CC47" s="103">
        <f t="shared" si="88"/>
        <v>0</v>
      </c>
      <c r="CE47" s="113"/>
      <c r="CF47" s="114"/>
      <c r="CG47" s="103">
        <f t="shared" si="89"/>
        <v>0</v>
      </c>
      <c r="CI47" s="113"/>
      <c r="CJ47" s="114"/>
      <c r="CK47" s="103">
        <f t="shared" si="90"/>
        <v>0</v>
      </c>
      <c r="CM47" s="113"/>
      <c r="CN47" s="114"/>
      <c r="CO47" s="103">
        <f t="shared" si="91"/>
        <v>0</v>
      </c>
      <c r="CQ47" s="113"/>
      <c r="CR47" s="114"/>
      <c r="CS47" s="103">
        <f t="shared" si="92"/>
        <v>0</v>
      </c>
      <c r="CU47" s="113"/>
      <c r="CV47" s="114"/>
      <c r="CW47" s="103">
        <f t="shared" si="93"/>
        <v>0</v>
      </c>
      <c r="CY47" s="113"/>
      <c r="CZ47" s="114"/>
      <c r="DA47" s="103">
        <f t="shared" si="94"/>
        <v>0</v>
      </c>
      <c r="DC47" s="113"/>
      <c r="DD47" s="114"/>
      <c r="DE47" s="103">
        <f t="shared" si="95"/>
        <v>0</v>
      </c>
      <c r="DG47" s="113"/>
      <c r="DH47" s="114"/>
      <c r="DI47" s="103">
        <f t="shared" si="96"/>
        <v>0</v>
      </c>
      <c r="DK47" s="113"/>
      <c r="DL47" s="114"/>
      <c r="DM47" s="103">
        <f t="shared" si="97"/>
        <v>0</v>
      </c>
      <c r="DO47" s="113"/>
      <c r="DP47" s="114"/>
      <c r="DQ47" s="103">
        <f t="shared" si="98"/>
        <v>0</v>
      </c>
      <c r="DS47" s="113"/>
      <c r="DT47" s="114"/>
      <c r="DU47" s="103">
        <f t="shared" si="99"/>
        <v>0</v>
      </c>
      <c r="DW47" s="113"/>
      <c r="DX47" s="114"/>
      <c r="DY47" s="103">
        <f t="shared" si="100"/>
        <v>0</v>
      </c>
      <c r="EA47" s="113"/>
      <c r="EB47" s="114"/>
      <c r="EC47" s="103">
        <f t="shared" si="101"/>
        <v>0</v>
      </c>
      <c r="EE47" s="113"/>
      <c r="EF47" s="114"/>
      <c r="EG47" s="103">
        <f t="shared" si="102"/>
        <v>0</v>
      </c>
      <c r="EI47" s="113"/>
      <c r="EJ47" s="114"/>
      <c r="EK47" s="103">
        <f t="shared" si="103"/>
        <v>0</v>
      </c>
      <c r="EM47" s="113"/>
      <c r="EN47" s="114"/>
      <c r="EO47" s="103">
        <f t="shared" si="104"/>
        <v>0</v>
      </c>
      <c r="EQ47" s="113"/>
      <c r="ER47" s="114"/>
      <c r="ES47" s="103">
        <f t="shared" si="105"/>
        <v>0</v>
      </c>
      <c r="EU47" s="113"/>
      <c r="EV47" s="114"/>
      <c r="EW47" s="103">
        <f t="shared" si="106"/>
        <v>0</v>
      </c>
      <c r="EY47" s="113"/>
      <c r="EZ47" s="114"/>
      <c r="FA47" s="103">
        <f t="shared" si="107"/>
        <v>0</v>
      </c>
      <c r="FC47" s="113"/>
      <c r="FD47" s="114"/>
      <c r="FE47" s="103">
        <f t="shared" si="108"/>
        <v>0</v>
      </c>
      <c r="FG47" s="113"/>
      <c r="FH47" s="114"/>
      <c r="FI47" s="103">
        <f t="shared" si="109"/>
        <v>0</v>
      </c>
      <c r="FK47" s="113"/>
      <c r="FL47" s="114"/>
      <c r="FM47" s="103">
        <f t="shared" si="110"/>
        <v>0</v>
      </c>
      <c r="FO47" s="113"/>
      <c r="FP47" s="114"/>
      <c r="FQ47" s="103">
        <f t="shared" si="111"/>
        <v>0</v>
      </c>
      <c r="FS47" s="113"/>
      <c r="FT47" s="114"/>
      <c r="FU47" s="103">
        <f t="shared" si="112"/>
        <v>0</v>
      </c>
      <c r="FW47" s="113"/>
      <c r="FX47" s="114"/>
      <c r="FY47" s="103">
        <f t="shared" si="113"/>
        <v>0</v>
      </c>
      <c r="GA47" s="113"/>
      <c r="GB47" s="114"/>
      <c r="GC47" s="103">
        <f t="shared" si="114"/>
        <v>0</v>
      </c>
      <c r="GE47" s="113"/>
      <c r="GF47" s="114"/>
      <c r="GG47" s="103">
        <f t="shared" si="115"/>
        <v>0</v>
      </c>
      <c r="GI47" s="113"/>
      <c r="GJ47" s="114"/>
      <c r="GK47" s="103">
        <f t="shared" si="116"/>
        <v>0</v>
      </c>
      <c r="GM47" s="113"/>
      <c r="GN47" s="114"/>
      <c r="GO47" s="103">
        <f t="shared" si="117"/>
        <v>0</v>
      </c>
      <c r="GQ47" s="113"/>
      <c r="GR47" s="114"/>
      <c r="GS47" s="103">
        <f t="shared" si="118"/>
        <v>0</v>
      </c>
      <c r="GU47" s="113"/>
      <c r="GV47" s="114"/>
      <c r="GW47" s="103">
        <f t="shared" si="119"/>
        <v>0</v>
      </c>
      <c r="GY47" s="113"/>
      <c r="GZ47" s="114"/>
      <c r="HA47" s="103">
        <f t="shared" si="120"/>
        <v>0</v>
      </c>
      <c r="HB47" s="81"/>
    </row>
    <row r="48" spans="1:210" ht="12" customHeight="1" x14ac:dyDescent="0.25">
      <c r="A48" s="77" t="s">
        <v>19</v>
      </c>
      <c r="B48" s="76" t="str">
        <f t="shared" si="70"/>
        <v>winnaar 44</v>
      </c>
      <c r="C48" s="78">
        <v>44</v>
      </c>
      <c r="D48" s="20">
        <v>42548.875</v>
      </c>
      <c r="E48" s="115"/>
      <c r="F48" s="116"/>
      <c r="G48" s="100"/>
      <c r="H48" s="111" t="s">
        <v>9</v>
      </c>
      <c r="I48" s="101"/>
      <c r="K48" s="115"/>
      <c r="L48" s="116"/>
      <c r="M48" s="104">
        <f t="shared" si="71"/>
        <v>0</v>
      </c>
      <c r="O48" s="115"/>
      <c r="P48" s="116"/>
      <c r="Q48" s="104">
        <f t="shared" si="72"/>
        <v>0</v>
      </c>
      <c r="S48" s="115"/>
      <c r="T48" s="116"/>
      <c r="U48" s="104">
        <f t="shared" si="73"/>
        <v>0</v>
      </c>
      <c r="W48" s="115"/>
      <c r="X48" s="116"/>
      <c r="Y48" s="104">
        <f t="shared" si="74"/>
        <v>0</v>
      </c>
      <c r="AA48" s="115"/>
      <c r="AB48" s="116"/>
      <c r="AC48" s="104">
        <f t="shared" si="75"/>
        <v>0</v>
      </c>
      <c r="AE48" s="115"/>
      <c r="AF48" s="116"/>
      <c r="AG48" s="104">
        <f t="shared" si="76"/>
        <v>0</v>
      </c>
      <c r="AI48" s="115"/>
      <c r="AJ48" s="116"/>
      <c r="AK48" s="104">
        <f t="shared" si="77"/>
        <v>0</v>
      </c>
      <c r="AM48" s="115"/>
      <c r="AN48" s="116"/>
      <c r="AO48" s="104">
        <f t="shared" si="78"/>
        <v>0</v>
      </c>
      <c r="AQ48" s="115"/>
      <c r="AR48" s="116"/>
      <c r="AS48" s="104">
        <f t="shared" si="79"/>
        <v>0</v>
      </c>
      <c r="AU48" s="115"/>
      <c r="AV48" s="116"/>
      <c r="AW48" s="104">
        <f t="shared" si="80"/>
        <v>0</v>
      </c>
      <c r="AY48" s="115"/>
      <c r="AZ48" s="116"/>
      <c r="BA48" s="104">
        <f t="shared" si="81"/>
        <v>0</v>
      </c>
      <c r="BC48" s="115"/>
      <c r="BD48" s="116"/>
      <c r="BE48" s="104">
        <f t="shared" si="82"/>
        <v>0</v>
      </c>
      <c r="BG48" s="115"/>
      <c r="BH48" s="116"/>
      <c r="BI48" s="104">
        <f t="shared" si="83"/>
        <v>0</v>
      </c>
      <c r="BK48" s="115"/>
      <c r="BL48" s="116"/>
      <c r="BM48" s="104">
        <f t="shared" si="84"/>
        <v>0</v>
      </c>
      <c r="BO48" s="115"/>
      <c r="BP48" s="116"/>
      <c r="BQ48" s="104">
        <f t="shared" si="85"/>
        <v>0</v>
      </c>
      <c r="BS48" s="115"/>
      <c r="BT48" s="116"/>
      <c r="BU48" s="104">
        <f t="shared" si="86"/>
        <v>0</v>
      </c>
      <c r="BW48" s="115"/>
      <c r="BX48" s="116"/>
      <c r="BY48" s="104">
        <f t="shared" si="87"/>
        <v>0</v>
      </c>
      <c r="CA48" s="115"/>
      <c r="CB48" s="116"/>
      <c r="CC48" s="104">
        <f t="shared" si="88"/>
        <v>0</v>
      </c>
      <c r="CE48" s="115"/>
      <c r="CF48" s="116"/>
      <c r="CG48" s="104">
        <f t="shared" si="89"/>
        <v>0</v>
      </c>
      <c r="CI48" s="115"/>
      <c r="CJ48" s="116"/>
      <c r="CK48" s="104">
        <f t="shared" si="90"/>
        <v>0</v>
      </c>
      <c r="CM48" s="115"/>
      <c r="CN48" s="116"/>
      <c r="CO48" s="104">
        <f t="shared" si="91"/>
        <v>0</v>
      </c>
      <c r="CQ48" s="115"/>
      <c r="CR48" s="116"/>
      <c r="CS48" s="104">
        <f t="shared" si="92"/>
        <v>0</v>
      </c>
      <c r="CU48" s="115"/>
      <c r="CV48" s="116"/>
      <c r="CW48" s="104">
        <f t="shared" si="93"/>
        <v>0</v>
      </c>
      <c r="CY48" s="115"/>
      <c r="CZ48" s="116"/>
      <c r="DA48" s="104">
        <f t="shared" si="94"/>
        <v>0</v>
      </c>
      <c r="DC48" s="115"/>
      <c r="DD48" s="116"/>
      <c r="DE48" s="104">
        <f t="shared" si="95"/>
        <v>0</v>
      </c>
      <c r="DG48" s="115"/>
      <c r="DH48" s="116"/>
      <c r="DI48" s="104">
        <f t="shared" si="96"/>
        <v>0</v>
      </c>
      <c r="DK48" s="115"/>
      <c r="DL48" s="116"/>
      <c r="DM48" s="104">
        <f t="shared" si="97"/>
        <v>0</v>
      </c>
      <c r="DO48" s="115"/>
      <c r="DP48" s="116"/>
      <c r="DQ48" s="104">
        <f t="shared" si="98"/>
        <v>0</v>
      </c>
      <c r="DS48" s="115"/>
      <c r="DT48" s="116"/>
      <c r="DU48" s="104">
        <f t="shared" si="99"/>
        <v>0</v>
      </c>
      <c r="DW48" s="115"/>
      <c r="DX48" s="116"/>
      <c r="DY48" s="104">
        <f t="shared" si="100"/>
        <v>0</v>
      </c>
      <c r="EA48" s="115"/>
      <c r="EB48" s="116"/>
      <c r="EC48" s="104">
        <f t="shared" si="101"/>
        <v>0</v>
      </c>
      <c r="EE48" s="115"/>
      <c r="EF48" s="116"/>
      <c r="EG48" s="104">
        <f t="shared" si="102"/>
        <v>0</v>
      </c>
      <c r="EI48" s="115"/>
      <c r="EJ48" s="116"/>
      <c r="EK48" s="104">
        <f t="shared" si="103"/>
        <v>0</v>
      </c>
      <c r="EM48" s="115"/>
      <c r="EN48" s="116"/>
      <c r="EO48" s="104">
        <f t="shared" si="104"/>
        <v>0</v>
      </c>
      <c r="EQ48" s="115"/>
      <c r="ER48" s="116"/>
      <c r="ES48" s="104">
        <f t="shared" si="105"/>
        <v>0</v>
      </c>
      <c r="EU48" s="115"/>
      <c r="EV48" s="116"/>
      <c r="EW48" s="104">
        <f t="shared" si="106"/>
        <v>0</v>
      </c>
      <c r="EY48" s="115"/>
      <c r="EZ48" s="116"/>
      <c r="FA48" s="104">
        <f t="shared" si="107"/>
        <v>0</v>
      </c>
      <c r="FC48" s="115"/>
      <c r="FD48" s="116"/>
      <c r="FE48" s="104">
        <f t="shared" si="108"/>
        <v>0</v>
      </c>
      <c r="FG48" s="115"/>
      <c r="FH48" s="116"/>
      <c r="FI48" s="104">
        <f t="shared" si="109"/>
        <v>0</v>
      </c>
      <c r="FK48" s="115"/>
      <c r="FL48" s="116"/>
      <c r="FM48" s="104">
        <f t="shared" si="110"/>
        <v>0</v>
      </c>
      <c r="FO48" s="115"/>
      <c r="FP48" s="116"/>
      <c r="FQ48" s="104">
        <f t="shared" si="111"/>
        <v>0</v>
      </c>
      <c r="FS48" s="115"/>
      <c r="FT48" s="116"/>
      <c r="FU48" s="104">
        <f t="shared" si="112"/>
        <v>0</v>
      </c>
      <c r="FW48" s="115"/>
      <c r="FX48" s="116"/>
      <c r="FY48" s="104">
        <f t="shared" si="113"/>
        <v>0</v>
      </c>
      <c r="GA48" s="115"/>
      <c r="GB48" s="116"/>
      <c r="GC48" s="104">
        <f t="shared" si="114"/>
        <v>0</v>
      </c>
      <c r="GE48" s="115"/>
      <c r="GF48" s="116"/>
      <c r="GG48" s="104">
        <f t="shared" si="115"/>
        <v>0</v>
      </c>
      <c r="GI48" s="115"/>
      <c r="GJ48" s="116"/>
      <c r="GK48" s="104">
        <f t="shared" si="116"/>
        <v>0</v>
      </c>
      <c r="GM48" s="115"/>
      <c r="GN48" s="116"/>
      <c r="GO48" s="104">
        <f t="shared" si="117"/>
        <v>0</v>
      </c>
      <c r="GQ48" s="115"/>
      <c r="GR48" s="116"/>
      <c r="GS48" s="104">
        <f t="shared" si="118"/>
        <v>0</v>
      </c>
      <c r="GU48" s="115"/>
      <c r="GV48" s="116"/>
      <c r="GW48" s="104">
        <f t="shared" si="119"/>
        <v>0</v>
      </c>
      <c r="GY48" s="115"/>
      <c r="GZ48" s="116"/>
      <c r="HA48" s="104">
        <f t="shared" si="120"/>
        <v>0</v>
      </c>
      <c r="HB48" s="81"/>
    </row>
    <row r="49" spans="1:210" ht="12" customHeight="1" x14ac:dyDescent="0.25">
      <c r="A49" s="77" t="s">
        <v>20</v>
      </c>
      <c r="B49" s="74" t="s">
        <v>45</v>
      </c>
      <c r="C49" s="92"/>
      <c r="D49" s="2"/>
      <c r="E49" s="3" t="s">
        <v>46</v>
      </c>
      <c r="F49" s="175" t="s">
        <v>4</v>
      </c>
      <c r="G49" s="175"/>
      <c r="H49" s="175"/>
      <c r="I49" s="176"/>
      <c r="J49" s="82"/>
      <c r="K49" s="127" t="s">
        <v>47</v>
      </c>
      <c r="L49" s="124" t="s">
        <v>42</v>
      </c>
      <c r="M49" s="21" t="s">
        <v>43</v>
      </c>
      <c r="O49" s="127" t="s">
        <v>47</v>
      </c>
      <c r="P49" s="124" t="s">
        <v>42</v>
      </c>
      <c r="Q49" s="21" t="s">
        <v>43</v>
      </c>
      <c r="S49" s="127" t="s">
        <v>47</v>
      </c>
      <c r="T49" s="124" t="s">
        <v>42</v>
      </c>
      <c r="U49" s="21" t="s">
        <v>43</v>
      </c>
      <c r="W49" s="127" t="s">
        <v>47</v>
      </c>
      <c r="X49" s="124" t="s">
        <v>42</v>
      </c>
      <c r="Y49" s="21" t="s">
        <v>43</v>
      </c>
      <c r="AA49" s="127" t="s">
        <v>47</v>
      </c>
      <c r="AB49" s="124" t="s">
        <v>42</v>
      </c>
      <c r="AC49" s="21" t="s">
        <v>43</v>
      </c>
      <c r="AE49" s="127" t="s">
        <v>47</v>
      </c>
      <c r="AF49" s="124" t="s">
        <v>42</v>
      </c>
      <c r="AG49" s="21" t="s">
        <v>43</v>
      </c>
      <c r="AI49" s="127" t="s">
        <v>47</v>
      </c>
      <c r="AJ49" s="124" t="s">
        <v>42</v>
      </c>
      <c r="AK49" s="21" t="s">
        <v>43</v>
      </c>
      <c r="AM49" s="127" t="s">
        <v>47</v>
      </c>
      <c r="AN49" s="124" t="s">
        <v>42</v>
      </c>
      <c r="AO49" s="21" t="s">
        <v>43</v>
      </c>
      <c r="AQ49" s="127" t="s">
        <v>47</v>
      </c>
      <c r="AR49" s="124" t="s">
        <v>42</v>
      </c>
      <c r="AS49" s="21" t="s">
        <v>43</v>
      </c>
      <c r="AU49" s="127" t="s">
        <v>47</v>
      </c>
      <c r="AV49" s="124" t="s">
        <v>42</v>
      </c>
      <c r="AW49" s="21" t="s">
        <v>43</v>
      </c>
      <c r="AY49" s="127" t="s">
        <v>47</v>
      </c>
      <c r="AZ49" s="124" t="s">
        <v>42</v>
      </c>
      <c r="BA49" s="21" t="s">
        <v>43</v>
      </c>
      <c r="BC49" s="127" t="s">
        <v>47</v>
      </c>
      <c r="BD49" s="124" t="s">
        <v>42</v>
      </c>
      <c r="BE49" s="21" t="s">
        <v>43</v>
      </c>
      <c r="BG49" s="127" t="s">
        <v>47</v>
      </c>
      <c r="BH49" s="124" t="s">
        <v>42</v>
      </c>
      <c r="BI49" s="21" t="s">
        <v>43</v>
      </c>
      <c r="BK49" s="127" t="s">
        <v>47</v>
      </c>
      <c r="BL49" s="124" t="s">
        <v>42</v>
      </c>
      <c r="BM49" s="21" t="s">
        <v>43</v>
      </c>
      <c r="BO49" s="127" t="s">
        <v>47</v>
      </c>
      <c r="BP49" s="124" t="s">
        <v>42</v>
      </c>
      <c r="BQ49" s="21" t="s">
        <v>43</v>
      </c>
      <c r="BS49" s="127" t="s">
        <v>47</v>
      </c>
      <c r="BT49" s="124" t="s">
        <v>42</v>
      </c>
      <c r="BU49" s="21" t="s">
        <v>43</v>
      </c>
      <c r="BW49" s="127" t="s">
        <v>47</v>
      </c>
      <c r="BX49" s="124" t="s">
        <v>42</v>
      </c>
      <c r="BY49" s="21" t="s">
        <v>43</v>
      </c>
      <c r="CA49" s="127" t="s">
        <v>47</v>
      </c>
      <c r="CB49" s="124" t="s">
        <v>42</v>
      </c>
      <c r="CC49" s="21" t="s">
        <v>43</v>
      </c>
      <c r="CE49" s="127" t="s">
        <v>47</v>
      </c>
      <c r="CF49" s="124" t="s">
        <v>42</v>
      </c>
      <c r="CG49" s="21" t="s">
        <v>43</v>
      </c>
      <c r="CI49" s="127" t="s">
        <v>47</v>
      </c>
      <c r="CJ49" s="124" t="s">
        <v>42</v>
      </c>
      <c r="CK49" s="21" t="s">
        <v>43</v>
      </c>
      <c r="CM49" s="127" t="s">
        <v>47</v>
      </c>
      <c r="CN49" s="124" t="s">
        <v>42</v>
      </c>
      <c r="CO49" s="21" t="s">
        <v>43</v>
      </c>
      <c r="CQ49" s="127" t="s">
        <v>47</v>
      </c>
      <c r="CR49" s="124" t="s">
        <v>42</v>
      </c>
      <c r="CS49" s="21" t="s">
        <v>43</v>
      </c>
      <c r="CU49" s="127" t="s">
        <v>47</v>
      </c>
      <c r="CV49" s="124" t="s">
        <v>42</v>
      </c>
      <c r="CW49" s="21" t="s">
        <v>43</v>
      </c>
      <c r="CY49" s="127" t="s">
        <v>47</v>
      </c>
      <c r="CZ49" s="124" t="s">
        <v>42</v>
      </c>
      <c r="DA49" s="21" t="s">
        <v>43</v>
      </c>
      <c r="DC49" s="127" t="s">
        <v>47</v>
      </c>
      <c r="DD49" s="124" t="s">
        <v>42</v>
      </c>
      <c r="DE49" s="21" t="s">
        <v>43</v>
      </c>
      <c r="DG49" s="127" t="s">
        <v>47</v>
      </c>
      <c r="DH49" s="124" t="s">
        <v>42</v>
      </c>
      <c r="DI49" s="21" t="s">
        <v>43</v>
      </c>
      <c r="DK49" s="127" t="s">
        <v>47</v>
      </c>
      <c r="DL49" s="124" t="s">
        <v>42</v>
      </c>
      <c r="DM49" s="21" t="s">
        <v>43</v>
      </c>
      <c r="DO49" s="127" t="s">
        <v>47</v>
      </c>
      <c r="DP49" s="124" t="s">
        <v>42</v>
      </c>
      <c r="DQ49" s="21" t="s">
        <v>43</v>
      </c>
      <c r="DS49" s="127" t="s">
        <v>47</v>
      </c>
      <c r="DT49" s="124" t="s">
        <v>42</v>
      </c>
      <c r="DU49" s="21" t="s">
        <v>43</v>
      </c>
      <c r="DW49" s="127" t="s">
        <v>47</v>
      </c>
      <c r="DX49" s="124" t="s">
        <v>42</v>
      </c>
      <c r="DY49" s="21" t="s">
        <v>43</v>
      </c>
      <c r="EA49" s="127" t="s">
        <v>47</v>
      </c>
      <c r="EB49" s="124" t="s">
        <v>42</v>
      </c>
      <c r="EC49" s="21" t="s">
        <v>43</v>
      </c>
      <c r="EE49" s="127" t="s">
        <v>47</v>
      </c>
      <c r="EF49" s="124" t="s">
        <v>42</v>
      </c>
      <c r="EG49" s="21" t="s">
        <v>43</v>
      </c>
      <c r="EI49" s="127" t="s">
        <v>47</v>
      </c>
      <c r="EJ49" s="124" t="s">
        <v>42</v>
      </c>
      <c r="EK49" s="21" t="s">
        <v>43</v>
      </c>
      <c r="EM49" s="127" t="s">
        <v>47</v>
      </c>
      <c r="EN49" s="124" t="s">
        <v>42</v>
      </c>
      <c r="EO49" s="21" t="s">
        <v>43</v>
      </c>
      <c r="EQ49" s="127" t="s">
        <v>47</v>
      </c>
      <c r="ER49" s="124" t="s">
        <v>42</v>
      </c>
      <c r="ES49" s="21" t="s">
        <v>43</v>
      </c>
      <c r="EU49" s="127" t="s">
        <v>47</v>
      </c>
      <c r="EV49" s="124" t="s">
        <v>42</v>
      </c>
      <c r="EW49" s="21" t="s">
        <v>43</v>
      </c>
      <c r="EY49" s="127" t="s">
        <v>47</v>
      </c>
      <c r="EZ49" s="124" t="s">
        <v>42</v>
      </c>
      <c r="FA49" s="21" t="s">
        <v>43</v>
      </c>
      <c r="FC49" s="127" t="s">
        <v>47</v>
      </c>
      <c r="FD49" s="124" t="s">
        <v>42</v>
      </c>
      <c r="FE49" s="21" t="s">
        <v>43</v>
      </c>
      <c r="FG49" s="127" t="s">
        <v>47</v>
      </c>
      <c r="FH49" s="124" t="s">
        <v>42</v>
      </c>
      <c r="FI49" s="21" t="s">
        <v>43</v>
      </c>
      <c r="FK49" s="127" t="s">
        <v>47</v>
      </c>
      <c r="FL49" s="124" t="s">
        <v>42</v>
      </c>
      <c r="FM49" s="21" t="s">
        <v>43</v>
      </c>
      <c r="FO49" s="127" t="s">
        <v>47</v>
      </c>
      <c r="FP49" s="124" t="s">
        <v>42</v>
      </c>
      <c r="FQ49" s="21" t="s">
        <v>43</v>
      </c>
      <c r="FS49" s="127" t="s">
        <v>47</v>
      </c>
      <c r="FT49" s="124" t="s">
        <v>42</v>
      </c>
      <c r="FU49" s="21" t="s">
        <v>43</v>
      </c>
      <c r="FW49" s="127" t="s">
        <v>47</v>
      </c>
      <c r="FX49" s="124" t="s">
        <v>42</v>
      </c>
      <c r="FY49" s="21" t="s">
        <v>43</v>
      </c>
      <c r="GA49" s="127" t="s">
        <v>47</v>
      </c>
      <c r="GB49" s="124" t="s">
        <v>42</v>
      </c>
      <c r="GC49" s="21" t="s">
        <v>43</v>
      </c>
      <c r="GE49" s="127" t="s">
        <v>47</v>
      </c>
      <c r="GF49" s="124" t="s">
        <v>42</v>
      </c>
      <c r="GG49" s="21" t="s">
        <v>43</v>
      </c>
      <c r="GI49" s="127" t="s">
        <v>47</v>
      </c>
      <c r="GJ49" s="124" t="s">
        <v>42</v>
      </c>
      <c r="GK49" s="21" t="s">
        <v>43</v>
      </c>
      <c r="GM49" s="127" t="s">
        <v>47</v>
      </c>
      <c r="GN49" s="124" t="s">
        <v>42</v>
      </c>
      <c r="GO49" s="21" t="s">
        <v>43</v>
      </c>
      <c r="GQ49" s="127" t="s">
        <v>47</v>
      </c>
      <c r="GR49" s="124" t="s">
        <v>42</v>
      </c>
      <c r="GS49" s="21" t="s">
        <v>43</v>
      </c>
      <c r="GU49" s="127" t="s">
        <v>47</v>
      </c>
      <c r="GV49" s="124" t="s">
        <v>42</v>
      </c>
      <c r="GW49" s="21" t="s">
        <v>43</v>
      </c>
      <c r="GY49" s="127" t="s">
        <v>47</v>
      </c>
      <c r="GZ49" s="124" t="s">
        <v>42</v>
      </c>
      <c r="HA49" s="21" t="s">
        <v>43</v>
      </c>
      <c r="HB49" s="81"/>
    </row>
    <row r="50" spans="1:210" ht="12" customHeight="1" x14ac:dyDescent="0.25">
      <c r="A50" s="77" t="s">
        <v>32</v>
      </c>
      <c r="B50" s="76" t="str">
        <f>IF(G50&gt;I50,E50,IF(I50&gt;G50,F50,"winnaar "&amp;C50))</f>
        <v>winnaar 45</v>
      </c>
      <c r="C50" s="78">
        <v>45</v>
      </c>
      <c r="D50" s="22">
        <v>42551.875</v>
      </c>
      <c r="E50" s="11" t="str">
        <f>B41</f>
        <v>winnaar 37</v>
      </c>
      <c r="F50" s="11" t="str">
        <f>B43</f>
        <v>winnaar 39</v>
      </c>
      <c r="G50" s="96"/>
      <c r="H50" s="110" t="s">
        <v>9</v>
      </c>
      <c r="I50" s="97"/>
      <c r="K50" s="125"/>
      <c r="L50" s="126"/>
      <c r="M50" s="103">
        <f>(COUNTIF($E$50:$F$53,K50)+COUNTIF($E$50:$F$53,L50))*$G$76</f>
        <v>0</v>
      </c>
      <c r="O50" s="125"/>
      <c r="P50" s="126"/>
      <c r="Q50" s="103">
        <f>(COUNTIF($E$50:$F$53,O50)+COUNTIF($E$50:$F$53,P50))*$G$76</f>
        <v>0</v>
      </c>
      <c r="S50" s="125"/>
      <c r="T50" s="126"/>
      <c r="U50" s="103">
        <f>(COUNTIF($E$50:$F$53,S50)+COUNTIF($E$50:$F$53,T50))*$G$76</f>
        <v>0</v>
      </c>
      <c r="W50" s="125"/>
      <c r="X50" s="126"/>
      <c r="Y50" s="103">
        <f>(COUNTIF($E$50:$F$53,W50)+COUNTIF($E$50:$F$53,X50))*$G$76</f>
        <v>0</v>
      </c>
      <c r="AA50" s="125"/>
      <c r="AB50" s="126"/>
      <c r="AC50" s="103">
        <f>(COUNTIF($E$50:$F$53,AA50)+COUNTIF($E$50:$F$53,AB50))*$G$76</f>
        <v>0</v>
      </c>
      <c r="AE50" s="125"/>
      <c r="AF50" s="126"/>
      <c r="AG50" s="103">
        <f>(COUNTIF($E$50:$F$53,AE50)+COUNTIF($E$50:$F$53,AF50))*$G$76</f>
        <v>0</v>
      </c>
      <c r="AI50" s="125"/>
      <c r="AJ50" s="126"/>
      <c r="AK50" s="103">
        <f>(COUNTIF($E$50:$F$53,AI50)+COUNTIF($E$50:$F$53,AJ50))*$G$76</f>
        <v>0</v>
      </c>
      <c r="AM50" s="125"/>
      <c r="AN50" s="126"/>
      <c r="AO50" s="103">
        <f>(COUNTIF($E$50:$F$53,AM50)+COUNTIF($E$50:$F$53,AN50))*$G$76</f>
        <v>0</v>
      </c>
      <c r="AQ50" s="125"/>
      <c r="AR50" s="126"/>
      <c r="AS50" s="103">
        <f>(COUNTIF($E$50:$F$53,AQ50)+COUNTIF($E$50:$F$53,AR50))*$G$76</f>
        <v>0</v>
      </c>
      <c r="AU50" s="125"/>
      <c r="AV50" s="126"/>
      <c r="AW50" s="103">
        <f>(COUNTIF($E$50:$F$53,AU50)+COUNTIF($E$50:$F$53,AV50))*$G$76</f>
        <v>0</v>
      </c>
      <c r="AY50" s="125"/>
      <c r="AZ50" s="126"/>
      <c r="BA50" s="103">
        <f>(COUNTIF($E$50:$F$53,AY50)+COUNTIF($E$50:$F$53,AZ50))*$G$76</f>
        <v>0</v>
      </c>
      <c r="BC50" s="125"/>
      <c r="BD50" s="126"/>
      <c r="BE50" s="103">
        <f>(COUNTIF($E$50:$F$53,BC50)+COUNTIF($E$50:$F$53,BD50))*$G$76</f>
        <v>0</v>
      </c>
      <c r="BG50" s="125"/>
      <c r="BH50" s="126"/>
      <c r="BI50" s="103">
        <f>(COUNTIF($E$50:$F$53,BG50)+COUNTIF($E$50:$F$53,BH50))*$G$76</f>
        <v>0</v>
      </c>
      <c r="BK50" s="125"/>
      <c r="BL50" s="126"/>
      <c r="BM50" s="103">
        <f>(COUNTIF($E$50:$F$53,BK50)+COUNTIF($E$50:$F$53,BL50))*$G$76</f>
        <v>0</v>
      </c>
      <c r="BO50" s="125"/>
      <c r="BP50" s="126"/>
      <c r="BQ50" s="103">
        <f>(COUNTIF($E$50:$F$53,BO50)+COUNTIF($E$50:$F$53,BP50))*$G$76</f>
        <v>0</v>
      </c>
      <c r="BS50" s="125"/>
      <c r="BT50" s="126"/>
      <c r="BU50" s="103">
        <f>(COUNTIF($E$50:$F$53,BS50)+COUNTIF($E$50:$F$53,BT50))*$G$76</f>
        <v>0</v>
      </c>
      <c r="BW50" s="125"/>
      <c r="BX50" s="126"/>
      <c r="BY50" s="103">
        <f>(COUNTIF($E$50:$F$53,BW50)+COUNTIF($E$50:$F$53,BX50))*$G$76</f>
        <v>0</v>
      </c>
      <c r="CA50" s="125"/>
      <c r="CB50" s="126"/>
      <c r="CC50" s="103">
        <f>(COUNTIF($E$50:$F$53,CA50)+COUNTIF($E$50:$F$53,CB50))*$G$76</f>
        <v>0</v>
      </c>
      <c r="CE50" s="125"/>
      <c r="CF50" s="126"/>
      <c r="CG50" s="103">
        <f>(COUNTIF($E$50:$F$53,CE50)+COUNTIF($E$50:$F$53,CF50))*$G$76</f>
        <v>0</v>
      </c>
      <c r="CI50" s="125"/>
      <c r="CJ50" s="126"/>
      <c r="CK50" s="103">
        <f>(COUNTIF($E$50:$F$53,CI50)+COUNTIF($E$50:$F$53,CJ50))*$G$76</f>
        <v>0</v>
      </c>
      <c r="CM50" s="125"/>
      <c r="CN50" s="126"/>
      <c r="CO50" s="103">
        <f>(COUNTIF($E$50:$F$53,CM50)+COUNTIF($E$50:$F$53,CN50))*$G$76</f>
        <v>0</v>
      </c>
      <c r="CQ50" s="125"/>
      <c r="CR50" s="126"/>
      <c r="CS50" s="103">
        <f>(COUNTIF($E$50:$F$53,CQ50)+COUNTIF($E$50:$F$53,CR50))*$G$76</f>
        <v>0</v>
      </c>
      <c r="CU50" s="125"/>
      <c r="CV50" s="126"/>
      <c r="CW50" s="103">
        <f>(COUNTIF($E$50:$F$53,CU50)+COUNTIF($E$50:$F$53,CV50))*$G$76</f>
        <v>0</v>
      </c>
      <c r="CY50" s="125"/>
      <c r="CZ50" s="126"/>
      <c r="DA50" s="103">
        <f>(COUNTIF($E$50:$F$53,CY50)+COUNTIF($E$50:$F$53,CZ50))*$G$76</f>
        <v>0</v>
      </c>
      <c r="DC50" s="125"/>
      <c r="DD50" s="126"/>
      <c r="DE50" s="103">
        <f>(COUNTIF($E$50:$F$53,DC50)+COUNTIF($E$50:$F$53,DD50))*$G$76</f>
        <v>0</v>
      </c>
      <c r="DG50" s="125"/>
      <c r="DH50" s="126"/>
      <c r="DI50" s="103">
        <f>(COUNTIF($E$50:$F$53,DG50)+COUNTIF($E$50:$F$53,DH50))*$G$76</f>
        <v>0</v>
      </c>
      <c r="DK50" s="125"/>
      <c r="DL50" s="126"/>
      <c r="DM50" s="103">
        <f>(COUNTIF($E$50:$F$53,DK50)+COUNTIF($E$50:$F$53,DL50))*$G$76</f>
        <v>0</v>
      </c>
      <c r="DO50" s="125"/>
      <c r="DP50" s="126"/>
      <c r="DQ50" s="103">
        <f>(COUNTIF($E$50:$F$53,DO50)+COUNTIF($E$50:$F$53,DP50))*$G$76</f>
        <v>0</v>
      </c>
      <c r="DS50" s="125"/>
      <c r="DT50" s="126"/>
      <c r="DU50" s="103">
        <f>(COUNTIF($E$50:$F$53,DS50)+COUNTIF($E$50:$F$53,DT50))*$G$76</f>
        <v>0</v>
      </c>
      <c r="DW50" s="125"/>
      <c r="DX50" s="126"/>
      <c r="DY50" s="103">
        <f>(COUNTIF($E$50:$F$53,DW50)+COUNTIF($E$50:$F$53,DX50))*$G$76</f>
        <v>0</v>
      </c>
      <c r="EA50" s="125"/>
      <c r="EB50" s="126"/>
      <c r="EC50" s="103">
        <f>(COUNTIF($E$50:$F$53,EA50)+COUNTIF($E$50:$F$53,EB50))*$G$76</f>
        <v>0</v>
      </c>
      <c r="EE50" s="125"/>
      <c r="EF50" s="126"/>
      <c r="EG50" s="103">
        <f>(COUNTIF($E$50:$F$53,EE50)+COUNTIF($E$50:$F$53,EF50))*$G$76</f>
        <v>0</v>
      </c>
      <c r="EI50" s="125"/>
      <c r="EJ50" s="126"/>
      <c r="EK50" s="103">
        <f>(COUNTIF($E$50:$F$53,EI50)+COUNTIF($E$50:$F$53,EJ50))*$G$76</f>
        <v>0</v>
      </c>
      <c r="EM50" s="125"/>
      <c r="EN50" s="126"/>
      <c r="EO50" s="103">
        <f>(COUNTIF($E$50:$F$53,EM50)+COUNTIF($E$50:$F$53,EN50))*$G$76</f>
        <v>0</v>
      </c>
      <c r="EQ50" s="125"/>
      <c r="ER50" s="126"/>
      <c r="ES50" s="103">
        <f>(COUNTIF($E$50:$F$53,EQ50)+COUNTIF($E$50:$F$53,ER50))*$G$76</f>
        <v>0</v>
      </c>
      <c r="EU50" s="125"/>
      <c r="EV50" s="126"/>
      <c r="EW50" s="103">
        <f>(COUNTIF($E$50:$F$53,EU50)+COUNTIF($E$50:$F$53,EV50))*$G$76</f>
        <v>0</v>
      </c>
      <c r="EY50" s="125"/>
      <c r="EZ50" s="126"/>
      <c r="FA50" s="103">
        <f>(COUNTIF($E$50:$F$53,EY50)+COUNTIF($E$50:$F$53,EZ50))*$G$76</f>
        <v>0</v>
      </c>
      <c r="FC50" s="125"/>
      <c r="FD50" s="126"/>
      <c r="FE50" s="103">
        <f>(COUNTIF($E$50:$F$53,FC50)+COUNTIF($E$50:$F$53,FD50))*$G$76</f>
        <v>0</v>
      </c>
      <c r="FG50" s="125"/>
      <c r="FH50" s="126"/>
      <c r="FI50" s="103">
        <f>(COUNTIF($E$50:$F$53,FG50)+COUNTIF($E$50:$F$53,FH50))*$G$76</f>
        <v>0</v>
      </c>
      <c r="FK50" s="125"/>
      <c r="FL50" s="126"/>
      <c r="FM50" s="103">
        <f>(COUNTIF($E$50:$F$53,FK50)+COUNTIF($E$50:$F$53,FL50))*$G$76</f>
        <v>0</v>
      </c>
      <c r="FO50" s="125"/>
      <c r="FP50" s="126"/>
      <c r="FQ50" s="103">
        <f>(COUNTIF($E$50:$F$53,FO50)+COUNTIF($E$50:$F$53,FP50))*$G$76</f>
        <v>0</v>
      </c>
      <c r="FS50" s="125"/>
      <c r="FT50" s="126"/>
      <c r="FU50" s="103">
        <f>(COUNTIF($E$50:$F$53,FS50)+COUNTIF($E$50:$F$53,FT50))*$G$76</f>
        <v>0</v>
      </c>
      <c r="FW50" s="125"/>
      <c r="FX50" s="126"/>
      <c r="FY50" s="103">
        <f>(COUNTIF($E$50:$F$53,FW50)+COUNTIF($E$50:$F$53,FX50))*$G$76</f>
        <v>0</v>
      </c>
      <c r="GA50" s="125"/>
      <c r="GB50" s="126"/>
      <c r="GC50" s="103">
        <f>(COUNTIF($E$50:$F$53,GA50)+COUNTIF($E$50:$F$53,GB50))*$G$76</f>
        <v>0</v>
      </c>
      <c r="GE50" s="125"/>
      <c r="GF50" s="126"/>
      <c r="GG50" s="103">
        <f>(COUNTIF($E$50:$F$53,GE50)+COUNTIF($E$50:$F$53,GF50))*$G$76</f>
        <v>0</v>
      </c>
      <c r="GI50" s="125"/>
      <c r="GJ50" s="126"/>
      <c r="GK50" s="103">
        <f>(COUNTIF($E$50:$F$53,GI50)+COUNTIF($E$50:$F$53,GJ50))*$G$76</f>
        <v>0</v>
      </c>
      <c r="GM50" s="125"/>
      <c r="GN50" s="126"/>
      <c r="GO50" s="103">
        <f>(COUNTIF($E$50:$F$53,GM50)+COUNTIF($E$50:$F$53,GN50))*$G$76</f>
        <v>0</v>
      </c>
      <c r="GQ50" s="125"/>
      <c r="GR50" s="126"/>
      <c r="GS50" s="103">
        <f>(COUNTIF($E$50:$F$53,GQ50)+COUNTIF($E$50:$F$53,GR50))*$G$76</f>
        <v>0</v>
      </c>
      <c r="GU50" s="125"/>
      <c r="GV50" s="126"/>
      <c r="GW50" s="103">
        <f>(COUNTIF($E$50:$F$53,GU50)+COUNTIF($E$50:$F$53,GV50))*$G$76</f>
        <v>0</v>
      </c>
      <c r="GY50" s="125"/>
      <c r="GZ50" s="126"/>
      <c r="HA50" s="103">
        <f>(COUNTIF($E$50:$F$53,GY50)+COUNTIF($E$50:$F$53,GZ50))*$G$76</f>
        <v>0</v>
      </c>
      <c r="HB50" s="81"/>
    </row>
    <row r="51" spans="1:210" ht="12" customHeight="1" x14ac:dyDescent="0.25">
      <c r="A51" s="77" t="s">
        <v>33</v>
      </c>
      <c r="B51" s="76" t="str">
        <f>IF(G51&gt;I51,E51,IF(I51&gt;G51,F51,"winnaar "&amp;C51))</f>
        <v>winnaar 46</v>
      </c>
      <c r="C51" s="78">
        <v>46</v>
      </c>
      <c r="D51" s="19">
        <v>42552.875</v>
      </c>
      <c r="E51" s="11" t="str">
        <f>B42</f>
        <v>winnaar 38</v>
      </c>
      <c r="F51" s="12" t="str">
        <f>B46</f>
        <v>winnaar 42</v>
      </c>
      <c r="G51" s="98"/>
      <c r="H51" s="112" t="s">
        <v>9</v>
      </c>
      <c r="I51" s="99"/>
      <c r="K51" s="113"/>
      <c r="L51" s="114"/>
      <c r="M51" s="103">
        <f>(COUNTIF($E$50:$F$53,K51)+COUNTIF($E$50:$F$53,L51))*$G$76</f>
        <v>0</v>
      </c>
      <c r="O51" s="113"/>
      <c r="P51" s="114"/>
      <c r="Q51" s="103">
        <f>(COUNTIF($E$50:$F$53,O51)+COUNTIF($E$50:$F$53,P51))*$G$76</f>
        <v>0</v>
      </c>
      <c r="S51" s="113"/>
      <c r="T51" s="114"/>
      <c r="U51" s="103">
        <f>(COUNTIF($E$50:$F$53,S51)+COUNTIF($E$50:$F$53,T51))*$G$76</f>
        <v>0</v>
      </c>
      <c r="W51" s="113"/>
      <c r="X51" s="114"/>
      <c r="Y51" s="103">
        <f>(COUNTIF($E$50:$F$53,W51)+COUNTIF($E$50:$F$53,X51))*$G$76</f>
        <v>0</v>
      </c>
      <c r="AA51" s="113"/>
      <c r="AB51" s="114"/>
      <c r="AC51" s="103">
        <f>(COUNTIF($E$50:$F$53,AA51)+COUNTIF($E$50:$F$53,AB51))*$G$76</f>
        <v>0</v>
      </c>
      <c r="AE51" s="113"/>
      <c r="AF51" s="114"/>
      <c r="AG51" s="103">
        <f>(COUNTIF($E$50:$F$53,AE51)+COUNTIF($E$50:$F$53,AF51))*$G$76</f>
        <v>0</v>
      </c>
      <c r="AI51" s="113"/>
      <c r="AJ51" s="114"/>
      <c r="AK51" s="103">
        <f>(COUNTIF($E$50:$F$53,AI51)+COUNTIF($E$50:$F$53,AJ51))*$G$76</f>
        <v>0</v>
      </c>
      <c r="AM51" s="113"/>
      <c r="AN51" s="114"/>
      <c r="AO51" s="103">
        <f>(COUNTIF($E$50:$F$53,AM51)+COUNTIF($E$50:$F$53,AN51))*$G$76</f>
        <v>0</v>
      </c>
      <c r="AQ51" s="113"/>
      <c r="AR51" s="114"/>
      <c r="AS51" s="103">
        <f>(COUNTIF($E$50:$F$53,AQ51)+COUNTIF($E$50:$F$53,AR51))*$G$76</f>
        <v>0</v>
      </c>
      <c r="AU51" s="113"/>
      <c r="AV51" s="114"/>
      <c r="AW51" s="103">
        <f>(COUNTIF($E$50:$F$53,AU51)+COUNTIF($E$50:$F$53,AV51))*$G$76</f>
        <v>0</v>
      </c>
      <c r="AY51" s="113"/>
      <c r="AZ51" s="114"/>
      <c r="BA51" s="103">
        <f>(COUNTIF($E$50:$F$53,AY51)+COUNTIF($E$50:$F$53,AZ51))*$G$76</f>
        <v>0</v>
      </c>
      <c r="BC51" s="113"/>
      <c r="BD51" s="114"/>
      <c r="BE51" s="103">
        <f>(COUNTIF($E$50:$F$53,BC51)+COUNTIF($E$50:$F$53,BD51))*$G$76</f>
        <v>0</v>
      </c>
      <c r="BG51" s="113"/>
      <c r="BH51" s="114"/>
      <c r="BI51" s="103">
        <f>(COUNTIF($E$50:$F$53,BG51)+COUNTIF($E$50:$F$53,BH51))*$G$76</f>
        <v>0</v>
      </c>
      <c r="BK51" s="113"/>
      <c r="BL51" s="114"/>
      <c r="BM51" s="103">
        <f>(COUNTIF($E$50:$F$53,BK51)+COUNTIF($E$50:$F$53,BL51))*$G$76</f>
        <v>0</v>
      </c>
      <c r="BO51" s="113"/>
      <c r="BP51" s="114"/>
      <c r="BQ51" s="103">
        <f>(COUNTIF($E$50:$F$53,BO51)+COUNTIF($E$50:$F$53,BP51))*$G$76</f>
        <v>0</v>
      </c>
      <c r="BS51" s="113"/>
      <c r="BT51" s="114"/>
      <c r="BU51" s="103">
        <f>(COUNTIF($E$50:$F$53,BS51)+COUNTIF($E$50:$F$53,BT51))*$G$76</f>
        <v>0</v>
      </c>
      <c r="BW51" s="113"/>
      <c r="BX51" s="114"/>
      <c r="BY51" s="103">
        <f>(COUNTIF($E$50:$F$53,BW51)+COUNTIF($E$50:$F$53,BX51))*$G$76</f>
        <v>0</v>
      </c>
      <c r="CA51" s="113"/>
      <c r="CB51" s="114"/>
      <c r="CC51" s="103">
        <f>(COUNTIF($E$50:$F$53,CA51)+COUNTIF($E$50:$F$53,CB51))*$G$76</f>
        <v>0</v>
      </c>
      <c r="CE51" s="113"/>
      <c r="CF51" s="114"/>
      <c r="CG51" s="103">
        <f>(COUNTIF($E$50:$F$53,CE51)+COUNTIF($E$50:$F$53,CF51))*$G$76</f>
        <v>0</v>
      </c>
      <c r="CI51" s="113"/>
      <c r="CJ51" s="114"/>
      <c r="CK51" s="103">
        <f>(COUNTIF($E$50:$F$53,CI51)+COUNTIF($E$50:$F$53,CJ51))*$G$76</f>
        <v>0</v>
      </c>
      <c r="CM51" s="113"/>
      <c r="CN51" s="114"/>
      <c r="CO51" s="103">
        <f>(COUNTIF($E$50:$F$53,CM51)+COUNTIF($E$50:$F$53,CN51))*$G$76</f>
        <v>0</v>
      </c>
      <c r="CQ51" s="113"/>
      <c r="CR51" s="114"/>
      <c r="CS51" s="103">
        <f>(COUNTIF($E$50:$F$53,CQ51)+COUNTIF($E$50:$F$53,CR51))*$G$76</f>
        <v>0</v>
      </c>
      <c r="CU51" s="113"/>
      <c r="CV51" s="114"/>
      <c r="CW51" s="103">
        <f>(COUNTIF($E$50:$F$53,CU51)+COUNTIF($E$50:$F$53,CV51))*$G$76</f>
        <v>0</v>
      </c>
      <c r="CY51" s="113"/>
      <c r="CZ51" s="114"/>
      <c r="DA51" s="103">
        <f>(COUNTIF($E$50:$F$53,CY51)+COUNTIF($E$50:$F$53,CZ51))*$G$76</f>
        <v>0</v>
      </c>
      <c r="DC51" s="113"/>
      <c r="DD51" s="114"/>
      <c r="DE51" s="103">
        <f>(COUNTIF($E$50:$F$53,DC51)+COUNTIF($E$50:$F$53,DD51))*$G$76</f>
        <v>0</v>
      </c>
      <c r="DG51" s="113"/>
      <c r="DH51" s="114"/>
      <c r="DI51" s="103">
        <f>(COUNTIF($E$50:$F$53,DG51)+COUNTIF($E$50:$F$53,DH51))*$G$76</f>
        <v>0</v>
      </c>
      <c r="DK51" s="113"/>
      <c r="DL51" s="114"/>
      <c r="DM51" s="103">
        <f>(COUNTIF($E$50:$F$53,DK51)+COUNTIF($E$50:$F$53,DL51))*$G$76</f>
        <v>0</v>
      </c>
      <c r="DO51" s="113"/>
      <c r="DP51" s="114"/>
      <c r="DQ51" s="103">
        <f>(COUNTIF($E$50:$F$53,DO51)+COUNTIF($E$50:$F$53,DP51))*$G$76</f>
        <v>0</v>
      </c>
      <c r="DS51" s="113"/>
      <c r="DT51" s="114"/>
      <c r="DU51" s="103">
        <f>(COUNTIF($E$50:$F$53,DS51)+COUNTIF($E$50:$F$53,DT51))*$G$76</f>
        <v>0</v>
      </c>
      <c r="DW51" s="113"/>
      <c r="DX51" s="114"/>
      <c r="DY51" s="103">
        <f>(COUNTIF($E$50:$F$53,DW51)+COUNTIF($E$50:$F$53,DX51))*$G$76</f>
        <v>0</v>
      </c>
      <c r="EA51" s="113"/>
      <c r="EB51" s="114"/>
      <c r="EC51" s="103">
        <f>(COUNTIF($E$50:$F$53,EA51)+COUNTIF($E$50:$F$53,EB51))*$G$76</f>
        <v>0</v>
      </c>
      <c r="EE51" s="113"/>
      <c r="EF51" s="114"/>
      <c r="EG51" s="103">
        <f>(COUNTIF($E$50:$F$53,EE51)+COUNTIF($E$50:$F$53,EF51))*$G$76</f>
        <v>0</v>
      </c>
      <c r="EI51" s="113"/>
      <c r="EJ51" s="114"/>
      <c r="EK51" s="103">
        <f>(COUNTIF($E$50:$F$53,EI51)+COUNTIF($E$50:$F$53,EJ51))*$G$76</f>
        <v>0</v>
      </c>
      <c r="EM51" s="113"/>
      <c r="EN51" s="114"/>
      <c r="EO51" s="103">
        <f>(COUNTIF($E$50:$F$53,EM51)+COUNTIF($E$50:$F$53,EN51))*$G$76</f>
        <v>0</v>
      </c>
      <c r="EQ51" s="113"/>
      <c r="ER51" s="114"/>
      <c r="ES51" s="103">
        <f>(COUNTIF($E$50:$F$53,EQ51)+COUNTIF($E$50:$F$53,ER51))*$G$76</f>
        <v>0</v>
      </c>
      <c r="EU51" s="113"/>
      <c r="EV51" s="114"/>
      <c r="EW51" s="103">
        <f>(COUNTIF($E$50:$F$53,EU51)+COUNTIF($E$50:$F$53,EV51))*$G$76</f>
        <v>0</v>
      </c>
      <c r="EY51" s="113"/>
      <c r="EZ51" s="114"/>
      <c r="FA51" s="103">
        <f>(COUNTIF($E$50:$F$53,EY51)+COUNTIF($E$50:$F$53,EZ51))*$G$76</f>
        <v>0</v>
      </c>
      <c r="FC51" s="113"/>
      <c r="FD51" s="114"/>
      <c r="FE51" s="103">
        <f>(COUNTIF($E$50:$F$53,FC51)+COUNTIF($E$50:$F$53,FD51))*$G$76</f>
        <v>0</v>
      </c>
      <c r="FG51" s="113"/>
      <c r="FH51" s="114"/>
      <c r="FI51" s="103">
        <f>(COUNTIF($E$50:$F$53,FG51)+COUNTIF($E$50:$F$53,FH51))*$G$76</f>
        <v>0</v>
      </c>
      <c r="FK51" s="113"/>
      <c r="FL51" s="114"/>
      <c r="FM51" s="103">
        <f>(COUNTIF($E$50:$F$53,FK51)+COUNTIF($E$50:$F$53,FL51))*$G$76</f>
        <v>0</v>
      </c>
      <c r="FO51" s="113"/>
      <c r="FP51" s="114"/>
      <c r="FQ51" s="103">
        <f>(COUNTIF($E$50:$F$53,FO51)+COUNTIF($E$50:$F$53,FP51))*$G$76</f>
        <v>0</v>
      </c>
      <c r="FS51" s="113"/>
      <c r="FT51" s="114"/>
      <c r="FU51" s="103">
        <f>(COUNTIF($E$50:$F$53,FS51)+COUNTIF($E$50:$F$53,FT51))*$G$76</f>
        <v>0</v>
      </c>
      <c r="FW51" s="113"/>
      <c r="FX51" s="114"/>
      <c r="FY51" s="103">
        <f>(COUNTIF($E$50:$F$53,FW51)+COUNTIF($E$50:$F$53,FX51))*$G$76</f>
        <v>0</v>
      </c>
      <c r="GA51" s="113"/>
      <c r="GB51" s="114"/>
      <c r="GC51" s="103">
        <f>(COUNTIF($E$50:$F$53,GA51)+COUNTIF($E$50:$F$53,GB51))*$G$76</f>
        <v>0</v>
      </c>
      <c r="GE51" s="113"/>
      <c r="GF51" s="114"/>
      <c r="GG51" s="103">
        <f>(COUNTIF($E$50:$F$53,GE51)+COUNTIF($E$50:$F$53,GF51))*$G$76</f>
        <v>0</v>
      </c>
      <c r="GI51" s="113"/>
      <c r="GJ51" s="114"/>
      <c r="GK51" s="103">
        <f>(COUNTIF($E$50:$F$53,GI51)+COUNTIF($E$50:$F$53,GJ51))*$G$76</f>
        <v>0</v>
      </c>
      <c r="GM51" s="113"/>
      <c r="GN51" s="114"/>
      <c r="GO51" s="103">
        <f>(COUNTIF($E$50:$F$53,GM51)+COUNTIF($E$50:$F$53,GN51))*$G$76</f>
        <v>0</v>
      </c>
      <c r="GQ51" s="113"/>
      <c r="GR51" s="114"/>
      <c r="GS51" s="103">
        <f>(COUNTIF($E$50:$F$53,GQ51)+COUNTIF($E$50:$F$53,GR51))*$G$76</f>
        <v>0</v>
      </c>
      <c r="GU51" s="113"/>
      <c r="GV51" s="114"/>
      <c r="GW51" s="103">
        <f>(COUNTIF($E$50:$F$53,GU51)+COUNTIF($E$50:$F$53,GV51))*$G$76</f>
        <v>0</v>
      </c>
      <c r="GY51" s="113"/>
      <c r="GZ51" s="114"/>
      <c r="HA51" s="103">
        <f>(COUNTIF($E$50:$F$53,GY51)+COUNTIF($E$50:$F$53,GZ51))*$G$76</f>
        <v>0</v>
      </c>
      <c r="HB51" s="81"/>
    </row>
    <row r="52" spans="1:210" ht="12" customHeight="1" x14ac:dyDescent="0.25">
      <c r="A52" s="77" t="s">
        <v>34</v>
      </c>
      <c r="B52" s="76" t="str">
        <f>IF(G52&gt;I52,E52,IF(I52&gt;G52,F52,"winnaar "&amp;C52))</f>
        <v>winnaar 47</v>
      </c>
      <c r="C52" s="78">
        <v>47</v>
      </c>
      <c r="D52" s="19">
        <v>42553.875</v>
      </c>
      <c r="E52" s="11" t="str">
        <f>B45</f>
        <v>winnaar 41</v>
      </c>
      <c r="F52" s="12" t="str">
        <f>B47</f>
        <v>winnaar 43</v>
      </c>
      <c r="G52" s="98"/>
      <c r="H52" s="112" t="s">
        <v>9</v>
      </c>
      <c r="I52" s="99"/>
      <c r="K52" s="113"/>
      <c r="L52" s="114"/>
      <c r="M52" s="103">
        <f>(COUNTIF($E$50:$F$53,K52)+COUNTIF($E$50:$F$53,L52))*$G$76</f>
        <v>0</v>
      </c>
      <c r="O52" s="113"/>
      <c r="P52" s="114"/>
      <c r="Q52" s="103">
        <f>(COUNTIF($E$50:$F$53,O52)+COUNTIF($E$50:$F$53,P52))*$G$76</f>
        <v>0</v>
      </c>
      <c r="S52" s="113"/>
      <c r="T52" s="114"/>
      <c r="U52" s="103">
        <f>(COUNTIF($E$50:$F$53,S52)+COUNTIF($E$50:$F$53,T52))*$G$76</f>
        <v>0</v>
      </c>
      <c r="W52" s="113"/>
      <c r="X52" s="114"/>
      <c r="Y52" s="103">
        <f>(COUNTIF($E$50:$F$53,W52)+COUNTIF($E$50:$F$53,X52))*$G$76</f>
        <v>0</v>
      </c>
      <c r="AA52" s="113"/>
      <c r="AB52" s="114"/>
      <c r="AC52" s="103">
        <f>(COUNTIF($E$50:$F$53,AA52)+COUNTIF($E$50:$F$53,AB52))*$G$76</f>
        <v>0</v>
      </c>
      <c r="AE52" s="113"/>
      <c r="AF52" s="114"/>
      <c r="AG52" s="103">
        <f>(COUNTIF($E$50:$F$53,AE52)+COUNTIF($E$50:$F$53,AF52))*$G$76</f>
        <v>0</v>
      </c>
      <c r="AI52" s="113"/>
      <c r="AJ52" s="114"/>
      <c r="AK52" s="103">
        <f>(COUNTIF($E$50:$F$53,AI52)+COUNTIF($E$50:$F$53,AJ52))*$G$76</f>
        <v>0</v>
      </c>
      <c r="AM52" s="113"/>
      <c r="AN52" s="114"/>
      <c r="AO52" s="103">
        <f>(COUNTIF($E$50:$F$53,AM52)+COUNTIF($E$50:$F$53,AN52))*$G$76</f>
        <v>0</v>
      </c>
      <c r="AQ52" s="113"/>
      <c r="AR52" s="114"/>
      <c r="AS52" s="103">
        <f>(COUNTIF($E$50:$F$53,AQ52)+COUNTIF($E$50:$F$53,AR52))*$G$76</f>
        <v>0</v>
      </c>
      <c r="AU52" s="113"/>
      <c r="AV52" s="114"/>
      <c r="AW52" s="103">
        <f>(COUNTIF($E$50:$F$53,AU52)+COUNTIF($E$50:$F$53,AV52))*$G$76</f>
        <v>0</v>
      </c>
      <c r="AY52" s="113"/>
      <c r="AZ52" s="114"/>
      <c r="BA52" s="103">
        <f>(COUNTIF($E$50:$F$53,AY52)+COUNTIF($E$50:$F$53,AZ52))*$G$76</f>
        <v>0</v>
      </c>
      <c r="BC52" s="113"/>
      <c r="BD52" s="114"/>
      <c r="BE52" s="103">
        <f>(COUNTIF($E$50:$F$53,BC52)+COUNTIF($E$50:$F$53,BD52))*$G$76</f>
        <v>0</v>
      </c>
      <c r="BG52" s="113"/>
      <c r="BH52" s="114"/>
      <c r="BI52" s="103">
        <f>(COUNTIF($E$50:$F$53,BG52)+COUNTIF($E$50:$F$53,BH52))*$G$76</f>
        <v>0</v>
      </c>
      <c r="BK52" s="113"/>
      <c r="BL52" s="114"/>
      <c r="BM52" s="103">
        <f>(COUNTIF($E$50:$F$53,BK52)+COUNTIF($E$50:$F$53,BL52))*$G$76</f>
        <v>0</v>
      </c>
      <c r="BO52" s="113"/>
      <c r="BP52" s="114"/>
      <c r="BQ52" s="103">
        <f>(COUNTIF($E$50:$F$53,BO52)+COUNTIF($E$50:$F$53,BP52))*$G$76</f>
        <v>0</v>
      </c>
      <c r="BS52" s="113"/>
      <c r="BT52" s="114"/>
      <c r="BU52" s="103">
        <f>(COUNTIF($E$50:$F$53,BS52)+COUNTIF($E$50:$F$53,BT52))*$G$76</f>
        <v>0</v>
      </c>
      <c r="BW52" s="113"/>
      <c r="BX52" s="114"/>
      <c r="BY52" s="103">
        <f>(COUNTIF($E$50:$F$53,BW52)+COUNTIF($E$50:$F$53,BX52))*$G$76</f>
        <v>0</v>
      </c>
      <c r="CA52" s="113"/>
      <c r="CB52" s="114"/>
      <c r="CC52" s="103">
        <f>(COUNTIF($E$50:$F$53,CA52)+COUNTIF($E$50:$F$53,CB52))*$G$76</f>
        <v>0</v>
      </c>
      <c r="CE52" s="113"/>
      <c r="CF52" s="114"/>
      <c r="CG52" s="103">
        <f>(COUNTIF($E$50:$F$53,CE52)+COUNTIF($E$50:$F$53,CF52))*$G$76</f>
        <v>0</v>
      </c>
      <c r="CI52" s="113"/>
      <c r="CJ52" s="114"/>
      <c r="CK52" s="103">
        <f>(COUNTIF($E$50:$F$53,CI52)+COUNTIF($E$50:$F$53,CJ52))*$G$76</f>
        <v>0</v>
      </c>
      <c r="CM52" s="113"/>
      <c r="CN52" s="114"/>
      <c r="CO52" s="103">
        <f>(COUNTIF($E$50:$F$53,CM52)+COUNTIF($E$50:$F$53,CN52))*$G$76</f>
        <v>0</v>
      </c>
      <c r="CQ52" s="113"/>
      <c r="CR52" s="114"/>
      <c r="CS52" s="103">
        <f>(COUNTIF($E$50:$F$53,CQ52)+COUNTIF($E$50:$F$53,CR52))*$G$76</f>
        <v>0</v>
      </c>
      <c r="CU52" s="113"/>
      <c r="CV52" s="114"/>
      <c r="CW52" s="103">
        <f>(COUNTIF($E$50:$F$53,CU52)+COUNTIF($E$50:$F$53,CV52))*$G$76</f>
        <v>0</v>
      </c>
      <c r="CY52" s="113"/>
      <c r="CZ52" s="114"/>
      <c r="DA52" s="103">
        <f>(COUNTIF($E$50:$F$53,CY52)+COUNTIF($E$50:$F$53,CZ52))*$G$76</f>
        <v>0</v>
      </c>
      <c r="DC52" s="113"/>
      <c r="DD52" s="114"/>
      <c r="DE52" s="103">
        <f>(COUNTIF($E$50:$F$53,DC52)+COUNTIF($E$50:$F$53,DD52))*$G$76</f>
        <v>0</v>
      </c>
      <c r="DG52" s="113"/>
      <c r="DH52" s="114"/>
      <c r="DI52" s="103">
        <f>(COUNTIF($E$50:$F$53,DG52)+COUNTIF($E$50:$F$53,DH52))*$G$76</f>
        <v>0</v>
      </c>
      <c r="DK52" s="113"/>
      <c r="DL52" s="114"/>
      <c r="DM52" s="103">
        <f>(COUNTIF($E$50:$F$53,DK52)+COUNTIF($E$50:$F$53,DL52))*$G$76</f>
        <v>0</v>
      </c>
      <c r="DO52" s="113"/>
      <c r="DP52" s="114"/>
      <c r="DQ52" s="103">
        <f>(COUNTIF($E$50:$F$53,DO52)+COUNTIF($E$50:$F$53,DP52))*$G$76</f>
        <v>0</v>
      </c>
      <c r="DS52" s="113"/>
      <c r="DT52" s="114"/>
      <c r="DU52" s="103">
        <f>(COUNTIF($E$50:$F$53,DS52)+COUNTIF($E$50:$F$53,DT52))*$G$76</f>
        <v>0</v>
      </c>
      <c r="DW52" s="113"/>
      <c r="DX52" s="114"/>
      <c r="DY52" s="103">
        <f>(COUNTIF($E$50:$F$53,DW52)+COUNTIF($E$50:$F$53,DX52))*$G$76</f>
        <v>0</v>
      </c>
      <c r="EA52" s="113"/>
      <c r="EB52" s="114"/>
      <c r="EC52" s="103">
        <f>(COUNTIF($E$50:$F$53,EA52)+COUNTIF($E$50:$F$53,EB52))*$G$76</f>
        <v>0</v>
      </c>
      <c r="EE52" s="113"/>
      <c r="EF52" s="114"/>
      <c r="EG52" s="103">
        <f>(COUNTIF($E$50:$F$53,EE52)+COUNTIF($E$50:$F$53,EF52))*$G$76</f>
        <v>0</v>
      </c>
      <c r="EI52" s="113"/>
      <c r="EJ52" s="114"/>
      <c r="EK52" s="103">
        <f>(COUNTIF($E$50:$F$53,EI52)+COUNTIF($E$50:$F$53,EJ52))*$G$76</f>
        <v>0</v>
      </c>
      <c r="EM52" s="113"/>
      <c r="EN52" s="114"/>
      <c r="EO52" s="103">
        <f>(COUNTIF($E$50:$F$53,EM52)+COUNTIF($E$50:$F$53,EN52))*$G$76</f>
        <v>0</v>
      </c>
      <c r="EQ52" s="113"/>
      <c r="ER52" s="114"/>
      <c r="ES52" s="103">
        <f>(COUNTIF($E$50:$F$53,EQ52)+COUNTIF($E$50:$F$53,ER52))*$G$76</f>
        <v>0</v>
      </c>
      <c r="EU52" s="113"/>
      <c r="EV52" s="114"/>
      <c r="EW52" s="103">
        <f>(COUNTIF($E$50:$F$53,EU52)+COUNTIF($E$50:$F$53,EV52))*$G$76</f>
        <v>0</v>
      </c>
      <c r="EY52" s="113"/>
      <c r="EZ52" s="114"/>
      <c r="FA52" s="103">
        <f>(COUNTIF($E$50:$F$53,EY52)+COUNTIF($E$50:$F$53,EZ52))*$G$76</f>
        <v>0</v>
      </c>
      <c r="FC52" s="113"/>
      <c r="FD52" s="114"/>
      <c r="FE52" s="103">
        <f>(COUNTIF($E$50:$F$53,FC52)+COUNTIF($E$50:$F$53,FD52))*$G$76</f>
        <v>0</v>
      </c>
      <c r="FG52" s="113"/>
      <c r="FH52" s="114"/>
      <c r="FI52" s="103">
        <f>(COUNTIF($E$50:$F$53,FG52)+COUNTIF($E$50:$F$53,FH52))*$G$76</f>
        <v>0</v>
      </c>
      <c r="FK52" s="113"/>
      <c r="FL52" s="114"/>
      <c r="FM52" s="103">
        <f>(COUNTIF($E$50:$F$53,FK52)+COUNTIF($E$50:$F$53,FL52))*$G$76</f>
        <v>0</v>
      </c>
      <c r="FO52" s="113"/>
      <c r="FP52" s="114"/>
      <c r="FQ52" s="103">
        <f>(COUNTIF($E$50:$F$53,FO52)+COUNTIF($E$50:$F$53,FP52))*$G$76</f>
        <v>0</v>
      </c>
      <c r="FS52" s="113"/>
      <c r="FT52" s="114"/>
      <c r="FU52" s="103">
        <f>(COUNTIF($E$50:$F$53,FS52)+COUNTIF($E$50:$F$53,FT52))*$G$76</f>
        <v>0</v>
      </c>
      <c r="FW52" s="113"/>
      <c r="FX52" s="114"/>
      <c r="FY52" s="103">
        <f>(COUNTIF($E$50:$F$53,FW52)+COUNTIF($E$50:$F$53,FX52))*$G$76</f>
        <v>0</v>
      </c>
      <c r="GA52" s="113"/>
      <c r="GB52" s="114"/>
      <c r="GC52" s="103">
        <f>(COUNTIF($E$50:$F$53,GA52)+COUNTIF($E$50:$F$53,GB52))*$G$76</f>
        <v>0</v>
      </c>
      <c r="GE52" s="113"/>
      <c r="GF52" s="114"/>
      <c r="GG52" s="103">
        <f>(COUNTIF($E$50:$F$53,GE52)+COUNTIF($E$50:$F$53,GF52))*$G$76</f>
        <v>0</v>
      </c>
      <c r="GI52" s="113"/>
      <c r="GJ52" s="114"/>
      <c r="GK52" s="103">
        <f>(COUNTIF($E$50:$F$53,GI52)+COUNTIF($E$50:$F$53,GJ52))*$G$76</f>
        <v>0</v>
      </c>
      <c r="GM52" s="113"/>
      <c r="GN52" s="114"/>
      <c r="GO52" s="103">
        <f>(COUNTIF($E$50:$F$53,GM52)+COUNTIF($E$50:$F$53,GN52))*$G$76</f>
        <v>0</v>
      </c>
      <c r="GQ52" s="113"/>
      <c r="GR52" s="114"/>
      <c r="GS52" s="103">
        <f>(COUNTIF($E$50:$F$53,GQ52)+COUNTIF($E$50:$F$53,GR52))*$G$76</f>
        <v>0</v>
      </c>
      <c r="GU52" s="113"/>
      <c r="GV52" s="114"/>
      <c r="GW52" s="103">
        <f>(COUNTIF($E$50:$F$53,GU52)+COUNTIF($E$50:$F$53,GV52))*$G$76</f>
        <v>0</v>
      </c>
      <c r="GY52" s="113"/>
      <c r="GZ52" s="114"/>
      <c r="HA52" s="103">
        <f>(COUNTIF($E$50:$F$53,GY52)+COUNTIF($E$50:$F$53,GZ52))*$G$76</f>
        <v>0</v>
      </c>
      <c r="HB52" s="81"/>
    </row>
    <row r="53" spans="1:210" ht="12" customHeight="1" x14ac:dyDescent="0.25">
      <c r="A53" s="73" t="s">
        <v>35</v>
      </c>
      <c r="B53" s="76" t="str">
        <f>IF(G53&gt;I53,E53,IF(I53&gt;G53,F53,"winnaar "&amp;C53))</f>
        <v>winnaar 48</v>
      </c>
      <c r="C53" s="78">
        <v>48</v>
      </c>
      <c r="D53" s="20">
        <v>42554.875</v>
      </c>
      <c r="E53" s="15" t="str">
        <f>B44</f>
        <v>winnaar 40</v>
      </c>
      <c r="F53" s="16" t="str">
        <f>B48</f>
        <v>winnaar 44</v>
      </c>
      <c r="G53" s="100"/>
      <c r="H53" s="111" t="s">
        <v>9</v>
      </c>
      <c r="I53" s="101"/>
      <c r="K53" s="115"/>
      <c r="L53" s="116"/>
      <c r="M53" s="104">
        <f>(COUNTIF($E$50:$F$53,K53)+COUNTIF($E$50:$F$53,L53))*$G$76</f>
        <v>0</v>
      </c>
      <c r="O53" s="115"/>
      <c r="P53" s="116"/>
      <c r="Q53" s="104">
        <f>(COUNTIF($E$50:$F$53,O53)+COUNTIF($E$50:$F$53,P53))*$G$76</f>
        <v>0</v>
      </c>
      <c r="S53" s="115"/>
      <c r="T53" s="116"/>
      <c r="U53" s="104">
        <f>(COUNTIF($E$50:$F$53,S53)+COUNTIF($E$50:$F$53,T53))*$G$76</f>
        <v>0</v>
      </c>
      <c r="W53" s="115"/>
      <c r="X53" s="116"/>
      <c r="Y53" s="104">
        <f>(COUNTIF($E$50:$F$53,W53)+COUNTIF($E$50:$F$53,X53))*$G$76</f>
        <v>0</v>
      </c>
      <c r="AA53" s="115"/>
      <c r="AB53" s="116"/>
      <c r="AC53" s="104">
        <f>(COUNTIF($E$50:$F$53,AA53)+COUNTIF($E$50:$F$53,AB53))*$G$76</f>
        <v>0</v>
      </c>
      <c r="AE53" s="115"/>
      <c r="AF53" s="116"/>
      <c r="AG53" s="104">
        <f>(COUNTIF($E$50:$F$53,AE53)+COUNTIF($E$50:$F$53,AF53))*$G$76</f>
        <v>0</v>
      </c>
      <c r="AI53" s="115"/>
      <c r="AJ53" s="116"/>
      <c r="AK53" s="104">
        <f>(COUNTIF($E$50:$F$53,AI53)+COUNTIF($E$50:$F$53,AJ53))*$G$76</f>
        <v>0</v>
      </c>
      <c r="AM53" s="115"/>
      <c r="AN53" s="116"/>
      <c r="AO53" s="104">
        <f>(COUNTIF($E$50:$F$53,AM53)+COUNTIF($E$50:$F$53,AN53))*$G$76</f>
        <v>0</v>
      </c>
      <c r="AQ53" s="115"/>
      <c r="AR53" s="116"/>
      <c r="AS53" s="104">
        <f>(COUNTIF($E$50:$F$53,AQ53)+COUNTIF($E$50:$F$53,AR53))*$G$76</f>
        <v>0</v>
      </c>
      <c r="AU53" s="115"/>
      <c r="AV53" s="116"/>
      <c r="AW53" s="104">
        <f>(COUNTIF($E$50:$F$53,AU53)+COUNTIF($E$50:$F$53,AV53))*$G$76</f>
        <v>0</v>
      </c>
      <c r="AY53" s="115"/>
      <c r="AZ53" s="116"/>
      <c r="BA53" s="104">
        <f>(COUNTIF($E$50:$F$53,AY53)+COUNTIF($E$50:$F$53,AZ53))*$G$76</f>
        <v>0</v>
      </c>
      <c r="BC53" s="115"/>
      <c r="BD53" s="116"/>
      <c r="BE53" s="104">
        <f>(COUNTIF($E$50:$F$53,BC53)+COUNTIF($E$50:$F$53,BD53))*$G$76</f>
        <v>0</v>
      </c>
      <c r="BG53" s="115"/>
      <c r="BH53" s="116"/>
      <c r="BI53" s="104">
        <f>(COUNTIF($E$50:$F$53,BG53)+COUNTIF($E$50:$F$53,BH53))*$G$76</f>
        <v>0</v>
      </c>
      <c r="BK53" s="115"/>
      <c r="BL53" s="116"/>
      <c r="BM53" s="104">
        <f>(COUNTIF($E$50:$F$53,BK53)+COUNTIF($E$50:$F$53,BL53))*$G$76</f>
        <v>0</v>
      </c>
      <c r="BO53" s="115"/>
      <c r="BP53" s="116"/>
      <c r="BQ53" s="104">
        <f>(COUNTIF($E$50:$F$53,BO53)+COUNTIF($E$50:$F$53,BP53))*$G$76</f>
        <v>0</v>
      </c>
      <c r="BS53" s="115"/>
      <c r="BT53" s="116"/>
      <c r="BU53" s="104">
        <f>(COUNTIF($E$50:$F$53,BS53)+COUNTIF($E$50:$F$53,BT53))*$G$76</f>
        <v>0</v>
      </c>
      <c r="BW53" s="115"/>
      <c r="BX53" s="116"/>
      <c r="BY53" s="104">
        <f>(COUNTIF($E$50:$F$53,BW53)+COUNTIF($E$50:$F$53,BX53))*$G$76</f>
        <v>0</v>
      </c>
      <c r="CA53" s="115"/>
      <c r="CB53" s="116"/>
      <c r="CC53" s="104">
        <f>(COUNTIF($E$50:$F$53,CA53)+COUNTIF($E$50:$F$53,CB53))*$G$76</f>
        <v>0</v>
      </c>
      <c r="CE53" s="115"/>
      <c r="CF53" s="116"/>
      <c r="CG53" s="104">
        <f>(COUNTIF($E$50:$F$53,CE53)+COUNTIF($E$50:$F$53,CF53))*$G$76</f>
        <v>0</v>
      </c>
      <c r="CI53" s="115"/>
      <c r="CJ53" s="116"/>
      <c r="CK53" s="104">
        <f>(COUNTIF($E$50:$F$53,CI53)+COUNTIF($E$50:$F$53,CJ53))*$G$76</f>
        <v>0</v>
      </c>
      <c r="CM53" s="115"/>
      <c r="CN53" s="116"/>
      <c r="CO53" s="104">
        <f>(COUNTIF($E$50:$F$53,CM53)+COUNTIF($E$50:$F$53,CN53))*$G$76</f>
        <v>0</v>
      </c>
      <c r="CQ53" s="115"/>
      <c r="CR53" s="116"/>
      <c r="CS53" s="104">
        <f>(COUNTIF($E$50:$F$53,CQ53)+COUNTIF($E$50:$F$53,CR53))*$G$76</f>
        <v>0</v>
      </c>
      <c r="CU53" s="115"/>
      <c r="CV53" s="116"/>
      <c r="CW53" s="104">
        <f>(COUNTIF($E$50:$F$53,CU53)+COUNTIF($E$50:$F$53,CV53))*$G$76</f>
        <v>0</v>
      </c>
      <c r="CY53" s="115"/>
      <c r="CZ53" s="116"/>
      <c r="DA53" s="104">
        <f>(COUNTIF($E$50:$F$53,CY53)+COUNTIF($E$50:$F$53,CZ53))*$G$76</f>
        <v>0</v>
      </c>
      <c r="DC53" s="115"/>
      <c r="DD53" s="116"/>
      <c r="DE53" s="104">
        <f>(COUNTIF($E$50:$F$53,DC53)+COUNTIF($E$50:$F$53,DD53))*$G$76</f>
        <v>0</v>
      </c>
      <c r="DG53" s="115"/>
      <c r="DH53" s="116"/>
      <c r="DI53" s="104">
        <f>(COUNTIF($E$50:$F$53,DG53)+COUNTIF($E$50:$F$53,DH53))*$G$76</f>
        <v>0</v>
      </c>
      <c r="DK53" s="115"/>
      <c r="DL53" s="116"/>
      <c r="DM53" s="104">
        <f>(COUNTIF($E$50:$F$53,DK53)+COUNTIF($E$50:$F$53,DL53))*$G$76</f>
        <v>0</v>
      </c>
      <c r="DO53" s="115"/>
      <c r="DP53" s="116"/>
      <c r="DQ53" s="104">
        <f>(COUNTIF($E$50:$F$53,DO53)+COUNTIF($E$50:$F$53,DP53))*$G$76</f>
        <v>0</v>
      </c>
      <c r="DS53" s="115"/>
      <c r="DT53" s="116"/>
      <c r="DU53" s="104">
        <f>(COUNTIF($E$50:$F$53,DS53)+COUNTIF($E$50:$F$53,DT53))*$G$76</f>
        <v>0</v>
      </c>
      <c r="DW53" s="115"/>
      <c r="DX53" s="116"/>
      <c r="DY53" s="104">
        <f>(COUNTIF($E$50:$F$53,DW53)+COUNTIF($E$50:$F$53,DX53))*$G$76</f>
        <v>0</v>
      </c>
      <c r="EA53" s="115"/>
      <c r="EB53" s="116"/>
      <c r="EC53" s="104">
        <f>(COUNTIF($E$50:$F$53,EA53)+COUNTIF($E$50:$F$53,EB53))*$G$76</f>
        <v>0</v>
      </c>
      <c r="EE53" s="115"/>
      <c r="EF53" s="116"/>
      <c r="EG53" s="104">
        <f>(COUNTIF($E$50:$F$53,EE53)+COUNTIF($E$50:$F$53,EF53))*$G$76</f>
        <v>0</v>
      </c>
      <c r="EI53" s="115"/>
      <c r="EJ53" s="116"/>
      <c r="EK53" s="104">
        <f>(COUNTIF($E$50:$F$53,EI53)+COUNTIF($E$50:$F$53,EJ53))*$G$76</f>
        <v>0</v>
      </c>
      <c r="EM53" s="115"/>
      <c r="EN53" s="116"/>
      <c r="EO53" s="104">
        <f>(COUNTIF($E$50:$F$53,EM53)+COUNTIF($E$50:$F$53,EN53))*$G$76</f>
        <v>0</v>
      </c>
      <c r="EQ53" s="115"/>
      <c r="ER53" s="116"/>
      <c r="ES53" s="104">
        <f>(COUNTIF($E$50:$F$53,EQ53)+COUNTIF($E$50:$F$53,ER53))*$G$76</f>
        <v>0</v>
      </c>
      <c r="EU53" s="115"/>
      <c r="EV53" s="116"/>
      <c r="EW53" s="104">
        <f>(COUNTIF($E$50:$F$53,EU53)+COUNTIF($E$50:$F$53,EV53))*$G$76</f>
        <v>0</v>
      </c>
      <c r="EY53" s="115"/>
      <c r="EZ53" s="116"/>
      <c r="FA53" s="104">
        <f>(COUNTIF($E$50:$F$53,EY53)+COUNTIF($E$50:$F$53,EZ53))*$G$76</f>
        <v>0</v>
      </c>
      <c r="FC53" s="115"/>
      <c r="FD53" s="116"/>
      <c r="FE53" s="104">
        <f>(COUNTIF($E$50:$F$53,FC53)+COUNTIF($E$50:$F$53,FD53))*$G$76</f>
        <v>0</v>
      </c>
      <c r="FG53" s="115"/>
      <c r="FH53" s="116"/>
      <c r="FI53" s="104">
        <f>(COUNTIF($E$50:$F$53,FG53)+COUNTIF($E$50:$F$53,FH53))*$G$76</f>
        <v>0</v>
      </c>
      <c r="FK53" s="115"/>
      <c r="FL53" s="116"/>
      <c r="FM53" s="104">
        <f>(COUNTIF($E$50:$F$53,FK53)+COUNTIF($E$50:$F$53,FL53))*$G$76</f>
        <v>0</v>
      </c>
      <c r="FO53" s="115"/>
      <c r="FP53" s="116"/>
      <c r="FQ53" s="104">
        <f>(COUNTIF($E$50:$F$53,FO53)+COUNTIF($E$50:$F$53,FP53))*$G$76</f>
        <v>0</v>
      </c>
      <c r="FS53" s="115"/>
      <c r="FT53" s="116"/>
      <c r="FU53" s="104">
        <f>(COUNTIF($E$50:$F$53,FS53)+COUNTIF($E$50:$F$53,FT53))*$G$76</f>
        <v>0</v>
      </c>
      <c r="FW53" s="115"/>
      <c r="FX53" s="116"/>
      <c r="FY53" s="104">
        <f>(COUNTIF($E$50:$F$53,FW53)+COUNTIF($E$50:$F$53,FX53))*$G$76</f>
        <v>0</v>
      </c>
      <c r="GA53" s="115"/>
      <c r="GB53" s="116"/>
      <c r="GC53" s="104">
        <f>(COUNTIF($E$50:$F$53,GA53)+COUNTIF($E$50:$F$53,GB53))*$G$76</f>
        <v>0</v>
      </c>
      <c r="GE53" s="115"/>
      <c r="GF53" s="116"/>
      <c r="GG53" s="104">
        <f>(COUNTIF($E$50:$F$53,GE53)+COUNTIF($E$50:$F$53,GF53))*$G$76</f>
        <v>0</v>
      </c>
      <c r="GI53" s="115"/>
      <c r="GJ53" s="116"/>
      <c r="GK53" s="104">
        <f>(COUNTIF($E$50:$F$53,GI53)+COUNTIF($E$50:$F$53,GJ53))*$G$76</f>
        <v>0</v>
      </c>
      <c r="GM53" s="115"/>
      <c r="GN53" s="116"/>
      <c r="GO53" s="104">
        <f>(COUNTIF($E$50:$F$53,GM53)+COUNTIF($E$50:$F$53,GN53))*$G$76</f>
        <v>0</v>
      </c>
      <c r="GQ53" s="115"/>
      <c r="GR53" s="116"/>
      <c r="GS53" s="104">
        <f>(COUNTIF($E$50:$F$53,GQ53)+COUNTIF($E$50:$F$53,GR53))*$G$76</f>
        <v>0</v>
      </c>
      <c r="GU53" s="115"/>
      <c r="GV53" s="116"/>
      <c r="GW53" s="104">
        <f>(COUNTIF($E$50:$F$53,GU53)+COUNTIF($E$50:$F$53,GV53))*$G$76</f>
        <v>0</v>
      </c>
      <c r="GY53" s="115"/>
      <c r="GZ53" s="116"/>
      <c r="HA53" s="104">
        <f>(COUNTIF($E$50:$F$53,GY53)+COUNTIF($E$50:$F$53,GZ53))*$G$76</f>
        <v>0</v>
      </c>
      <c r="HB53" s="81"/>
    </row>
    <row r="54" spans="1:210" ht="12" customHeight="1" x14ac:dyDescent="0.25">
      <c r="B54" s="74" t="s">
        <v>48</v>
      </c>
      <c r="C54" s="92"/>
      <c r="D54" s="2"/>
      <c r="E54" s="3" t="s">
        <v>49</v>
      </c>
      <c r="F54" s="175" t="s">
        <v>4</v>
      </c>
      <c r="G54" s="175"/>
      <c r="H54" s="175"/>
      <c r="I54" s="176"/>
      <c r="J54" s="82"/>
      <c r="K54" s="127" t="s">
        <v>49</v>
      </c>
      <c r="L54" s="124" t="s">
        <v>42</v>
      </c>
      <c r="M54" s="21" t="s">
        <v>43</v>
      </c>
      <c r="O54" s="127" t="s">
        <v>49</v>
      </c>
      <c r="P54" s="124" t="s">
        <v>42</v>
      </c>
      <c r="Q54" s="21" t="s">
        <v>43</v>
      </c>
      <c r="S54" s="127" t="s">
        <v>49</v>
      </c>
      <c r="T54" s="124" t="s">
        <v>42</v>
      </c>
      <c r="U54" s="21" t="s">
        <v>43</v>
      </c>
      <c r="W54" s="127" t="s">
        <v>49</v>
      </c>
      <c r="X54" s="124" t="s">
        <v>42</v>
      </c>
      <c r="Y54" s="21" t="s">
        <v>43</v>
      </c>
      <c r="AA54" s="127" t="s">
        <v>49</v>
      </c>
      <c r="AB54" s="124" t="s">
        <v>42</v>
      </c>
      <c r="AC54" s="21" t="s">
        <v>43</v>
      </c>
      <c r="AE54" s="127" t="s">
        <v>49</v>
      </c>
      <c r="AF54" s="124" t="s">
        <v>42</v>
      </c>
      <c r="AG54" s="21" t="s">
        <v>43</v>
      </c>
      <c r="AI54" s="127" t="s">
        <v>49</v>
      </c>
      <c r="AJ54" s="124" t="s">
        <v>42</v>
      </c>
      <c r="AK54" s="21" t="s">
        <v>43</v>
      </c>
      <c r="AM54" s="127" t="s">
        <v>49</v>
      </c>
      <c r="AN54" s="124" t="s">
        <v>42</v>
      </c>
      <c r="AO54" s="21" t="s">
        <v>43</v>
      </c>
      <c r="AQ54" s="127" t="s">
        <v>49</v>
      </c>
      <c r="AR54" s="124" t="s">
        <v>42</v>
      </c>
      <c r="AS54" s="21" t="s">
        <v>43</v>
      </c>
      <c r="AU54" s="127" t="s">
        <v>49</v>
      </c>
      <c r="AV54" s="124" t="s">
        <v>42</v>
      </c>
      <c r="AW54" s="21" t="s">
        <v>43</v>
      </c>
      <c r="AY54" s="127" t="s">
        <v>49</v>
      </c>
      <c r="AZ54" s="124" t="s">
        <v>42</v>
      </c>
      <c r="BA54" s="21" t="s">
        <v>43</v>
      </c>
      <c r="BC54" s="127" t="s">
        <v>49</v>
      </c>
      <c r="BD54" s="124" t="s">
        <v>42</v>
      </c>
      <c r="BE54" s="21" t="s">
        <v>43</v>
      </c>
      <c r="BG54" s="127" t="s">
        <v>49</v>
      </c>
      <c r="BH54" s="124" t="s">
        <v>42</v>
      </c>
      <c r="BI54" s="21" t="s">
        <v>43</v>
      </c>
      <c r="BK54" s="127" t="s">
        <v>49</v>
      </c>
      <c r="BL54" s="124" t="s">
        <v>42</v>
      </c>
      <c r="BM54" s="21" t="s">
        <v>43</v>
      </c>
      <c r="BO54" s="127" t="s">
        <v>49</v>
      </c>
      <c r="BP54" s="124" t="s">
        <v>42</v>
      </c>
      <c r="BQ54" s="21" t="s">
        <v>43</v>
      </c>
      <c r="BS54" s="127" t="s">
        <v>49</v>
      </c>
      <c r="BT54" s="124" t="s">
        <v>42</v>
      </c>
      <c r="BU54" s="21" t="s">
        <v>43</v>
      </c>
      <c r="BW54" s="127" t="s">
        <v>49</v>
      </c>
      <c r="BX54" s="124" t="s">
        <v>42</v>
      </c>
      <c r="BY54" s="21" t="s">
        <v>43</v>
      </c>
      <c r="CA54" s="127" t="s">
        <v>49</v>
      </c>
      <c r="CB54" s="124" t="s">
        <v>42</v>
      </c>
      <c r="CC54" s="21" t="s">
        <v>43</v>
      </c>
      <c r="CE54" s="127" t="s">
        <v>49</v>
      </c>
      <c r="CF54" s="124" t="s">
        <v>42</v>
      </c>
      <c r="CG54" s="21" t="s">
        <v>43</v>
      </c>
      <c r="CI54" s="127" t="s">
        <v>49</v>
      </c>
      <c r="CJ54" s="124" t="s">
        <v>42</v>
      </c>
      <c r="CK54" s="21" t="s">
        <v>43</v>
      </c>
      <c r="CM54" s="127" t="s">
        <v>49</v>
      </c>
      <c r="CN54" s="124" t="s">
        <v>42</v>
      </c>
      <c r="CO54" s="21" t="s">
        <v>43</v>
      </c>
      <c r="CQ54" s="127" t="s">
        <v>49</v>
      </c>
      <c r="CR54" s="124" t="s">
        <v>42</v>
      </c>
      <c r="CS54" s="21" t="s">
        <v>43</v>
      </c>
      <c r="CU54" s="127" t="s">
        <v>49</v>
      </c>
      <c r="CV54" s="124" t="s">
        <v>42</v>
      </c>
      <c r="CW54" s="21" t="s">
        <v>43</v>
      </c>
      <c r="CY54" s="127" t="s">
        <v>49</v>
      </c>
      <c r="CZ54" s="124" t="s">
        <v>42</v>
      </c>
      <c r="DA54" s="21" t="s">
        <v>43</v>
      </c>
      <c r="DC54" s="127" t="s">
        <v>49</v>
      </c>
      <c r="DD54" s="124" t="s">
        <v>42</v>
      </c>
      <c r="DE54" s="21" t="s">
        <v>43</v>
      </c>
      <c r="DG54" s="127" t="s">
        <v>49</v>
      </c>
      <c r="DH54" s="124" t="s">
        <v>42</v>
      </c>
      <c r="DI54" s="21" t="s">
        <v>43</v>
      </c>
      <c r="DK54" s="127" t="s">
        <v>49</v>
      </c>
      <c r="DL54" s="124" t="s">
        <v>42</v>
      </c>
      <c r="DM54" s="21" t="s">
        <v>43</v>
      </c>
      <c r="DO54" s="127" t="s">
        <v>49</v>
      </c>
      <c r="DP54" s="124" t="s">
        <v>42</v>
      </c>
      <c r="DQ54" s="21" t="s">
        <v>43</v>
      </c>
      <c r="DS54" s="127" t="s">
        <v>49</v>
      </c>
      <c r="DT54" s="124" t="s">
        <v>42</v>
      </c>
      <c r="DU54" s="21" t="s">
        <v>43</v>
      </c>
      <c r="DW54" s="127" t="s">
        <v>49</v>
      </c>
      <c r="DX54" s="124" t="s">
        <v>42</v>
      </c>
      <c r="DY54" s="21" t="s">
        <v>43</v>
      </c>
      <c r="EA54" s="127" t="s">
        <v>49</v>
      </c>
      <c r="EB54" s="124" t="s">
        <v>42</v>
      </c>
      <c r="EC54" s="21" t="s">
        <v>43</v>
      </c>
      <c r="EE54" s="127" t="s">
        <v>49</v>
      </c>
      <c r="EF54" s="124" t="s">
        <v>42</v>
      </c>
      <c r="EG54" s="21" t="s">
        <v>43</v>
      </c>
      <c r="EI54" s="127" t="s">
        <v>49</v>
      </c>
      <c r="EJ54" s="124" t="s">
        <v>42</v>
      </c>
      <c r="EK54" s="21" t="s">
        <v>43</v>
      </c>
      <c r="EM54" s="127" t="s">
        <v>49</v>
      </c>
      <c r="EN54" s="124" t="s">
        <v>42</v>
      </c>
      <c r="EO54" s="21" t="s">
        <v>43</v>
      </c>
      <c r="EQ54" s="127" t="s">
        <v>49</v>
      </c>
      <c r="ER54" s="124" t="s">
        <v>42</v>
      </c>
      <c r="ES54" s="21" t="s">
        <v>43</v>
      </c>
      <c r="EU54" s="127" t="s">
        <v>49</v>
      </c>
      <c r="EV54" s="124" t="s">
        <v>42</v>
      </c>
      <c r="EW54" s="21" t="s">
        <v>43</v>
      </c>
      <c r="EY54" s="127" t="s">
        <v>49</v>
      </c>
      <c r="EZ54" s="124" t="s">
        <v>42</v>
      </c>
      <c r="FA54" s="21" t="s">
        <v>43</v>
      </c>
      <c r="FC54" s="127" t="s">
        <v>49</v>
      </c>
      <c r="FD54" s="124" t="s">
        <v>42</v>
      </c>
      <c r="FE54" s="21" t="s">
        <v>43</v>
      </c>
      <c r="FG54" s="127" t="s">
        <v>49</v>
      </c>
      <c r="FH54" s="124" t="s">
        <v>42</v>
      </c>
      <c r="FI54" s="21" t="s">
        <v>43</v>
      </c>
      <c r="FK54" s="127" t="s">
        <v>49</v>
      </c>
      <c r="FL54" s="124" t="s">
        <v>42</v>
      </c>
      <c r="FM54" s="21" t="s">
        <v>43</v>
      </c>
      <c r="FO54" s="127" t="s">
        <v>49</v>
      </c>
      <c r="FP54" s="124" t="s">
        <v>42</v>
      </c>
      <c r="FQ54" s="21" t="s">
        <v>43</v>
      </c>
      <c r="FS54" s="127" t="s">
        <v>49</v>
      </c>
      <c r="FT54" s="124" t="s">
        <v>42</v>
      </c>
      <c r="FU54" s="21" t="s">
        <v>43</v>
      </c>
      <c r="FW54" s="127" t="s">
        <v>49</v>
      </c>
      <c r="FX54" s="124" t="s">
        <v>42</v>
      </c>
      <c r="FY54" s="21" t="s">
        <v>43</v>
      </c>
      <c r="GA54" s="127" t="s">
        <v>49</v>
      </c>
      <c r="GB54" s="124" t="s">
        <v>42</v>
      </c>
      <c r="GC54" s="21" t="s">
        <v>43</v>
      </c>
      <c r="GE54" s="127" t="s">
        <v>49</v>
      </c>
      <c r="GF54" s="124" t="s">
        <v>42</v>
      </c>
      <c r="GG54" s="21" t="s">
        <v>43</v>
      </c>
      <c r="GI54" s="127" t="s">
        <v>49</v>
      </c>
      <c r="GJ54" s="124" t="s">
        <v>42</v>
      </c>
      <c r="GK54" s="21" t="s">
        <v>43</v>
      </c>
      <c r="GM54" s="127" t="s">
        <v>49</v>
      </c>
      <c r="GN54" s="124" t="s">
        <v>42</v>
      </c>
      <c r="GO54" s="21" t="s">
        <v>43</v>
      </c>
      <c r="GQ54" s="127" t="s">
        <v>49</v>
      </c>
      <c r="GR54" s="124" t="s">
        <v>42</v>
      </c>
      <c r="GS54" s="21" t="s">
        <v>43</v>
      </c>
      <c r="GU54" s="127" t="s">
        <v>49</v>
      </c>
      <c r="GV54" s="124" t="s">
        <v>42</v>
      </c>
      <c r="GW54" s="21" t="s">
        <v>43</v>
      </c>
      <c r="GY54" s="127" t="s">
        <v>49</v>
      </c>
      <c r="GZ54" s="124" t="s">
        <v>42</v>
      </c>
      <c r="HA54" s="21" t="s">
        <v>43</v>
      </c>
      <c r="HB54" s="81"/>
    </row>
    <row r="55" spans="1:210" ht="12" customHeight="1" x14ac:dyDescent="0.25">
      <c r="B55" s="76" t="str">
        <f>IF(G55&gt;I55,E55,IF(I55&gt;G55,F55,"winnaar "&amp;C55))</f>
        <v>winnaar 49</v>
      </c>
      <c r="C55" s="78">
        <v>49</v>
      </c>
      <c r="D55" s="22">
        <v>42557.875</v>
      </c>
      <c r="E55" s="11" t="str">
        <f>B50</f>
        <v>winnaar 45</v>
      </c>
      <c r="F55" s="11" t="str">
        <f>B51</f>
        <v>winnaar 46</v>
      </c>
      <c r="G55" s="96"/>
      <c r="H55" s="110" t="s">
        <v>9</v>
      </c>
      <c r="I55" s="97"/>
      <c r="K55" s="125"/>
      <c r="L55" s="126"/>
      <c r="M55" s="103">
        <f>(COUNTIF($E$55:$F$56,K55)+COUNTIF($E$55:$F$56,L55))*$G$77</f>
        <v>0</v>
      </c>
      <c r="O55" s="125"/>
      <c r="P55" s="126"/>
      <c r="Q55" s="103">
        <f>(COUNTIF($E$55:$F$56,O55)+COUNTIF($E$55:$F$56,P55))*$G$77</f>
        <v>0</v>
      </c>
      <c r="S55" s="125"/>
      <c r="T55" s="126"/>
      <c r="U55" s="103">
        <f>(COUNTIF($E$55:$F$56,S55)+COUNTIF($E$55:$F$56,T55))*$G$77</f>
        <v>0</v>
      </c>
      <c r="W55" s="125"/>
      <c r="X55" s="126"/>
      <c r="Y55" s="103">
        <f>(COUNTIF($E$55:$F$56,W55)+COUNTIF($E$55:$F$56,X55))*$G$77</f>
        <v>0</v>
      </c>
      <c r="AA55" s="125"/>
      <c r="AB55" s="126"/>
      <c r="AC55" s="103">
        <f>(COUNTIF($E$55:$F$56,AA55)+COUNTIF($E$55:$F$56,AB55))*$G$77</f>
        <v>0</v>
      </c>
      <c r="AE55" s="125"/>
      <c r="AF55" s="126"/>
      <c r="AG55" s="103">
        <f>(COUNTIF($E$55:$F$56,AE55)+COUNTIF($E$55:$F$56,AF55))*$G$77</f>
        <v>0</v>
      </c>
      <c r="AI55" s="125"/>
      <c r="AJ55" s="126"/>
      <c r="AK55" s="103">
        <f>(COUNTIF($E$55:$F$56,AI55)+COUNTIF($E$55:$F$56,AJ55))*$G$77</f>
        <v>0</v>
      </c>
      <c r="AM55" s="125"/>
      <c r="AN55" s="126"/>
      <c r="AO55" s="103">
        <f>(COUNTIF($E$55:$F$56,AM55)+COUNTIF($E$55:$F$56,AN55))*$G$77</f>
        <v>0</v>
      </c>
      <c r="AQ55" s="125"/>
      <c r="AR55" s="126"/>
      <c r="AS55" s="103">
        <f>(COUNTIF($E$55:$F$56,AQ55)+COUNTIF($E$55:$F$56,AR55))*$G$77</f>
        <v>0</v>
      </c>
      <c r="AU55" s="125"/>
      <c r="AV55" s="126"/>
      <c r="AW55" s="103">
        <f>(COUNTIF($E$55:$F$56,AU55)+COUNTIF($E$55:$F$56,AV55))*$G$77</f>
        <v>0</v>
      </c>
      <c r="AY55" s="125"/>
      <c r="AZ55" s="126"/>
      <c r="BA55" s="103">
        <f>(COUNTIF($E$55:$F$56,AY55)+COUNTIF($E$55:$F$56,AZ55))*$G$77</f>
        <v>0</v>
      </c>
      <c r="BC55" s="125"/>
      <c r="BD55" s="126"/>
      <c r="BE55" s="103">
        <f>(COUNTIF($E$55:$F$56,BC55)+COUNTIF($E$55:$F$56,BD55))*$G$77</f>
        <v>0</v>
      </c>
      <c r="BG55" s="125"/>
      <c r="BH55" s="126"/>
      <c r="BI55" s="103">
        <f>(COUNTIF($E$55:$F$56,BG55)+COUNTIF($E$55:$F$56,BH55))*$G$77</f>
        <v>0</v>
      </c>
      <c r="BK55" s="125"/>
      <c r="BL55" s="126"/>
      <c r="BM55" s="103">
        <f>(COUNTIF($E$55:$F$56,BK55)+COUNTIF($E$55:$F$56,BL55))*$G$77</f>
        <v>0</v>
      </c>
      <c r="BO55" s="125"/>
      <c r="BP55" s="126"/>
      <c r="BQ55" s="103">
        <f>(COUNTIF($E$55:$F$56,BO55)+COUNTIF($E$55:$F$56,BP55))*$G$77</f>
        <v>0</v>
      </c>
      <c r="BS55" s="125"/>
      <c r="BT55" s="126"/>
      <c r="BU55" s="103">
        <f>(COUNTIF($E$55:$F$56,BS55)+COUNTIF($E$55:$F$56,BT55))*$G$77</f>
        <v>0</v>
      </c>
      <c r="BW55" s="125"/>
      <c r="BX55" s="126"/>
      <c r="BY55" s="103">
        <f>(COUNTIF($E$55:$F$56,BW55)+COUNTIF($E$55:$F$56,BX55))*$G$77</f>
        <v>0</v>
      </c>
      <c r="CA55" s="125"/>
      <c r="CB55" s="126"/>
      <c r="CC55" s="103">
        <f>(COUNTIF($E$55:$F$56,CA55)+COUNTIF($E$55:$F$56,CB55))*$G$77</f>
        <v>0</v>
      </c>
      <c r="CE55" s="125"/>
      <c r="CF55" s="126"/>
      <c r="CG55" s="103">
        <f>(COUNTIF($E$55:$F$56,CE55)+COUNTIF($E$55:$F$56,CF55))*$G$77</f>
        <v>0</v>
      </c>
      <c r="CI55" s="125"/>
      <c r="CJ55" s="126"/>
      <c r="CK55" s="103">
        <f>(COUNTIF($E$55:$F$56,CI55)+COUNTIF($E$55:$F$56,CJ55))*$G$77</f>
        <v>0</v>
      </c>
      <c r="CM55" s="125"/>
      <c r="CN55" s="126"/>
      <c r="CO55" s="103">
        <f>(COUNTIF($E$55:$F$56,CM55)+COUNTIF($E$55:$F$56,CN55))*$G$77</f>
        <v>0</v>
      </c>
      <c r="CQ55" s="125"/>
      <c r="CR55" s="126"/>
      <c r="CS55" s="103">
        <f>(COUNTIF($E$55:$F$56,CQ55)+COUNTIF($E$55:$F$56,CR55))*$G$77</f>
        <v>0</v>
      </c>
      <c r="CU55" s="125"/>
      <c r="CV55" s="126"/>
      <c r="CW55" s="103">
        <f>(COUNTIF($E$55:$F$56,CU55)+COUNTIF($E$55:$F$56,CV55))*$G$77</f>
        <v>0</v>
      </c>
      <c r="CY55" s="125"/>
      <c r="CZ55" s="126"/>
      <c r="DA55" s="103">
        <f>(COUNTIF($E$55:$F$56,CY55)+COUNTIF($E$55:$F$56,CZ55))*$G$77</f>
        <v>0</v>
      </c>
      <c r="DC55" s="125"/>
      <c r="DD55" s="126"/>
      <c r="DE55" s="103">
        <f>(COUNTIF($E$55:$F$56,DC55)+COUNTIF($E$55:$F$56,DD55))*$G$77</f>
        <v>0</v>
      </c>
      <c r="DG55" s="125"/>
      <c r="DH55" s="126"/>
      <c r="DI55" s="103">
        <f>(COUNTIF($E$55:$F$56,DG55)+COUNTIF($E$55:$F$56,DH55))*$G$77</f>
        <v>0</v>
      </c>
      <c r="DK55" s="125"/>
      <c r="DL55" s="126"/>
      <c r="DM55" s="103">
        <f>(COUNTIF($E$55:$F$56,DK55)+COUNTIF($E$55:$F$56,DL55))*$G$77</f>
        <v>0</v>
      </c>
      <c r="DO55" s="125"/>
      <c r="DP55" s="126"/>
      <c r="DQ55" s="103">
        <f>(COUNTIF($E$55:$F$56,DO55)+COUNTIF($E$55:$F$56,DP55))*$G$77</f>
        <v>0</v>
      </c>
      <c r="DS55" s="125"/>
      <c r="DT55" s="126"/>
      <c r="DU55" s="103">
        <f>(COUNTIF($E$55:$F$56,DS55)+COUNTIF($E$55:$F$56,DT55))*$G$77</f>
        <v>0</v>
      </c>
      <c r="DW55" s="125"/>
      <c r="DX55" s="126"/>
      <c r="DY55" s="103">
        <f>(COUNTIF($E$55:$F$56,DW55)+COUNTIF($E$55:$F$56,DX55))*$G$77</f>
        <v>0</v>
      </c>
      <c r="EA55" s="125"/>
      <c r="EB55" s="126"/>
      <c r="EC55" s="103">
        <f>(COUNTIF($E$55:$F$56,EA55)+COUNTIF($E$55:$F$56,EB55))*$G$77</f>
        <v>0</v>
      </c>
      <c r="EE55" s="125"/>
      <c r="EF55" s="126"/>
      <c r="EG55" s="103">
        <f>(COUNTIF($E$55:$F$56,EE55)+COUNTIF($E$55:$F$56,EF55))*$G$77</f>
        <v>0</v>
      </c>
      <c r="EI55" s="125"/>
      <c r="EJ55" s="126"/>
      <c r="EK55" s="103">
        <f>(COUNTIF($E$55:$F$56,EI55)+COUNTIF($E$55:$F$56,EJ55))*$G$77</f>
        <v>0</v>
      </c>
      <c r="EM55" s="125"/>
      <c r="EN55" s="126"/>
      <c r="EO55" s="103">
        <f>(COUNTIF($E$55:$F$56,EM55)+COUNTIF($E$55:$F$56,EN55))*$G$77</f>
        <v>0</v>
      </c>
      <c r="EQ55" s="125"/>
      <c r="ER55" s="126"/>
      <c r="ES55" s="103">
        <f>(COUNTIF($E$55:$F$56,EQ55)+COUNTIF($E$55:$F$56,ER55))*$G$77</f>
        <v>0</v>
      </c>
      <c r="EU55" s="125"/>
      <c r="EV55" s="126"/>
      <c r="EW55" s="103">
        <f>(COUNTIF($E$55:$F$56,EU55)+COUNTIF($E$55:$F$56,EV55))*$G$77</f>
        <v>0</v>
      </c>
      <c r="EY55" s="125"/>
      <c r="EZ55" s="126"/>
      <c r="FA55" s="103">
        <f>(COUNTIF($E$55:$F$56,EY55)+COUNTIF($E$55:$F$56,EZ55))*$G$77</f>
        <v>0</v>
      </c>
      <c r="FC55" s="125"/>
      <c r="FD55" s="126"/>
      <c r="FE55" s="103">
        <f>(COUNTIF($E$55:$F$56,FC55)+COUNTIF($E$55:$F$56,FD55))*$G$77</f>
        <v>0</v>
      </c>
      <c r="FG55" s="125"/>
      <c r="FH55" s="126"/>
      <c r="FI55" s="103">
        <f>(COUNTIF($E$55:$F$56,FG55)+COUNTIF($E$55:$F$56,FH55))*$G$77</f>
        <v>0</v>
      </c>
      <c r="FK55" s="125"/>
      <c r="FL55" s="126"/>
      <c r="FM55" s="103">
        <f>(COUNTIF($E$55:$F$56,FK55)+COUNTIF($E$55:$F$56,FL55))*$G$77</f>
        <v>0</v>
      </c>
      <c r="FO55" s="125"/>
      <c r="FP55" s="126"/>
      <c r="FQ55" s="103">
        <f>(COUNTIF($E$55:$F$56,FO55)+COUNTIF($E$55:$F$56,FP55))*$G$77</f>
        <v>0</v>
      </c>
      <c r="FS55" s="125"/>
      <c r="FT55" s="126"/>
      <c r="FU55" s="103">
        <f>(COUNTIF($E$55:$F$56,FS55)+COUNTIF($E$55:$F$56,FT55))*$G$77</f>
        <v>0</v>
      </c>
      <c r="FW55" s="125"/>
      <c r="FX55" s="126"/>
      <c r="FY55" s="103">
        <f>(COUNTIF($E$55:$F$56,FW55)+COUNTIF($E$55:$F$56,FX55))*$G$77</f>
        <v>0</v>
      </c>
      <c r="GA55" s="125"/>
      <c r="GB55" s="126"/>
      <c r="GC55" s="103">
        <f>(COUNTIF($E$55:$F$56,GA55)+COUNTIF($E$55:$F$56,GB55))*$G$77</f>
        <v>0</v>
      </c>
      <c r="GE55" s="125"/>
      <c r="GF55" s="126"/>
      <c r="GG55" s="103">
        <f>(COUNTIF($E$55:$F$56,GE55)+COUNTIF($E$55:$F$56,GF55))*$G$77</f>
        <v>0</v>
      </c>
      <c r="GI55" s="125"/>
      <c r="GJ55" s="126"/>
      <c r="GK55" s="103">
        <f>(COUNTIF($E$55:$F$56,GI55)+COUNTIF($E$55:$F$56,GJ55))*$G$77</f>
        <v>0</v>
      </c>
      <c r="GM55" s="125"/>
      <c r="GN55" s="126"/>
      <c r="GO55" s="103">
        <f>(COUNTIF($E$55:$F$56,GM55)+COUNTIF($E$55:$F$56,GN55))*$G$77</f>
        <v>0</v>
      </c>
      <c r="GQ55" s="125"/>
      <c r="GR55" s="126"/>
      <c r="GS55" s="103">
        <f>(COUNTIF($E$55:$F$56,GQ55)+COUNTIF($E$55:$F$56,GR55))*$G$77</f>
        <v>0</v>
      </c>
      <c r="GU55" s="125"/>
      <c r="GV55" s="126"/>
      <c r="GW55" s="103">
        <f>(COUNTIF($E$55:$F$56,GU55)+COUNTIF($E$55:$F$56,GV55))*$G$77</f>
        <v>0</v>
      </c>
      <c r="GY55" s="125"/>
      <c r="GZ55" s="126"/>
      <c r="HA55" s="103">
        <f>(COUNTIF($E$55:$F$56,GY55)+COUNTIF($E$55:$F$56,GZ55))*$G$77</f>
        <v>0</v>
      </c>
      <c r="HB55" s="81"/>
    </row>
    <row r="56" spans="1:210" ht="12" customHeight="1" x14ac:dyDescent="0.25">
      <c r="B56" s="76" t="str">
        <f>IF(G56&gt;I56,E56,IF(I56&gt;G56,F56,"winnaar "&amp;C56))</f>
        <v>winnaar 50</v>
      </c>
      <c r="C56" s="78">
        <v>50</v>
      </c>
      <c r="D56" s="20">
        <v>42558.875</v>
      </c>
      <c r="E56" s="15" t="str">
        <f>B52</f>
        <v>winnaar 47</v>
      </c>
      <c r="F56" s="16" t="str">
        <f>B53</f>
        <v>winnaar 48</v>
      </c>
      <c r="G56" s="100"/>
      <c r="H56" s="111" t="s">
        <v>9</v>
      </c>
      <c r="I56" s="101"/>
      <c r="K56" s="115"/>
      <c r="L56" s="116"/>
      <c r="M56" s="104">
        <f>(COUNTIF($E$55:$F$56,K56)+COUNTIF($E$55:$F$56,L56))*$G$77</f>
        <v>0</v>
      </c>
      <c r="O56" s="115"/>
      <c r="P56" s="116"/>
      <c r="Q56" s="104">
        <f>(COUNTIF($E$55:$F$56,O56)+COUNTIF($E$55:$F$56,P56))*$G$77</f>
        <v>0</v>
      </c>
      <c r="S56" s="115"/>
      <c r="T56" s="116"/>
      <c r="U56" s="104">
        <f>(COUNTIF($E$55:$F$56,S56)+COUNTIF($E$55:$F$56,T56))*$G$77</f>
        <v>0</v>
      </c>
      <c r="W56" s="115"/>
      <c r="X56" s="116"/>
      <c r="Y56" s="104">
        <f>(COUNTIF($E$55:$F$56,W56)+COUNTIF($E$55:$F$56,X56))*$G$77</f>
        <v>0</v>
      </c>
      <c r="AA56" s="115"/>
      <c r="AB56" s="116"/>
      <c r="AC56" s="104">
        <f>(COUNTIF($E$55:$F$56,AA56)+COUNTIF($E$55:$F$56,AB56))*$G$77</f>
        <v>0</v>
      </c>
      <c r="AE56" s="115"/>
      <c r="AF56" s="116"/>
      <c r="AG56" s="104">
        <f>(COUNTIF($E$55:$F$56,AE56)+COUNTIF($E$55:$F$56,AF56))*$G$77</f>
        <v>0</v>
      </c>
      <c r="AI56" s="115"/>
      <c r="AJ56" s="116"/>
      <c r="AK56" s="104">
        <f>(COUNTIF($E$55:$F$56,AI56)+COUNTIF($E$55:$F$56,AJ56))*$G$77</f>
        <v>0</v>
      </c>
      <c r="AM56" s="115"/>
      <c r="AN56" s="116"/>
      <c r="AO56" s="104">
        <f>(COUNTIF($E$55:$F$56,AM56)+COUNTIF($E$55:$F$56,AN56))*$G$77</f>
        <v>0</v>
      </c>
      <c r="AQ56" s="115"/>
      <c r="AR56" s="116"/>
      <c r="AS56" s="104">
        <f>(COUNTIF($E$55:$F$56,AQ56)+COUNTIF($E$55:$F$56,AR56))*$G$77</f>
        <v>0</v>
      </c>
      <c r="AU56" s="115"/>
      <c r="AV56" s="116"/>
      <c r="AW56" s="104">
        <f>(COUNTIF($E$55:$F$56,AU56)+COUNTIF($E$55:$F$56,AV56))*$G$77</f>
        <v>0</v>
      </c>
      <c r="AY56" s="115"/>
      <c r="AZ56" s="116"/>
      <c r="BA56" s="104">
        <f>(COUNTIF($E$55:$F$56,AY56)+COUNTIF($E$55:$F$56,AZ56))*$G$77</f>
        <v>0</v>
      </c>
      <c r="BC56" s="115"/>
      <c r="BD56" s="116"/>
      <c r="BE56" s="104">
        <f>(COUNTIF($E$55:$F$56,BC56)+COUNTIF($E$55:$F$56,BD56))*$G$77</f>
        <v>0</v>
      </c>
      <c r="BG56" s="115"/>
      <c r="BH56" s="116"/>
      <c r="BI56" s="104">
        <f>(COUNTIF($E$55:$F$56,BG56)+COUNTIF($E$55:$F$56,BH56))*$G$77</f>
        <v>0</v>
      </c>
      <c r="BK56" s="115"/>
      <c r="BL56" s="116"/>
      <c r="BM56" s="104">
        <f>(COUNTIF($E$55:$F$56,BK56)+COUNTIF($E$55:$F$56,BL56))*$G$77</f>
        <v>0</v>
      </c>
      <c r="BO56" s="115"/>
      <c r="BP56" s="116"/>
      <c r="BQ56" s="104">
        <f>(COUNTIF($E$55:$F$56,BO56)+COUNTIF($E$55:$F$56,BP56))*$G$77</f>
        <v>0</v>
      </c>
      <c r="BS56" s="115"/>
      <c r="BT56" s="116"/>
      <c r="BU56" s="104">
        <f>(COUNTIF($E$55:$F$56,BS56)+COUNTIF($E$55:$F$56,BT56))*$G$77</f>
        <v>0</v>
      </c>
      <c r="BW56" s="115"/>
      <c r="BX56" s="116"/>
      <c r="BY56" s="104">
        <f>(COUNTIF($E$55:$F$56,BW56)+COUNTIF($E$55:$F$56,BX56))*$G$77</f>
        <v>0</v>
      </c>
      <c r="CA56" s="115"/>
      <c r="CB56" s="116"/>
      <c r="CC56" s="104">
        <f>(COUNTIF($E$55:$F$56,CA56)+COUNTIF($E$55:$F$56,CB56))*$G$77</f>
        <v>0</v>
      </c>
      <c r="CE56" s="115"/>
      <c r="CF56" s="116"/>
      <c r="CG56" s="104">
        <f>(COUNTIF($E$55:$F$56,CE56)+COUNTIF($E$55:$F$56,CF56))*$G$77</f>
        <v>0</v>
      </c>
      <c r="CI56" s="115"/>
      <c r="CJ56" s="116"/>
      <c r="CK56" s="104">
        <f>(COUNTIF($E$55:$F$56,CI56)+COUNTIF($E$55:$F$56,CJ56))*$G$77</f>
        <v>0</v>
      </c>
      <c r="CM56" s="115"/>
      <c r="CN56" s="116"/>
      <c r="CO56" s="104">
        <f>(COUNTIF($E$55:$F$56,CM56)+COUNTIF($E$55:$F$56,CN56))*$G$77</f>
        <v>0</v>
      </c>
      <c r="CQ56" s="115"/>
      <c r="CR56" s="116"/>
      <c r="CS56" s="104">
        <f>(COUNTIF($E$55:$F$56,CQ56)+COUNTIF($E$55:$F$56,CR56))*$G$77</f>
        <v>0</v>
      </c>
      <c r="CU56" s="115"/>
      <c r="CV56" s="116"/>
      <c r="CW56" s="104">
        <f>(COUNTIF($E$55:$F$56,CU56)+COUNTIF($E$55:$F$56,CV56))*$G$77</f>
        <v>0</v>
      </c>
      <c r="CY56" s="115"/>
      <c r="CZ56" s="116"/>
      <c r="DA56" s="104">
        <f>(COUNTIF($E$55:$F$56,CY56)+COUNTIF($E$55:$F$56,CZ56))*$G$77</f>
        <v>0</v>
      </c>
      <c r="DC56" s="115"/>
      <c r="DD56" s="116"/>
      <c r="DE56" s="104">
        <f>(COUNTIF($E$55:$F$56,DC56)+COUNTIF($E$55:$F$56,DD56))*$G$77</f>
        <v>0</v>
      </c>
      <c r="DG56" s="115"/>
      <c r="DH56" s="116"/>
      <c r="DI56" s="104">
        <f>(COUNTIF($E$55:$F$56,DG56)+COUNTIF($E$55:$F$56,DH56))*$G$77</f>
        <v>0</v>
      </c>
      <c r="DK56" s="115"/>
      <c r="DL56" s="116"/>
      <c r="DM56" s="104">
        <f>(COUNTIF($E$55:$F$56,DK56)+COUNTIF($E$55:$F$56,DL56))*$G$77</f>
        <v>0</v>
      </c>
      <c r="DO56" s="115"/>
      <c r="DP56" s="116"/>
      <c r="DQ56" s="104">
        <f>(COUNTIF($E$55:$F$56,DO56)+COUNTIF($E$55:$F$56,DP56))*$G$77</f>
        <v>0</v>
      </c>
      <c r="DS56" s="115"/>
      <c r="DT56" s="116"/>
      <c r="DU56" s="104">
        <f>(COUNTIF($E$55:$F$56,DS56)+COUNTIF($E$55:$F$56,DT56))*$G$77</f>
        <v>0</v>
      </c>
      <c r="DW56" s="115"/>
      <c r="DX56" s="116"/>
      <c r="DY56" s="104">
        <f>(COUNTIF($E$55:$F$56,DW56)+COUNTIF($E$55:$F$56,DX56))*$G$77</f>
        <v>0</v>
      </c>
      <c r="EA56" s="115"/>
      <c r="EB56" s="116"/>
      <c r="EC56" s="104">
        <f>(COUNTIF($E$55:$F$56,EA56)+COUNTIF($E$55:$F$56,EB56))*$G$77</f>
        <v>0</v>
      </c>
      <c r="EE56" s="115"/>
      <c r="EF56" s="116"/>
      <c r="EG56" s="104">
        <f>(COUNTIF($E$55:$F$56,EE56)+COUNTIF($E$55:$F$56,EF56))*$G$77</f>
        <v>0</v>
      </c>
      <c r="EI56" s="115"/>
      <c r="EJ56" s="116"/>
      <c r="EK56" s="104">
        <f>(COUNTIF($E$55:$F$56,EI56)+COUNTIF($E$55:$F$56,EJ56))*$G$77</f>
        <v>0</v>
      </c>
      <c r="EM56" s="115"/>
      <c r="EN56" s="116"/>
      <c r="EO56" s="104">
        <f>(COUNTIF($E$55:$F$56,EM56)+COUNTIF($E$55:$F$56,EN56))*$G$77</f>
        <v>0</v>
      </c>
      <c r="EQ56" s="115"/>
      <c r="ER56" s="116"/>
      <c r="ES56" s="104">
        <f>(COUNTIF($E$55:$F$56,EQ56)+COUNTIF($E$55:$F$56,ER56))*$G$77</f>
        <v>0</v>
      </c>
      <c r="EU56" s="115"/>
      <c r="EV56" s="116"/>
      <c r="EW56" s="104">
        <f>(COUNTIF($E$55:$F$56,EU56)+COUNTIF($E$55:$F$56,EV56))*$G$77</f>
        <v>0</v>
      </c>
      <c r="EY56" s="115"/>
      <c r="EZ56" s="116"/>
      <c r="FA56" s="104">
        <f>(COUNTIF($E$55:$F$56,EY56)+COUNTIF($E$55:$F$56,EZ56))*$G$77</f>
        <v>0</v>
      </c>
      <c r="FC56" s="115"/>
      <c r="FD56" s="116"/>
      <c r="FE56" s="104">
        <f>(COUNTIF($E$55:$F$56,FC56)+COUNTIF($E$55:$F$56,FD56))*$G$77</f>
        <v>0</v>
      </c>
      <c r="FG56" s="115"/>
      <c r="FH56" s="116"/>
      <c r="FI56" s="104">
        <f>(COUNTIF($E$55:$F$56,FG56)+COUNTIF($E$55:$F$56,FH56))*$G$77</f>
        <v>0</v>
      </c>
      <c r="FK56" s="115"/>
      <c r="FL56" s="116"/>
      <c r="FM56" s="104">
        <f>(COUNTIF($E$55:$F$56,FK56)+COUNTIF($E$55:$F$56,FL56))*$G$77</f>
        <v>0</v>
      </c>
      <c r="FO56" s="115"/>
      <c r="FP56" s="116"/>
      <c r="FQ56" s="104">
        <f>(COUNTIF($E$55:$F$56,FO56)+COUNTIF($E$55:$F$56,FP56))*$G$77</f>
        <v>0</v>
      </c>
      <c r="FS56" s="115"/>
      <c r="FT56" s="116"/>
      <c r="FU56" s="104">
        <f>(COUNTIF($E$55:$F$56,FS56)+COUNTIF($E$55:$F$56,FT56))*$G$77</f>
        <v>0</v>
      </c>
      <c r="FW56" s="115"/>
      <c r="FX56" s="116"/>
      <c r="FY56" s="104">
        <f>(COUNTIF($E$55:$F$56,FW56)+COUNTIF($E$55:$F$56,FX56))*$G$77</f>
        <v>0</v>
      </c>
      <c r="GA56" s="115"/>
      <c r="GB56" s="116"/>
      <c r="GC56" s="104">
        <f>(COUNTIF($E$55:$F$56,GA56)+COUNTIF($E$55:$F$56,GB56))*$G$77</f>
        <v>0</v>
      </c>
      <c r="GE56" s="115"/>
      <c r="GF56" s="116"/>
      <c r="GG56" s="104">
        <f>(COUNTIF($E$55:$F$56,GE56)+COUNTIF($E$55:$F$56,GF56))*$G$77</f>
        <v>0</v>
      </c>
      <c r="GI56" s="115"/>
      <c r="GJ56" s="116"/>
      <c r="GK56" s="104">
        <f>(COUNTIF($E$55:$F$56,GI56)+COUNTIF($E$55:$F$56,GJ56))*$G$77</f>
        <v>0</v>
      </c>
      <c r="GM56" s="115"/>
      <c r="GN56" s="116"/>
      <c r="GO56" s="104">
        <f>(COUNTIF($E$55:$F$56,GM56)+COUNTIF($E$55:$F$56,GN56))*$G$77</f>
        <v>0</v>
      </c>
      <c r="GQ56" s="115"/>
      <c r="GR56" s="116"/>
      <c r="GS56" s="104">
        <f>(COUNTIF($E$55:$F$56,GQ56)+COUNTIF($E$55:$F$56,GR56))*$G$77</f>
        <v>0</v>
      </c>
      <c r="GU56" s="115"/>
      <c r="GV56" s="116"/>
      <c r="GW56" s="104">
        <f>(COUNTIF($E$55:$F$56,GU56)+COUNTIF($E$55:$F$56,GV56))*$G$77</f>
        <v>0</v>
      </c>
      <c r="GY56" s="115"/>
      <c r="GZ56" s="116"/>
      <c r="HA56" s="104">
        <f>(COUNTIF($E$55:$F$56,GY56)+COUNTIF($E$55:$F$56,GZ56))*$G$77</f>
        <v>0</v>
      </c>
      <c r="HB56" s="81"/>
    </row>
    <row r="57" spans="1:210" ht="12" customHeight="1" x14ac:dyDescent="0.25">
      <c r="B57" s="74" t="s">
        <v>50</v>
      </c>
      <c r="C57" s="92"/>
      <c r="D57" s="2"/>
      <c r="E57" s="3" t="s">
        <v>51</v>
      </c>
      <c r="F57" s="175" t="s">
        <v>4</v>
      </c>
      <c r="G57" s="175"/>
      <c r="H57" s="175"/>
      <c r="I57" s="176"/>
      <c r="J57" s="82"/>
      <c r="K57" s="127" t="s">
        <v>51</v>
      </c>
      <c r="L57" s="124" t="s">
        <v>42</v>
      </c>
      <c r="M57" s="21" t="s">
        <v>43</v>
      </c>
      <c r="O57" s="127" t="s">
        <v>51</v>
      </c>
      <c r="P57" s="124" t="s">
        <v>42</v>
      </c>
      <c r="Q57" s="21" t="s">
        <v>43</v>
      </c>
      <c r="S57" s="127" t="s">
        <v>51</v>
      </c>
      <c r="T57" s="124" t="s">
        <v>42</v>
      </c>
      <c r="U57" s="21" t="s">
        <v>43</v>
      </c>
      <c r="W57" s="127" t="s">
        <v>51</v>
      </c>
      <c r="X57" s="124" t="s">
        <v>42</v>
      </c>
      <c r="Y57" s="21" t="s">
        <v>43</v>
      </c>
      <c r="AA57" s="127" t="s">
        <v>51</v>
      </c>
      <c r="AB57" s="124" t="s">
        <v>42</v>
      </c>
      <c r="AC57" s="21" t="s">
        <v>43</v>
      </c>
      <c r="AE57" s="127" t="s">
        <v>51</v>
      </c>
      <c r="AF57" s="124" t="s">
        <v>42</v>
      </c>
      <c r="AG57" s="21" t="s">
        <v>43</v>
      </c>
      <c r="AI57" s="127" t="s">
        <v>51</v>
      </c>
      <c r="AJ57" s="124" t="s">
        <v>42</v>
      </c>
      <c r="AK57" s="21" t="s">
        <v>43</v>
      </c>
      <c r="AM57" s="127" t="s">
        <v>51</v>
      </c>
      <c r="AN57" s="124" t="s">
        <v>42</v>
      </c>
      <c r="AO57" s="21" t="s">
        <v>43</v>
      </c>
      <c r="AQ57" s="127" t="s">
        <v>51</v>
      </c>
      <c r="AR57" s="124" t="s">
        <v>42</v>
      </c>
      <c r="AS57" s="21" t="s">
        <v>43</v>
      </c>
      <c r="AU57" s="127" t="s">
        <v>51</v>
      </c>
      <c r="AV57" s="124" t="s">
        <v>42</v>
      </c>
      <c r="AW57" s="21" t="s">
        <v>43</v>
      </c>
      <c r="AY57" s="127" t="s">
        <v>51</v>
      </c>
      <c r="AZ57" s="124" t="s">
        <v>42</v>
      </c>
      <c r="BA57" s="21" t="s">
        <v>43</v>
      </c>
      <c r="BC57" s="127" t="s">
        <v>51</v>
      </c>
      <c r="BD57" s="124" t="s">
        <v>42</v>
      </c>
      <c r="BE57" s="21" t="s">
        <v>43</v>
      </c>
      <c r="BG57" s="127" t="s">
        <v>51</v>
      </c>
      <c r="BH57" s="124" t="s">
        <v>42</v>
      </c>
      <c r="BI57" s="21" t="s">
        <v>43</v>
      </c>
      <c r="BK57" s="127" t="s">
        <v>51</v>
      </c>
      <c r="BL57" s="124" t="s">
        <v>42</v>
      </c>
      <c r="BM57" s="21" t="s">
        <v>43</v>
      </c>
      <c r="BO57" s="127" t="s">
        <v>51</v>
      </c>
      <c r="BP57" s="124" t="s">
        <v>42</v>
      </c>
      <c r="BQ57" s="21" t="s">
        <v>43</v>
      </c>
      <c r="BS57" s="127" t="s">
        <v>51</v>
      </c>
      <c r="BT57" s="124" t="s">
        <v>42</v>
      </c>
      <c r="BU57" s="21" t="s">
        <v>43</v>
      </c>
      <c r="BW57" s="127" t="s">
        <v>51</v>
      </c>
      <c r="BX57" s="124" t="s">
        <v>42</v>
      </c>
      <c r="BY57" s="21" t="s">
        <v>43</v>
      </c>
      <c r="CA57" s="127" t="s">
        <v>51</v>
      </c>
      <c r="CB57" s="124" t="s">
        <v>42</v>
      </c>
      <c r="CC57" s="21" t="s">
        <v>43</v>
      </c>
      <c r="CE57" s="127" t="s">
        <v>51</v>
      </c>
      <c r="CF57" s="124" t="s">
        <v>42</v>
      </c>
      <c r="CG57" s="21" t="s">
        <v>43</v>
      </c>
      <c r="CI57" s="127" t="s">
        <v>51</v>
      </c>
      <c r="CJ57" s="124" t="s">
        <v>42</v>
      </c>
      <c r="CK57" s="21" t="s">
        <v>43</v>
      </c>
      <c r="CM57" s="127" t="s">
        <v>51</v>
      </c>
      <c r="CN57" s="124" t="s">
        <v>42</v>
      </c>
      <c r="CO57" s="21" t="s">
        <v>43</v>
      </c>
      <c r="CQ57" s="127" t="s">
        <v>51</v>
      </c>
      <c r="CR57" s="124" t="s">
        <v>42</v>
      </c>
      <c r="CS57" s="21" t="s">
        <v>43</v>
      </c>
      <c r="CU57" s="127" t="s">
        <v>51</v>
      </c>
      <c r="CV57" s="124" t="s">
        <v>42</v>
      </c>
      <c r="CW57" s="21" t="s">
        <v>43</v>
      </c>
      <c r="CY57" s="127" t="s">
        <v>51</v>
      </c>
      <c r="CZ57" s="124" t="s">
        <v>42</v>
      </c>
      <c r="DA57" s="21" t="s">
        <v>43</v>
      </c>
      <c r="DC57" s="127" t="s">
        <v>51</v>
      </c>
      <c r="DD57" s="124" t="s">
        <v>42</v>
      </c>
      <c r="DE57" s="21" t="s">
        <v>43</v>
      </c>
      <c r="DG57" s="127" t="s">
        <v>51</v>
      </c>
      <c r="DH57" s="124" t="s">
        <v>42</v>
      </c>
      <c r="DI57" s="21" t="s">
        <v>43</v>
      </c>
      <c r="DK57" s="127" t="s">
        <v>51</v>
      </c>
      <c r="DL57" s="124" t="s">
        <v>42</v>
      </c>
      <c r="DM57" s="21" t="s">
        <v>43</v>
      </c>
      <c r="DO57" s="127" t="s">
        <v>51</v>
      </c>
      <c r="DP57" s="124" t="s">
        <v>42</v>
      </c>
      <c r="DQ57" s="21" t="s">
        <v>43</v>
      </c>
      <c r="DS57" s="127" t="s">
        <v>51</v>
      </c>
      <c r="DT57" s="124" t="s">
        <v>42</v>
      </c>
      <c r="DU57" s="21" t="s">
        <v>43</v>
      </c>
      <c r="DW57" s="127" t="s">
        <v>51</v>
      </c>
      <c r="DX57" s="124" t="s">
        <v>42</v>
      </c>
      <c r="DY57" s="21" t="s">
        <v>43</v>
      </c>
      <c r="EA57" s="127" t="s">
        <v>51</v>
      </c>
      <c r="EB57" s="124" t="s">
        <v>42</v>
      </c>
      <c r="EC57" s="21" t="s">
        <v>43</v>
      </c>
      <c r="EE57" s="127" t="s">
        <v>51</v>
      </c>
      <c r="EF57" s="124" t="s">
        <v>42</v>
      </c>
      <c r="EG57" s="21" t="s">
        <v>43</v>
      </c>
      <c r="EI57" s="127" t="s">
        <v>51</v>
      </c>
      <c r="EJ57" s="124" t="s">
        <v>42</v>
      </c>
      <c r="EK57" s="21" t="s">
        <v>43</v>
      </c>
      <c r="EM57" s="127" t="s">
        <v>51</v>
      </c>
      <c r="EN57" s="124" t="s">
        <v>42</v>
      </c>
      <c r="EO57" s="21" t="s">
        <v>43</v>
      </c>
      <c r="EQ57" s="127" t="s">
        <v>51</v>
      </c>
      <c r="ER57" s="124" t="s">
        <v>42</v>
      </c>
      <c r="ES57" s="21" t="s">
        <v>43</v>
      </c>
      <c r="EU57" s="127" t="s">
        <v>51</v>
      </c>
      <c r="EV57" s="124" t="s">
        <v>42</v>
      </c>
      <c r="EW57" s="21" t="s">
        <v>43</v>
      </c>
      <c r="EY57" s="127" t="s">
        <v>51</v>
      </c>
      <c r="EZ57" s="124" t="s">
        <v>42</v>
      </c>
      <c r="FA57" s="21" t="s">
        <v>43</v>
      </c>
      <c r="FC57" s="127" t="s">
        <v>51</v>
      </c>
      <c r="FD57" s="124" t="s">
        <v>42</v>
      </c>
      <c r="FE57" s="21" t="s">
        <v>43</v>
      </c>
      <c r="FG57" s="127" t="s">
        <v>51</v>
      </c>
      <c r="FH57" s="124" t="s">
        <v>42</v>
      </c>
      <c r="FI57" s="21" t="s">
        <v>43</v>
      </c>
      <c r="FK57" s="127" t="s">
        <v>51</v>
      </c>
      <c r="FL57" s="124" t="s">
        <v>42</v>
      </c>
      <c r="FM57" s="21" t="s">
        <v>43</v>
      </c>
      <c r="FO57" s="127" t="s">
        <v>51</v>
      </c>
      <c r="FP57" s="124" t="s">
        <v>42</v>
      </c>
      <c r="FQ57" s="21" t="s">
        <v>43</v>
      </c>
      <c r="FS57" s="127" t="s">
        <v>51</v>
      </c>
      <c r="FT57" s="124" t="s">
        <v>42</v>
      </c>
      <c r="FU57" s="21" t="s">
        <v>43</v>
      </c>
      <c r="FW57" s="127" t="s">
        <v>51</v>
      </c>
      <c r="FX57" s="124" t="s">
        <v>42</v>
      </c>
      <c r="FY57" s="21" t="s">
        <v>43</v>
      </c>
      <c r="GA57" s="127" t="s">
        <v>51</v>
      </c>
      <c r="GB57" s="124" t="s">
        <v>42</v>
      </c>
      <c r="GC57" s="21" t="s">
        <v>43</v>
      </c>
      <c r="GE57" s="127" t="s">
        <v>51</v>
      </c>
      <c r="GF57" s="124" t="s">
        <v>42</v>
      </c>
      <c r="GG57" s="21" t="s">
        <v>43</v>
      </c>
      <c r="GI57" s="127" t="s">
        <v>51</v>
      </c>
      <c r="GJ57" s="124" t="s">
        <v>42</v>
      </c>
      <c r="GK57" s="21" t="s">
        <v>43</v>
      </c>
      <c r="GM57" s="127" t="s">
        <v>51</v>
      </c>
      <c r="GN57" s="124" t="s">
        <v>42</v>
      </c>
      <c r="GO57" s="21" t="s">
        <v>43</v>
      </c>
      <c r="GQ57" s="127" t="s">
        <v>51</v>
      </c>
      <c r="GR57" s="124" t="s">
        <v>42</v>
      </c>
      <c r="GS57" s="21" t="s">
        <v>43</v>
      </c>
      <c r="GU57" s="127" t="s">
        <v>51</v>
      </c>
      <c r="GV57" s="124" t="s">
        <v>42</v>
      </c>
      <c r="GW57" s="21" t="s">
        <v>43</v>
      </c>
      <c r="GY57" s="127" t="s">
        <v>51</v>
      </c>
      <c r="GZ57" s="124" t="s">
        <v>42</v>
      </c>
      <c r="HA57" s="21" t="s">
        <v>43</v>
      </c>
      <c r="HB57" s="81"/>
    </row>
    <row r="58" spans="1:210" ht="12" customHeight="1" x14ac:dyDescent="0.25">
      <c r="B58" s="76" t="str">
        <f>IF(G58&gt;I58,E58,IF(I58&gt;G58,F58,"winnaar Finale"))</f>
        <v>winnaar Finale</v>
      </c>
      <c r="C58" s="79">
        <v>51</v>
      </c>
      <c r="D58" s="23">
        <v>42561.875</v>
      </c>
      <c r="E58" s="15" t="str">
        <f>B55</f>
        <v>winnaar 49</v>
      </c>
      <c r="F58" s="16" t="str">
        <f>B56</f>
        <v>winnaar 50</v>
      </c>
      <c r="G58" s="107"/>
      <c r="H58" s="108" t="s">
        <v>9</v>
      </c>
      <c r="I58" s="109"/>
      <c r="K58" s="128"/>
      <c r="L58" s="129"/>
      <c r="M58" s="104">
        <f>(COUNTIF($E$58:$F$58,K58)+COUNTIF($E$58:$F$58,L58))*$G$78</f>
        <v>0</v>
      </c>
      <c r="O58" s="128"/>
      <c r="P58" s="129"/>
      <c r="Q58" s="104">
        <f>(COUNTIF($E$58:$F$58,O58)+COUNTIF($E$58:$F$58,P58))*$G$78</f>
        <v>0</v>
      </c>
      <c r="S58" s="128"/>
      <c r="T58" s="129"/>
      <c r="U58" s="104">
        <f>(COUNTIF($E$58:$F$58,S58)+COUNTIF($E$58:$F$58,T58))*$G$78</f>
        <v>0</v>
      </c>
      <c r="W58" s="128"/>
      <c r="X58" s="129"/>
      <c r="Y58" s="104">
        <f>(COUNTIF($E$58:$F$58,W58)+COUNTIF($E$58:$F$58,X58))*$G$78</f>
        <v>0</v>
      </c>
      <c r="AA58" s="128"/>
      <c r="AB58" s="129"/>
      <c r="AC58" s="104">
        <f>(COUNTIF($E$58:$F$58,AA58)+COUNTIF($E$58:$F$58,AB58))*$G$78</f>
        <v>0</v>
      </c>
      <c r="AE58" s="128"/>
      <c r="AF58" s="129"/>
      <c r="AG58" s="104">
        <f>(COUNTIF($E$58:$F$58,AE58)+COUNTIF($E$58:$F$58,AF58))*$G$78</f>
        <v>0</v>
      </c>
      <c r="AI58" s="128"/>
      <c r="AJ58" s="129"/>
      <c r="AK58" s="104">
        <f>(COUNTIF($E$58:$F$58,AI58)+COUNTIF($E$58:$F$58,AJ58))*$G$78</f>
        <v>0</v>
      </c>
      <c r="AM58" s="128"/>
      <c r="AN58" s="129"/>
      <c r="AO58" s="104">
        <f>(COUNTIF($E$58:$F$58,AM58)+COUNTIF($E$58:$F$58,AN58))*$G$78</f>
        <v>0</v>
      </c>
      <c r="AQ58" s="128"/>
      <c r="AR58" s="129"/>
      <c r="AS58" s="104">
        <f>(COUNTIF($E$58:$F$58,AQ58)+COUNTIF($E$58:$F$58,AR58))*$G$78</f>
        <v>0</v>
      </c>
      <c r="AU58" s="128"/>
      <c r="AV58" s="129"/>
      <c r="AW58" s="104">
        <f>(COUNTIF($E$58:$F$58,AU58)+COUNTIF($E$58:$F$58,AV58))*$G$78</f>
        <v>0</v>
      </c>
      <c r="AY58" s="128"/>
      <c r="AZ58" s="129"/>
      <c r="BA58" s="104">
        <f>(COUNTIF($E$58:$F$58,AY58)+COUNTIF($E$58:$F$58,AZ58))*$G$78</f>
        <v>0</v>
      </c>
      <c r="BC58" s="128"/>
      <c r="BD58" s="129"/>
      <c r="BE58" s="104">
        <f>(COUNTIF($E$58:$F$58,BC58)+COUNTIF($E$58:$F$58,BD58))*$G$78</f>
        <v>0</v>
      </c>
      <c r="BG58" s="128"/>
      <c r="BH58" s="129"/>
      <c r="BI58" s="104">
        <f>(COUNTIF($E$58:$F$58,BG58)+COUNTIF($E$58:$F$58,BH58))*$G$78</f>
        <v>0</v>
      </c>
      <c r="BK58" s="128"/>
      <c r="BL58" s="129"/>
      <c r="BM58" s="104">
        <f>(COUNTIF($E$58:$F$58,BK58)+COUNTIF($E$58:$F$58,BL58))*$G$78</f>
        <v>0</v>
      </c>
      <c r="BO58" s="128"/>
      <c r="BP58" s="129"/>
      <c r="BQ58" s="104">
        <f>(COUNTIF($E$58:$F$58,BO58)+COUNTIF($E$58:$F$58,BP58))*$G$78</f>
        <v>0</v>
      </c>
      <c r="BS58" s="128"/>
      <c r="BT58" s="129"/>
      <c r="BU58" s="104">
        <f>(COUNTIF($E$58:$F$58,BS58)+COUNTIF($E$58:$F$58,BT58))*$G$78</f>
        <v>0</v>
      </c>
      <c r="BW58" s="128"/>
      <c r="BX58" s="129"/>
      <c r="BY58" s="104">
        <f>(COUNTIF($E$58:$F$58,BW58)+COUNTIF($E$58:$F$58,BX58))*$G$78</f>
        <v>0</v>
      </c>
      <c r="CA58" s="128"/>
      <c r="CB58" s="129"/>
      <c r="CC58" s="104">
        <f>(COUNTIF($E$58:$F$58,CA58)+COUNTIF($E$58:$F$58,CB58))*$G$78</f>
        <v>0</v>
      </c>
      <c r="CE58" s="128"/>
      <c r="CF58" s="129"/>
      <c r="CG58" s="104">
        <f>(COUNTIF($E$58:$F$58,CE58)+COUNTIF($E$58:$F$58,CF58))*$G$78</f>
        <v>0</v>
      </c>
      <c r="CI58" s="128"/>
      <c r="CJ58" s="129"/>
      <c r="CK58" s="104">
        <f>(COUNTIF($E$58:$F$58,CI58)+COUNTIF($E$58:$F$58,CJ58))*$G$78</f>
        <v>0</v>
      </c>
      <c r="CM58" s="128"/>
      <c r="CN58" s="129"/>
      <c r="CO58" s="104">
        <f>(COUNTIF($E$58:$F$58,CM58)+COUNTIF($E$58:$F$58,CN58))*$G$78</f>
        <v>0</v>
      </c>
      <c r="CQ58" s="128"/>
      <c r="CR58" s="129"/>
      <c r="CS58" s="104">
        <f>(COUNTIF($E$58:$F$58,CQ58)+COUNTIF($E$58:$F$58,CR58))*$G$78</f>
        <v>0</v>
      </c>
      <c r="CU58" s="128"/>
      <c r="CV58" s="129"/>
      <c r="CW58" s="104">
        <f>(COUNTIF($E$58:$F$58,CU58)+COUNTIF($E$58:$F$58,CV58))*$G$78</f>
        <v>0</v>
      </c>
      <c r="CY58" s="128"/>
      <c r="CZ58" s="129"/>
      <c r="DA58" s="104">
        <f>(COUNTIF($E$58:$F$58,CY58)+COUNTIF($E$58:$F$58,CZ58))*$G$78</f>
        <v>0</v>
      </c>
      <c r="DC58" s="128"/>
      <c r="DD58" s="129"/>
      <c r="DE58" s="104">
        <f>(COUNTIF($E$58:$F$58,DC58)+COUNTIF($E$58:$F$58,DD58))*$G$78</f>
        <v>0</v>
      </c>
      <c r="DG58" s="128"/>
      <c r="DH58" s="129"/>
      <c r="DI58" s="104">
        <f>(COUNTIF($E$58:$F$58,DG58)+COUNTIF($E$58:$F$58,DH58))*$G$78</f>
        <v>0</v>
      </c>
      <c r="DK58" s="128"/>
      <c r="DL58" s="129"/>
      <c r="DM58" s="104">
        <f>(COUNTIF($E$58:$F$58,DK58)+COUNTIF($E$58:$F$58,DL58))*$G$78</f>
        <v>0</v>
      </c>
      <c r="DO58" s="128"/>
      <c r="DP58" s="129"/>
      <c r="DQ58" s="104">
        <f>(COUNTIF($E$58:$F$58,DO58)+COUNTIF($E$58:$F$58,DP58))*$G$78</f>
        <v>0</v>
      </c>
      <c r="DS58" s="128"/>
      <c r="DT58" s="129"/>
      <c r="DU58" s="104">
        <f>(COUNTIF($E$58:$F$58,DS58)+COUNTIF($E$58:$F$58,DT58))*$G$78</f>
        <v>0</v>
      </c>
      <c r="DW58" s="128"/>
      <c r="DX58" s="129"/>
      <c r="DY58" s="104">
        <f>(COUNTIF($E$58:$F$58,DW58)+COUNTIF($E$58:$F$58,DX58))*$G$78</f>
        <v>0</v>
      </c>
      <c r="EA58" s="128"/>
      <c r="EB58" s="129"/>
      <c r="EC58" s="104">
        <f>(COUNTIF($E$58:$F$58,EA58)+COUNTIF($E$58:$F$58,EB58))*$G$78</f>
        <v>0</v>
      </c>
      <c r="EE58" s="128"/>
      <c r="EF58" s="129"/>
      <c r="EG58" s="104">
        <f>(COUNTIF($E$58:$F$58,EE58)+COUNTIF($E$58:$F$58,EF58))*$G$78</f>
        <v>0</v>
      </c>
      <c r="EI58" s="128"/>
      <c r="EJ58" s="129"/>
      <c r="EK58" s="104">
        <f>(COUNTIF($E$58:$F$58,EI58)+COUNTIF($E$58:$F$58,EJ58))*$G$78</f>
        <v>0</v>
      </c>
      <c r="EM58" s="128"/>
      <c r="EN58" s="129"/>
      <c r="EO58" s="104">
        <f>(COUNTIF($E$58:$F$58,EM58)+COUNTIF($E$58:$F$58,EN58))*$G$78</f>
        <v>0</v>
      </c>
      <c r="EQ58" s="128"/>
      <c r="ER58" s="129"/>
      <c r="ES58" s="104">
        <f>(COUNTIF($E$58:$F$58,EQ58)+COUNTIF($E$58:$F$58,ER58))*$G$78</f>
        <v>0</v>
      </c>
      <c r="EU58" s="128"/>
      <c r="EV58" s="129"/>
      <c r="EW58" s="104">
        <f>(COUNTIF($E$58:$F$58,EU58)+COUNTIF($E$58:$F$58,EV58))*$G$78</f>
        <v>0</v>
      </c>
      <c r="EY58" s="128"/>
      <c r="EZ58" s="129"/>
      <c r="FA58" s="104">
        <f>(COUNTIF($E$58:$F$58,EY58)+COUNTIF($E$58:$F$58,EZ58))*$G$78</f>
        <v>0</v>
      </c>
      <c r="FC58" s="128"/>
      <c r="FD58" s="129"/>
      <c r="FE58" s="104">
        <f>(COUNTIF($E$58:$F$58,FC58)+COUNTIF($E$58:$F$58,FD58))*$G$78</f>
        <v>0</v>
      </c>
      <c r="FG58" s="128"/>
      <c r="FH58" s="129"/>
      <c r="FI58" s="104">
        <f>(COUNTIF($E$58:$F$58,FG58)+COUNTIF($E$58:$F$58,FH58))*$G$78</f>
        <v>0</v>
      </c>
      <c r="FK58" s="128"/>
      <c r="FL58" s="129"/>
      <c r="FM58" s="104">
        <f>(COUNTIF($E$58:$F$58,FK58)+COUNTIF($E$58:$F$58,FL58))*$G$78</f>
        <v>0</v>
      </c>
      <c r="FO58" s="128"/>
      <c r="FP58" s="129"/>
      <c r="FQ58" s="104">
        <f>(COUNTIF($E$58:$F$58,FO58)+COUNTIF($E$58:$F$58,FP58))*$G$78</f>
        <v>0</v>
      </c>
      <c r="FS58" s="128"/>
      <c r="FT58" s="129"/>
      <c r="FU58" s="104">
        <f>(COUNTIF($E$58:$F$58,FS58)+COUNTIF($E$58:$F$58,FT58))*$G$78</f>
        <v>0</v>
      </c>
      <c r="FW58" s="128"/>
      <c r="FX58" s="129"/>
      <c r="FY58" s="104">
        <f>(COUNTIF($E$58:$F$58,FW58)+COUNTIF($E$58:$F$58,FX58))*$G$78</f>
        <v>0</v>
      </c>
      <c r="GA58" s="128"/>
      <c r="GB58" s="129"/>
      <c r="GC58" s="104">
        <f>(COUNTIF($E$58:$F$58,GA58)+COUNTIF($E$58:$F$58,GB58))*$G$78</f>
        <v>0</v>
      </c>
      <c r="GE58" s="128"/>
      <c r="GF58" s="129"/>
      <c r="GG58" s="104">
        <f>(COUNTIF($E$58:$F$58,GE58)+COUNTIF($E$58:$F$58,GF58))*$G$78</f>
        <v>0</v>
      </c>
      <c r="GI58" s="128"/>
      <c r="GJ58" s="129"/>
      <c r="GK58" s="104">
        <f>(COUNTIF($E$58:$F$58,GI58)+COUNTIF($E$58:$F$58,GJ58))*$G$78</f>
        <v>0</v>
      </c>
      <c r="GM58" s="128"/>
      <c r="GN58" s="129"/>
      <c r="GO58" s="104">
        <f>(COUNTIF($E$58:$F$58,GM58)+COUNTIF($E$58:$F$58,GN58))*$G$78</f>
        <v>0</v>
      </c>
      <c r="GQ58" s="128"/>
      <c r="GR58" s="129"/>
      <c r="GS58" s="104">
        <f>(COUNTIF($E$58:$F$58,GQ58)+COUNTIF($E$58:$F$58,GR58))*$G$78</f>
        <v>0</v>
      </c>
      <c r="GU58" s="128"/>
      <c r="GV58" s="129"/>
      <c r="GW58" s="104">
        <f>(COUNTIF($E$58:$F$58,GU58)+COUNTIF($E$58:$F$58,GV58))*$G$78</f>
        <v>0</v>
      </c>
      <c r="GY58" s="128"/>
      <c r="GZ58" s="129"/>
      <c r="HA58" s="104">
        <f>(COUNTIF($E$58:$F$58,GY58)+COUNTIF($E$58:$F$58,GZ58))*$G$78</f>
        <v>0</v>
      </c>
      <c r="HB58" s="81"/>
    </row>
    <row r="59" spans="1:210" ht="12" customHeight="1" x14ac:dyDescent="0.25">
      <c r="J59" s="82"/>
      <c r="K59" s="130"/>
      <c r="L59" s="122"/>
      <c r="M59" s="87"/>
      <c r="O59" s="130"/>
      <c r="P59" s="122"/>
      <c r="Q59" s="87"/>
      <c r="S59" s="130"/>
      <c r="T59" s="122"/>
      <c r="U59" s="87"/>
      <c r="W59" s="130"/>
      <c r="X59" s="122"/>
      <c r="Y59" s="87"/>
      <c r="AA59" s="130"/>
      <c r="AB59" s="122"/>
      <c r="AC59" s="87"/>
      <c r="AE59" s="130"/>
      <c r="AF59" s="122"/>
      <c r="AG59" s="87"/>
      <c r="AI59" s="130"/>
      <c r="AJ59" s="122"/>
      <c r="AK59" s="87"/>
      <c r="AM59" s="130"/>
      <c r="AN59" s="122"/>
      <c r="AO59" s="87"/>
      <c r="AQ59" s="130"/>
      <c r="AR59" s="122"/>
      <c r="AS59" s="87"/>
      <c r="AU59" s="130"/>
      <c r="AV59" s="122"/>
      <c r="AW59" s="87"/>
      <c r="AY59" s="130"/>
      <c r="AZ59" s="122"/>
      <c r="BA59" s="87"/>
      <c r="BC59" s="130"/>
      <c r="BD59" s="122"/>
      <c r="BE59" s="87"/>
      <c r="BG59" s="130"/>
      <c r="BH59" s="122"/>
      <c r="BI59" s="87"/>
      <c r="BK59" s="130"/>
      <c r="BL59" s="122"/>
      <c r="BM59" s="87"/>
      <c r="BO59" s="130"/>
      <c r="BP59" s="122"/>
      <c r="BQ59" s="87"/>
      <c r="BS59" s="130"/>
      <c r="BT59" s="122"/>
      <c r="BU59" s="87"/>
      <c r="BW59" s="130"/>
      <c r="BX59" s="122"/>
      <c r="BY59" s="87"/>
      <c r="CA59" s="130"/>
      <c r="CB59" s="122"/>
      <c r="CC59" s="87"/>
      <c r="CE59" s="130"/>
      <c r="CF59" s="122"/>
      <c r="CG59" s="87"/>
      <c r="CI59" s="130"/>
      <c r="CJ59" s="122"/>
      <c r="CK59" s="87"/>
      <c r="CM59" s="130"/>
      <c r="CN59" s="122"/>
      <c r="CO59" s="87"/>
      <c r="CQ59" s="130"/>
      <c r="CR59" s="122"/>
      <c r="CS59" s="87"/>
      <c r="CU59" s="130"/>
      <c r="CV59" s="122"/>
      <c r="CW59" s="87"/>
      <c r="CY59" s="130"/>
      <c r="CZ59" s="122"/>
      <c r="DA59" s="87"/>
      <c r="DC59" s="130"/>
      <c r="DD59" s="122"/>
      <c r="DE59" s="87"/>
      <c r="DG59" s="130"/>
      <c r="DH59" s="122"/>
      <c r="DI59" s="87"/>
      <c r="DK59" s="130"/>
      <c r="DL59" s="122"/>
      <c r="DM59" s="87"/>
      <c r="DO59" s="130"/>
      <c r="DP59" s="122"/>
      <c r="DQ59" s="87"/>
      <c r="DS59" s="130"/>
      <c r="DT59" s="122"/>
      <c r="DU59" s="87"/>
      <c r="DW59" s="130"/>
      <c r="DX59" s="122"/>
      <c r="DY59" s="87"/>
      <c r="EA59" s="130"/>
      <c r="EB59" s="122"/>
      <c r="EC59" s="87"/>
      <c r="EE59" s="130"/>
      <c r="EF59" s="122"/>
      <c r="EG59" s="87"/>
      <c r="EI59" s="130"/>
      <c r="EJ59" s="122"/>
      <c r="EK59" s="87"/>
      <c r="EM59" s="130"/>
      <c r="EN59" s="122"/>
      <c r="EO59" s="87"/>
      <c r="EQ59" s="130"/>
      <c r="ER59" s="122"/>
      <c r="ES59" s="87"/>
      <c r="EU59" s="130"/>
      <c r="EV59" s="122"/>
      <c r="EW59" s="87"/>
      <c r="EY59" s="130"/>
      <c r="EZ59" s="122"/>
      <c r="FA59" s="87"/>
      <c r="FC59" s="130"/>
      <c r="FD59" s="122"/>
      <c r="FE59" s="87"/>
      <c r="FG59" s="130"/>
      <c r="FH59" s="122"/>
      <c r="FI59" s="87"/>
      <c r="FK59" s="130"/>
      <c r="FL59" s="122"/>
      <c r="FM59" s="87"/>
      <c r="FO59" s="130"/>
      <c r="FP59" s="122"/>
      <c r="FQ59" s="87"/>
      <c r="FS59" s="130"/>
      <c r="FT59" s="122"/>
      <c r="FU59" s="87"/>
      <c r="FW59" s="130"/>
      <c r="FX59" s="122"/>
      <c r="FY59" s="87"/>
      <c r="GA59" s="130"/>
      <c r="GB59" s="122"/>
      <c r="GC59" s="87"/>
      <c r="GE59" s="130"/>
      <c r="GF59" s="122"/>
      <c r="GG59" s="87"/>
      <c r="GI59" s="130"/>
      <c r="GJ59" s="122"/>
      <c r="GK59" s="87"/>
      <c r="GM59" s="130"/>
      <c r="GN59" s="122"/>
      <c r="GO59" s="87"/>
      <c r="GQ59" s="130"/>
      <c r="GR59" s="122"/>
      <c r="GS59" s="87"/>
      <c r="GU59" s="130"/>
      <c r="GV59" s="122"/>
      <c r="GW59" s="87"/>
      <c r="GY59" s="130"/>
      <c r="GZ59" s="122"/>
      <c r="HA59" s="87"/>
      <c r="HB59" s="81"/>
    </row>
    <row r="60" spans="1:210" ht="12" customHeight="1" x14ac:dyDescent="0.25">
      <c r="E60" s="2" t="s">
        <v>52</v>
      </c>
      <c r="F60" s="24" t="str">
        <f>B58</f>
        <v>winnaar Finale</v>
      </c>
      <c r="J60" s="82"/>
      <c r="K60" s="123" t="s">
        <v>52</v>
      </c>
      <c r="L60" s="106"/>
      <c r="M60" s="105">
        <f>IF($F60=L60,$G$79,0)</f>
        <v>0</v>
      </c>
      <c r="O60" s="123" t="s">
        <v>52</v>
      </c>
      <c r="P60" s="106"/>
      <c r="Q60" s="105">
        <f>IF($F60=P60,$G$79,0)</f>
        <v>0</v>
      </c>
      <c r="S60" s="123" t="s">
        <v>52</v>
      </c>
      <c r="T60" s="106"/>
      <c r="U60" s="105">
        <f>IF($F60=T60,$G$79,0)</f>
        <v>0</v>
      </c>
      <c r="W60" s="123" t="s">
        <v>52</v>
      </c>
      <c r="X60" s="106"/>
      <c r="Y60" s="105">
        <f>IF($F60=X60,$G$79,0)</f>
        <v>0</v>
      </c>
      <c r="AA60" s="123" t="s">
        <v>52</v>
      </c>
      <c r="AB60" s="106"/>
      <c r="AC60" s="105">
        <f>IF($F60=AB60,$G$79,0)</f>
        <v>0</v>
      </c>
      <c r="AE60" s="123" t="s">
        <v>52</v>
      </c>
      <c r="AF60" s="106"/>
      <c r="AG60" s="105">
        <f>IF($F60=AF60,$G$79,0)</f>
        <v>0</v>
      </c>
      <c r="AI60" s="123" t="s">
        <v>52</v>
      </c>
      <c r="AJ60" s="106"/>
      <c r="AK60" s="105">
        <f>IF($F60=AJ60,$G$79,0)</f>
        <v>0</v>
      </c>
      <c r="AM60" s="123" t="s">
        <v>52</v>
      </c>
      <c r="AN60" s="106"/>
      <c r="AO60" s="105">
        <f>IF($F60=AN60,$G$79,0)</f>
        <v>0</v>
      </c>
      <c r="AQ60" s="123" t="s">
        <v>52</v>
      </c>
      <c r="AR60" s="106"/>
      <c r="AS60" s="105">
        <f>IF($F60=AR60,$G$79,0)</f>
        <v>0</v>
      </c>
      <c r="AU60" s="123" t="s">
        <v>52</v>
      </c>
      <c r="AV60" s="106"/>
      <c r="AW60" s="105">
        <f>IF($F60=AV60,$G$79,0)</f>
        <v>0</v>
      </c>
      <c r="AY60" s="123" t="s">
        <v>52</v>
      </c>
      <c r="AZ60" s="106"/>
      <c r="BA60" s="105">
        <f>IF($F60=AZ60,$G$79,0)</f>
        <v>0</v>
      </c>
      <c r="BC60" s="123" t="s">
        <v>52</v>
      </c>
      <c r="BD60" s="106"/>
      <c r="BE60" s="105">
        <f>IF($F60=BD60,$G$79,0)</f>
        <v>0</v>
      </c>
      <c r="BG60" s="123" t="s">
        <v>52</v>
      </c>
      <c r="BH60" s="106"/>
      <c r="BI60" s="105">
        <f>IF($F60=BH60,$G$79,0)</f>
        <v>0</v>
      </c>
      <c r="BK60" s="123" t="s">
        <v>52</v>
      </c>
      <c r="BL60" s="106"/>
      <c r="BM60" s="105">
        <f>IF($F60=BL60,$G$79,0)</f>
        <v>0</v>
      </c>
      <c r="BO60" s="123" t="s">
        <v>52</v>
      </c>
      <c r="BP60" s="106"/>
      <c r="BQ60" s="105">
        <f>IF($F60=BP60,$G$79,0)</f>
        <v>0</v>
      </c>
      <c r="BS60" s="123" t="s">
        <v>52</v>
      </c>
      <c r="BT60" s="106"/>
      <c r="BU60" s="105">
        <f>IF($F60=BT60,$G$79,0)</f>
        <v>0</v>
      </c>
      <c r="BW60" s="123" t="s">
        <v>52</v>
      </c>
      <c r="BX60" s="106"/>
      <c r="BY60" s="105">
        <f>IF($F60=BX60,$G$79,0)</f>
        <v>0</v>
      </c>
      <c r="CA60" s="123" t="s">
        <v>52</v>
      </c>
      <c r="CB60" s="106"/>
      <c r="CC60" s="105">
        <f>IF($F60=CB60,$G$79,0)</f>
        <v>0</v>
      </c>
      <c r="CE60" s="123" t="s">
        <v>52</v>
      </c>
      <c r="CF60" s="106"/>
      <c r="CG60" s="105">
        <f>IF($F60=CF60,$G$79,0)</f>
        <v>0</v>
      </c>
      <c r="CI60" s="123" t="s">
        <v>52</v>
      </c>
      <c r="CJ60" s="106"/>
      <c r="CK60" s="105">
        <f>IF($F60=CJ60,$G$79,0)</f>
        <v>0</v>
      </c>
      <c r="CM60" s="123" t="s">
        <v>52</v>
      </c>
      <c r="CN60" s="106"/>
      <c r="CO60" s="105">
        <f>IF($F60=CN60,$G$79,0)</f>
        <v>0</v>
      </c>
      <c r="CQ60" s="123" t="s">
        <v>52</v>
      </c>
      <c r="CR60" s="106"/>
      <c r="CS60" s="105">
        <f>IF($F60=CR60,$G$79,0)</f>
        <v>0</v>
      </c>
      <c r="CU60" s="123" t="s">
        <v>52</v>
      </c>
      <c r="CV60" s="106"/>
      <c r="CW60" s="105">
        <f>IF($F60=CV60,$G$79,0)</f>
        <v>0</v>
      </c>
      <c r="CY60" s="123" t="s">
        <v>52</v>
      </c>
      <c r="CZ60" s="106"/>
      <c r="DA60" s="105">
        <f>IF($F60=CZ60,$G$79,0)</f>
        <v>0</v>
      </c>
      <c r="DC60" s="123" t="s">
        <v>52</v>
      </c>
      <c r="DD60" s="106"/>
      <c r="DE60" s="105">
        <f>IF($F60=DD60,$G$79,0)</f>
        <v>0</v>
      </c>
      <c r="DG60" s="123" t="s">
        <v>52</v>
      </c>
      <c r="DH60" s="106"/>
      <c r="DI60" s="105">
        <f>IF($F60=DH60,$G$79,0)</f>
        <v>0</v>
      </c>
      <c r="DK60" s="123" t="s">
        <v>52</v>
      </c>
      <c r="DL60" s="106"/>
      <c r="DM60" s="105">
        <f>IF($F60=DL60,$G$79,0)</f>
        <v>0</v>
      </c>
      <c r="DO60" s="123" t="s">
        <v>52</v>
      </c>
      <c r="DP60" s="106"/>
      <c r="DQ60" s="105">
        <f>IF($F60=DP60,$G$79,0)</f>
        <v>0</v>
      </c>
      <c r="DS60" s="123" t="s">
        <v>52</v>
      </c>
      <c r="DT60" s="106"/>
      <c r="DU60" s="105">
        <f>IF($F60=DT60,$G$79,0)</f>
        <v>0</v>
      </c>
      <c r="DW60" s="123" t="s">
        <v>52</v>
      </c>
      <c r="DX60" s="106"/>
      <c r="DY60" s="105">
        <f>IF($F60=DX60,$G$79,0)</f>
        <v>0</v>
      </c>
      <c r="EA60" s="123" t="s">
        <v>52</v>
      </c>
      <c r="EB60" s="106"/>
      <c r="EC60" s="105">
        <f>IF($F60=EB60,$G$79,0)</f>
        <v>0</v>
      </c>
      <c r="EE60" s="123" t="s">
        <v>52</v>
      </c>
      <c r="EF60" s="106"/>
      <c r="EG60" s="105">
        <f>IF($F60=EF60,$G$79,0)</f>
        <v>0</v>
      </c>
      <c r="EI60" s="123" t="s">
        <v>52</v>
      </c>
      <c r="EJ60" s="106"/>
      <c r="EK60" s="105">
        <f>IF($F60=EJ60,$G$79,0)</f>
        <v>0</v>
      </c>
      <c r="EM60" s="123" t="s">
        <v>52</v>
      </c>
      <c r="EN60" s="106"/>
      <c r="EO60" s="105">
        <f>IF($F60=EN60,$G$79,0)</f>
        <v>0</v>
      </c>
      <c r="EQ60" s="123" t="s">
        <v>52</v>
      </c>
      <c r="ER60" s="106"/>
      <c r="ES60" s="105">
        <f>IF($F60=ER60,$G$79,0)</f>
        <v>0</v>
      </c>
      <c r="EU60" s="123" t="s">
        <v>52</v>
      </c>
      <c r="EV60" s="106"/>
      <c r="EW60" s="105">
        <f>IF($F60=EV60,$G$79,0)</f>
        <v>0</v>
      </c>
      <c r="EY60" s="123" t="s">
        <v>52</v>
      </c>
      <c r="EZ60" s="106"/>
      <c r="FA60" s="105">
        <f>IF($F60=EZ60,$G$79,0)</f>
        <v>0</v>
      </c>
      <c r="FC60" s="123" t="s">
        <v>52</v>
      </c>
      <c r="FD60" s="106"/>
      <c r="FE60" s="105">
        <f>IF($F60=FD60,$G$79,0)</f>
        <v>0</v>
      </c>
      <c r="FG60" s="123" t="s">
        <v>52</v>
      </c>
      <c r="FH60" s="106"/>
      <c r="FI60" s="105">
        <f>IF($F60=FH60,$G$79,0)</f>
        <v>0</v>
      </c>
      <c r="FK60" s="123" t="s">
        <v>52</v>
      </c>
      <c r="FL60" s="106"/>
      <c r="FM60" s="105">
        <f>IF($F60=FL60,$G$79,0)</f>
        <v>0</v>
      </c>
      <c r="FO60" s="123" t="s">
        <v>52</v>
      </c>
      <c r="FP60" s="106"/>
      <c r="FQ60" s="105">
        <f>IF($F60=FP60,$G$79,0)</f>
        <v>0</v>
      </c>
      <c r="FS60" s="123" t="s">
        <v>52</v>
      </c>
      <c r="FT60" s="106"/>
      <c r="FU60" s="105">
        <f>IF($F60=FT60,$G$79,0)</f>
        <v>0</v>
      </c>
      <c r="FW60" s="123" t="s">
        <v>52</v>
      </c>
      <c r="FX60" s="106"/>
      <c r="FY60" s="105">
        <f>IF($F60=FX60,$G$79,0)</f>
        <v>0</v>
      </c>
      <c r="GA60" s="123" t="s">
        <v>52</v>
      </c>
      <c r="GB60" s="106"/>
      <c r="GC60" s="105">
        <f>IF($F60=GB60,$G$79,0)</f>
        <v>0</v>
      </c>
      <c r="GE60" s="123" t="s">
        <v>52</v>
      </c>
      <c r="GF60" s="106"/>
      <c r="GG60" s="105">
        <f>IF($F60=GF60,$G$79,0)</f>
        <v>0</v>
      </c>
      <c r="GI60" s="123" t="s">
        <v>52</v>
      </c>
      <c r="GJ60" s="106"/>
      <c r="GK60" s="105">
        <f>IF($F60=GJ60,$G$79,0)</f>
        <v>0</v>
      </c>
      <c r="GM60" s="123" t="s">
        <v>52</v>
      </c>
      <c r="GN60" s="106"/>
      <c r="GO60" s="105">
        <f>IF($F60=GN60,$G$79,0)</f>
        <v>0</v>
      </c>
      <c r="GQ60" s="123" t="s">
        <v>52</v>
      </c>
      <c r="GR60" s="106"/>
      <c r="GS60" s="105">
        <f>IF($F60=GR60,$G$79,0)</f>
        <v>0</v>
      </c>
      <c r="GU60" s="123" t="s">
        <v>52</v>
      </c>
      <c r="GV60" s="106"/>
      <c r="GW60" s="105">
        <f>IF($F60=GV60,$G$79,0)</f>
        <v>0</v>
      </c>
      <c r="GY60" s="123" t="s">
        <v>52</v>
      </c>
      <c r="GZ60" s="106"/>
      <c r="HA60" s="105">
        <f>IF($F60=GZ60,$G$79,0)</f>
        <v>0</v>
      </c>
      <c r="HB60" s="81"/>
    </row>
    <row r="61" spans="1:210" ht="12" customHeight="1" x14ac:dyDescent="0.25">
      <c r="D61" s="145" t="s">
        <v>117</v>
      </c>
      <c r="E61" s="2" t="s">
        <v>53</v>
      </c>
      <c r="F61" s="106"/>
      <c r="J61" s="82"/>
      <c r="K61" s="123" t="s">
        <v>53</v>
      </c>
      <c r="L61" s="106"/>
      <c r="M61" s="105">
        <f>IF(AND($F61&gt;0,$F61=L61),$G$80,0)</f>
        <v>0</v>
      </c>
      <c r="O61" s="123" t="s">
        <v>53</v>
      </c>
      <c r="P61" s="106"/>
      <c r="Q61" s="105">
        <f>IF(AND($F61&gt;0,$F61=P61),$G$80,0)</f>
        <v>0</v>
      </c>
      <c r="S61" s="123" t="s">
        <v>53</v>
      </c>
      <c r="T61" s="106"/>
      <c r="U61" s="105">
        <f>IF(AND($F61&gt;0,$F61=T61),$G$80,0)</f>
        <v>0</v>
      </c>
      <c r="W61" s="123" t="s">
        <v>53</v>
      </c>
      <c r="X61" s="106"/>
      <c r="Y61" s="105">
        <f>IF(AND($F61&gt;0,$F61=X61),$G$80,0)</f>
        <v>0</v>
      </c>
      <c r="AA61" s="123" t="s">
        <v>53</v>
      </c>
      <c r="AB61" s="106"/>
      <c r="AC61" s="105">
        <f>IF(AND($F61&gt;0,$F61=AB61),$G$80,0)</f>
        <v>0</v>
      </c>
      <c r="AE61" s="123" t="s">
        <v>53</v>
      </c>
      <c r="AF61" s="106"/>
      <c r="AG61" s="105">
        <f>IF(AND($F61&gt;0,$F61=AF61),$G$80,0)</f>
        <v>0</v>
      </c>
      <c r="AI61" s="123" t="s">
        <v>53</v>
      </c>
      <c r="AJ61" s="106"/>
      <c r="AK61" s="105">
        <f>IF(AND($F61&gt;0,$F61=AJ61),$G$80,0)</f>
        <v>0</v>
      </c>
      <c r="AM61" s="123" t="s">
        <v>53</v>
      </c>
      <c r="AN61" s="106"/>
      <c r="AO61" s="105">
        <f>IF(AND($F61&gt;0,$F61=AN61),$G$80,0)</f>
        <v>0</v>
      </c>
      <c r="AQ61" s="123" t="s">
        <v>53</v>
      </c>
      <c r="AR61" s="106"/>
      <c r="AS61" s="105">
        <f>IF(AND($F61&gt;0,$F61=AR61),$G$80,0)</f>
        <v>0</v>
      </c>
      <c r="AU61" s="123" t="s">
        <v>53</v>
      </c>
      <c r="AV61" s="106"/>
      <c r="AW61" s="105">
        <f>IF(AND($F61&gt;0,$F61=AV61),$G$80,0)</f>
        <v>0</v>
      </c>
      <c r="AY61" s="123" t="s">
        <v>53</v>
      </c>
      <c r="AZ61" s="106"/>
      <c r="BA61" s="105">
        <f>IF(AND($F61&gt;0,$F61=AZ61),$G$80,0)</f>
        <v>0</v>
      </c>
      <c r="BC61" s="123" t="s">
        <v>53</v>
      </c>
      <c r="BD61" s="106"/>
      <c r="BE61" s="105">
        <f>IF(AND($F61&gt;0,$F61=BD61),$G$80,0)</f>
        <v>0</v>
      </c>
      <c r="BG61" s="123" t="s">
        <v>53</v>
      </c>
      <c r="BH61" s="106"/>
      <c r="BI61" s="105">
        <f>IF(AND($F61&gt;0,$F61=BH61),$G$80,0)</f>
        <v>0</v>
      </c>
      <c r="BK61" s="123" t="s">
        <v>53</v>
      </c>
      <c r="BL61" s="106"/>
      <c r="BM61" s="105">
        <f>IF(AND($F61&gt;0,$F61=BL61),$G$80,0)</f>
        <v>0</v>
      </c>
      <c r="BO61" s="123" t="s">
        <v>53</v>
      </c>
      <c r="BP61" s="106"/>
      <c r="BQ61" s="105">
        <f>IF(AND($F61&gt;0,$F61=BP61),$G$80,0)</f>
        <v>0</v>
      </c>
      <c r="BS61" s="123" t="s">
        <v>53</v>
      </c>
      <c r="BT61" s="106"/>
      <c r="BU61" s="105">
        <f>IF(AND($F61&gt;0,$F61=BT61),$G$80,0)</f>
        <v>0</v>
      </c>
      <c r="BW61" s="123" t="s">
        <v>53</v>
      </c>
      <c r="BX61" s="106"/>
      <c r="BY61" s="105">
        <f>IF(AND($F61&gt;0,$F61=BX61),$G$80,0)</f>
        <v>0</v>
      </c>
      <c r="CA61" s="123" t="s">
        <v>53</v>
      </c>
      <c r="CB61" s="106"/>
      <c r="CC61" s="105">
        <f>IF(AND($F61&gt;0,$F61=CB61),$G$80,0)</f>
        <v>0</v>
      </c>
      <c r="CE61" s="123" t="s">
        <v>53</v>
      </c>
      <c r="CF61" s="106"/>
      <c r="CG61" s="105">
        <f>IF(AND($F61&gt;0,$F61=CF61),$G$80,0)</f>
        <v>0</v>
      </c>
      <c r="CI61" s="123" t="s">
        <v>53</v>
      </c>
      <c r="CJ61" s="106"/>
      <c r="CK61" s="105">
        <f>IF(AND($F61&gt;0,$F61=CJ61),$G$80,0)</f>
        <v>0</v>
      </c>
      <c r="CM61" s="123" t="s">
        <v>53</v>
      </c>
      <c r="CN61" s="106"/>
      <c r="CO61" s="105">
        <f>IF(AND($F61&gt;0,$F61=CN61),$G$80,0)</f>
        <v>0</v>
      </c>
      <c r="CQ61" s="123" t="s">
        <v>53</v>
      </c>
      <c r="CR61" s="106"/>
      <c r="CS61" s="105">
        <f>IF(AND($F61&gt;0,$F61=CR61),$G$80,0)</f>
        <v>0</v>
      </c>
      <c r="CU61" s="123" t="s">
        <v>53</v>
      </c>
      <c r="CV61" s="106"/>
      <c r="CW61" s="105">
        <f>IF(AND($F61&gt;0,$F61=CV61),$G$80,0)</f>
        <v>0</v>
      </c>
      <c r="CY61" s="123" t="s">
        <v>53</v>
      </c>
      <c r="CZ61" s="106"/>
      <c r="DA61" s="105">
        <f>IF(AND($F61&gt;0,$F61=CZ61),$G$80,0)</f>
        <v>0</v>
      </c>
      <c r="DC61" s="123" t="s">
        <v>53</v>
      </c>
      <c r="DD61" s="106"/>
      <c r="DE61" s="105">
        <f>IF(AND($F61&gt;0,$F61=DD61),$G$80,0)</f>
        <v>0</v>
      </c>
      <c r="DG61" s="123" t="s">
        <v>53</v>
      </c>
      <c r="DH61" s="106"/>
      <c r="DI61" s="105">
        <f>IF(AND($F61&gt;0,$F61=DH61),$G$80,0)</f>
        <v>0</v>
      </c>
      <c r="DK61" s="123" t="s">
        <v>53</v>
      </c>
      <c r="DL61" s="106"/>
      <c r="DM61" s="105">
        <f>IF(AND($F61&gt;0,$F61=DL61),$G$80,0)</f>
        <v>0</v>
      </c>
      <c r="DO61" s="123" t="s">
        <v>53</v>
      </c>
      <c r="DP61" s="106"/>
      <c r="DQ61" s="105">
        <f>IF(AND($F61&gt;0,$F61=DP61),$G$80,0)</f>
        <v>0</v>
      </c>
      <c r="DS61" s="123" t="s">
        <v>53</v>
      </c>
      <c r="DT61" s="106"/>
      <c r="DU61" s="105">
        <f>IF(AND($F61&gt;0,$F61=DT61),$G$80,0)</f>
        <v>0</v>
      </c>
      <c r="DW61" s="123" t="s">
        <v>53</v>
      </c>
      <c r="DX61" s="106"/>
      <c r="DY61" s="105">
        <f>IF(AND($F61&gt;0,$F61=DX61),$G$80,0)</f>
        <v>0</v>
      </c>
      <c r="EA61" s="123" t="s">
        <v>53</v>
      </c>
      <c r="EB61" s="106"/>
      <c r="EC61" s="105">
        <f>IF(AND($F61&gt;0,$F61=EB61),$G$80,0)</f>
        <v>0</v>
      </c>
      <c r="EE61" s="123" t="s">
        <v>53</v>
      </c>
      <c r="EF61" s="106"/>
      <c r="EG61" s="105">
        <f>IF(AND($F61&gt;0,$F61=EF61),$G$80,0)</f>
        <v>0</v>
      </c>
      <c r="EI61" s="123" t="s">
        <v>53</v>
      </c>
      <c r="EJ61" s="106"/>
      <c r="EK61" s="105">
        <f>IF(AND($F61&gt;0,$F61=EJ61),$G$80,0)</f>
        <v>0</v>
      </c>
      <c r="EM61" s="123" t="s">
        <v>53</v>
      </c>
      <c r="EN61" s="106"/>
      <c r="EO61" s="105">
        <f>IF(AND($F61&gt;0,$F61=EN61),$G$80,0)</f>
        <v>0</v>
      </c>
      <c r="EQ61" s="123" t="s">
        <v>53</v>
      </c>
      <c r="ER61" s="106"/>
      <c r="ES61" s="105">
        <f>IF(AND($F61&gt;0,$F61=ER61),$G$80,0)</f>
        <v>0</v>
      </c>
      <c r="EU61" s="123" t="s">
        <v>53</v>
      </c>
      <c r="EV61" s="106"/>
      <c r="EW61" s="105">
        <f>IF(AND($F61&gt;0,$F61=EV61),$G$80,0)</f>
        <v>0</v>
      </c>
      <c r="EY61" s="123" t="s">
        <v>53</v>
      </c>
      <c r="EZ61" s="106"/>
      <c r="FA61" s="105">
        <f>IF(AND($F61&gt;0,$F61=EZ61),$G$80,0)</f>
        <v>0</v>
      </c>
      <c r="FC61" s="123" t="s">
        <v>53</v>
      </c>
      <c r="FD61" s="106"/>
      <c r="FE61" s="105">
        <f>IF(AND($F61&gt;0,$F61=FD61),$G$80,0)</f>
        <v>0</v>
      </c>
      <c r="FG61" s="123" t="s">
        <v>53</v>
      </c>
      <c r="FH61" s="106"/>
      <c r="FI61" s="105">
        <f>IF(AND($F61&gt;0,$F61=FH61),$G$80,0)</f>
        <v>0</v>
      </c>
      <c r="FK61" s="123" t="s">
        <v>53</v>
      </c>
      <c r="FL61" s="106"/>
      <c r="FM61" s="105">
        <f>IF(AND($F61&gt;0,$F61=FL61),$G$80,0)</f>
        <v>0</v>
      </c>
      <c r="FO61" s="123" t="s">
        <v>53</v>
      </c>
      <c r="FP61" s="106"/>
      <c r="FQ61" s="105">
        <f>IF(AND($F61&gt;0,$F61=FP61),$G$80,0)</f>
        <v>0</v>
      </c>
      <c r="FS61" s="123" t="s">
        <v>53</v>
      </c>
      <c r="FT61" s="106"/>
      <c r="FU61" s="105">
        <f>IF(AND($F61&gt;0,$F61=FT61),$G$80,0)</f>
        <v>0</v>
      </c>
      <c r="FW61" s="123" t="s">
        <v>53</v>
      </c>
      <c r="FX61" s="106"/>
      <c r="FY61" s="105">
        <f>IF(AND($F61&gt;0,$F61=FX61),$G$80,0)</f>
        <v>0</v>
      </c>
      <c r="GA61" s="123" t="s">
        <v>53</v>
      </c>
      <c r="GB61" s="106"/>
      <c r="GC61" s="105">
        <f>IF(AND($F61&gt;0,$F61=GB61),$G$80,0)</f>
        <v>0</v>
      </c>
      <c r="GE61" s="123" t="s">
        <v>53</v>
      </c>
      <c r="GF61" s="106"/>
      <c r="GG61" s="105">
        <f>IF(AND($F61&gt;0,$F61=GF61),$G$80,0)</f>
        <v>0</v>
      </c>
      <c r="GI61" s="123" t="s">
        <v>53</v>
      </c>
      <c r="GJ61" s="106"/>
      <c r="GK61" s="105">
        <f>IF(AND($F61&gt;0,$F61=GJ61),$G$80,0)</f>
        <v>0</v>
      </c>
      <c r="GM61" s="123" t="s">
        <v>53</v>
      </c>
      <c r="GN61" s="106"/>
      <c r="GO61" s="105">
        <f>IF(AND($F61&gt;0,$F61=GN61),$G$80,0)</f>
        <v>0</v>
      </c>
      <c r="GQ61" s="123" t="s">
        <v>53</v>
      </c>
      <c r="GR61" s="106"/>
      <c r="GS61" s="105">
        <f>IF(AND($F61&gt;0,$F61=GR61),$G$80,0)</f>
        <v>0</v>
      </c>
      <c r="GU61" s="123" t="s">
        <v>53</v>
      </c>
      <c r="GV61" s="106"/>
      <c r="GW61" s="105">
        <f>IF(AND($F61&gt;0,$F61=GV61),$G$80,0)</f>
        <v>0</v>
      </c>
      <c r="GY61" s="123" t="s">
        <v>53</v>
      </c>
      <c r="GZ61" s="106"/>
      <c r="HA61" s="105">
        <f>IF(AND($F61&gt;0,$F61=GZ61),$G$80,0)</f>
        <v>0</v>
      </c>
      <c r="HB61" s="81"/>
    </row>
    <row r="62" spans="1:210" ht="12" customHeight="1" x14ac:dyDescent="0.25">
      <c r="K62" s="122"/>
      <c r="L62" s="122"/>
      <c r="M62" s="81"/>
      <c r="Q62" s="81"/>
      <c r="U62" s="81"/>
      <c r="Y62" s="81"/>
      <c r="AC62" s="81"/>
      <c r="AG62" s="81"/>
      <c r="AK62" s="81"/>
      <c r="AO62" s="81"/>
      <c r="AS62" s="81"/>
      <c r="AW62" s="81"/>
      <c r="BA62" s="81"/>
      <c r="BE62" s="81"/>
      <c r="BI62" s="81"/>
      <c r="BM62" s="81"/>
      <c r="BQ62" s="81"/>
      <c r="BU62" s="81"/>
      <c r="BY62" s="81"/>
      <c r="CC62" s="81"/>
      <c r="CG62" s="81"/>
      <c r="CK62" s="81"/>
      <c r="CO62" s="81"/>
      <c r="CS62" s="81"/>
      <c r="CW62" s="81"/>
      <c r="DA62" s="81"/>
      <c r="DE62" s="81"/>
      <c r="DI62" s="81"/>
      <c r="DM62" s="81"/>
      <c r="DQ62" s="81"/>
      <c r="DU62" s="81"/>
      <c r="DY62" s="81"/>
      <c r="EC62" s="81"/>
      <c r="EG62" s="81"/>
      <c r="EK62" s="81"/>
      <c r="EO62" s="81"/>
      <c r="ES62" s="81"/>
      <c r="EW62" s="81"/>
      <c r="FA62" s="81"/>
      <c r="FE62" s="81"/>
      <c r="FI62" s="81"/>
      <c r="FM62" s="81"/>
      <c r="FQ62" s="81"/>
      <c r="FU62" s="81"/>
      <c r="FY62" s="81"/>
      <c r="GC62" s="81"/>
      <c r="GG62" s="81"/>
      <c r="GK62" s="81"/>
      <c r="GO62" s="81"/>
      <c r="GS62" s="81"/>
      <c r="GW62" s="81"/>
      <c r="HA62" s="81"/>
    </row>
    <row r="63" spans="1:210" ht="12" customHeight="1" x14ac:dyDescent="0.25">
      <c r="E63" s="187" t="s">
        <v>54</v>
      </c>
      <c r="F63" s="188"/>
      <c r="G63" s="188"/>
      <c r="H63" s="188"/>
      <c r="I63" s="189"/>
      <c r="K63" s="163" t="s">
        <v>98</v>
      </c>
      <c r="L63" s="164"/>
      <c r="M63" s="164"/>
      <c r="N63" s="164"/>
      <c r="O63" s="164"/>
      <c r="P63" s="165"/>
      <c r="R63" s="80"/>
    </row>
    <row r="64" spans="1:210" ht="12" customHeight="1" x14ac:dyDescent="0.25">
      <c r="E64" s="190" t="s">
        <v>79</v>
      </c>
      <c r="F64" s="191"/>
      <c r="G64" s="191"/>
      <c r="H64" s="191"/>
      <c r="I64" s="192"/>
      <c r="K64" s="166" t="s">
        <v>99</v>
      </c>
      <c r="L64" s="167"/>
      <c r="M64" s="167"/>
      <c r="N64" s="167"/>
      <c r="O64" s="167"/>
      <c r="P64" s="168"/>
      <c r="Q64" s="81"/>
      <c r="U64" s="81"/>
      <c r="Y64" s="81"/>
      <c r="AC64" s="81"/>
      <c r="AG64" s="81"/>
      <c r="AK64" s="81"/>
      <c r="AO64" s="81"/>
      <c r="AS64" s="81"/>
      <c r="AW64" s="81"/>
      <c r="BA64" s="81"/>
      <c r="BE64" s="81"/>
      <c r="BI64" s="81"/>
      <c r="BM64" s="81"/>
      <c r="BQ64" s="81"/>
      <c r="BU64" s="81"/>
      <c r="BY64" s="81"/>
      <c r="CC64" s="81"/>
      <c r="CG64" s="81"/>
      <c r="CK64" s="81"/>
      <c r="CO64" s="81"/>
      <c r="CS64" s="81"/>
      <c r="CW64" s="81"/>
      <c r="DA64" s="81"/>
      <c r="DE64" s="81"/>
      <c r="DI64" s="81"/>
      <c r="DM64" s="81"/>
      <c r="DQ64" s="81"/>
      <c r="DU64" s="81"/>
      <c r="DY64" s="81"/>
      <c r="EC64" s="81"/>
      <c r="EG64" s="81"/>
      <c r="EK64" s="81"/>
      <c r="EO64" s="81"/>
      <c r="ES64" s="81"/>
      <c r="EW64" s="81"/>
      <c r="FA64" s="81"/>
      <c r="FE64" s="81"/>
      <c r="FI64" s="81"/>
      <c r="FM64" s="81"/>
      <c r="FQ64" s="81"/>
      <c r="FU64" s="81"/>
      <c r="FY64" s="81"/>
      <c r="GC64" s="81"/>
      <c r="GG64" s="81"/>
      <c r="GK64" s="81"/>
      <c r="GO64" s="81"/>
      <c r="GS64" s="81"/>
      <c r="GW64" s="81"/>
      <c r="HA64" s="81"/>
    </row>
    <row r="65" spans="5:209" ht="12" customHeight="1" x14ac:dyDescent="0.25">
      <c r="E65" s="190" t="s">
        <v>78</v>
      </c>
      <c r="F65" s="191"/>
      <c r="G65" s="191"/>
      <c r="H65" s="191"/>
      <c r="I65" s="192"/>
      <c r="K65" s="169" t="s">
        <v>100</v>
      </c>
      <c r="L65" s="170"/>
      <c r="M65" s="170"/>
      <c r="N65" s="170"/>
      <c r="O65" s="170"/>
      <c r="P65" s="171"/>
      <c r="Q65" s="81"/>
      <c r="U65" s="81"/>
      <c r="Y65" s="81"/>
      <c r="AC65" s="81"/>
      <c r="AG65" s="81"/>
      <c r="AK65" s="81"/>
      <c r="AO65" s="81"/>
      <c r="AS65" s="81"/>
      <c r="AW65" s="81"/>
      <c r="BA65" s="81"/>
      <c r="BE65" s="81"/>
      <c r="BI65" s="81"/>
      <c r="BM65" s="81"/>
      <c r="BQ65" s="81"/>
      <c r="BU65" s="81"/>
      <c r="BY65" s="81"/>
      <c r="CC65" s="81"/>
      <c r="CG65" s="81"/>
      <c r="CK65" s="81"/>
      <c r="CO65" s="81"/>
      <c r="CS65" s="81"/>
      <c r="CW65" s="81"/>
      <c r="DA65" s="81"/>
      <c r="DE65" s="81"/>
      <c r="DI65" s="81"/>
      <c r="DM65" s="81"/>
      <c r="DQ65" s="81"/>
      <c r="DU65" s="81"/>
      <c r="DY65" s="81"/>
      <c r="EC65" s="81"/>
      <c r="EG65" s="81"/>
      <c r="EK65" s="81"/>
      <c r="EO65" s="81"/>
      <c r="ES65" s="81"/>
      <c r="EW65" s="81"/>
      <c r="FA65" s="81"/>
      <c r="FE65" s="81"/>
      <c r="FI65" s="81"/>
      <c r="FM65" s="81"/>
      <c r="FQ65" s="81"/>
      <c r="FU65" s="81"/>
      <c r="FY65" s="81"/>
      <c r="GC65" s="81"/>
      <c r="GG65" s="81"/>
      <c r="GK65" s="81"/>
      <c r="GO65" s="81"/>
      <c r="GS65" s="81"/>
      <c r="GW65" s="81"/>
      <c r="HA65" s="81"/>
    </row>
    <row r="66" spans="5:209" ht="12" customHeight="1" x14ac:dyDescent="0.25">
      <c r="E66" s="193" t="s">
        <v>76</v>
      </c>
      <c r="F66" s="194"/>
      <c r="G66" s="194"/>
      <c r="H66" s="194"/>
      <c r="I66" s="195"/>
      <c r="K66" s="169" t="s">
        <v>101</v>
      </c>
      <c r="L66" s="170"/>
      <c r="M66" s="170"/>
      <c r="N66" s="170"/>
      <c r="O66" s="170"/>
      <c r="P66" s="171"/>
      <c r="Q66" s="81"/>
      <c r="U66" s="81"/>
      <c r="Y66" s="81"/>
      <c r="AC66" s="81"/>
      <c r="AG66" s="81"/>
      <c r="AK66" s="81"/>
      <c r="AO66" s="81"/>
      <c r="AS66" s="81"/>
      <c r="AW66" s="81"/>
      <c r="BA66" s="81"/>
      <c r="BE66" s="81"/>
      <c r="BI66" s="81"/>
      <c r="BM66" s="81"/>
      <c r="BQ66" s="81"/>
      <c r="BU66" s="81"/>
      <c r="BY66" s="81"/>
      <c r="CC66" s="81"/>
      <c r="CG66" s="81"/>
      <c r="CK66" s="81"/>
      <c r="CO66" s="81"/>
      <c r="CS66" s="81"/>
      <c r="CW66" s="81"/>
      <c r="DA66" s="81"/>
      <c r="DE66" s="81"/>
      <c r="DI66" s="81"/>
      <c r="DM66" s="81"/>
      <c r="DQ66" s="81"/>
      <c r="DU66" s="81"/>
      <c r="DY66" s="81"/>
      <c r="EC66" s="81"/>
      <c r="EG66" s="81"/>
      <c r="EK66" s="81"/>
      <c r="EO66" s="81"/>
      <c r="ES66" s="81"/>
      <c r="EW66" s="81"/>
      <c r="FA66" s="81"/>
      <c r="FE66" s="81"/>
      <c r="FI66" s="81"/>
      <c r="FM66" s="81"/>
      <c r="FQ66" s="81"/>
      <c r="FU66" s="81"/>
      <c r="FY66" s="81"/>
      <c r="GC66" s="81"/>
      <c r="GG66" s="81"/>
      <c r="GK66" s="81"/>
      <c r="GO66" s="81"/>
      <c r="GS66" s="81"/>
      <c r="GW66" s="81"/>
      <c r="HA66" s="81"/>
    </row>
    <row r="67" spans="5:209" ht="12" customHeight="1" x14ac:dyDescent="0.25">
      <c r="E67" s="196" t="s">
        <v>75</v>
      </c>
      <c r="F67" s="197"/>
      <c r="G67" s="197"/>
      <c r="H67" s="197"/>
      <c r="I67" s="198"/>
      <c r="K67" s="169" t="s">
        <v>102</v>
      </c>
      <c r="L67" s="170"/>
      <c r="M67" s="170"/>
      <c r="N67" s="170"/>
      <c r="O67" s="170"/>
      <c r="P67" s="171"/>
      <c r="Q67" s="81"/>
      <c r="U67" s="81"/>
      <c r="Y67" s="81"/>
      <c r="AC67" s="81"/>
      <c r="AG67" s="81"/>
      <c r="AK67" s="81"/>
      <c r="AO67" s="81"/>
      <c r="AS67" s="81"/>
      <c r="AW67" s="81"/>
      <c r="BA67" s="81"/>
      <c r="BE67" s="81"/>
      <c r="BI67" s="81"/>
      <c r="BM67" s="81"/>
      <c r="BQ67" s="81"/>
      <c r="BU67" s="81"/>
      <c r="BY67" s="81"/>
      <c r="CC67" s="81"/>
      <c r="CG67" s="81"/>
      <c r="CK67" s="81"/>
      <c r="CO67" s="81"/>
      <c r="CS67" s="81"/>
      <c r="CW67" s="81"/>
      <c r="DA67" s="81"/>
      <c r="DE67" s="81"/>
      <c r="DI67" s="81"/>
      <c r="DM67" s="81"/>
      <c r="DQ67" s="81"/>
      <c r="DU67" s="81"/>
      <c r="DY67" s="81"/>
      <c r="EC67" s="81"/>
      <c r="EG67" s="81"/>
      <c r="EK67" s="81"/>
      <c r="EO67" s="81"/>
      <c r="ES67" s="81"/>
      <c r="EW67" s="81"/>
      <c r="FA67" s="81"/>
      <c r="FE67" s="81"/>
      <c r="FI67" s="81"/>
      <c r="FM67" s="81"/>
      <c r="FQ67" s="81"/>
      <c r="FU67" s="81"/>
      <c r="FY67" s="81"/>
      <c r="GC67" s="81"/>
      <c r="GG67" s="81"/>
      <c r="GK67" s="81"/>
      <c r="GO67" s="81"/>
      <c r="GS67" s="81"/>
      <c r="GW67" s="81"/>
      <c r="HA67" s="81"/>
    </row>
    <row r="68" spans="5:209" ht="12" customHeight="1" x14ac:dyDescent="0.25">
      <c r="K68" s="169" t="s">
        <v>103</v>
      </c>
      <c r="L68" s="170"/>
      <c r="M68" s="170"/>
      <c r="N68" s="170"/>
      <c r="O68" s="170"/>
      <c r="P68" s="171"/>
      <c r="Q68" s="81"/>
      <c r="U68" s="81"/>
      <c r="Y68" s="81"/>
      <c r="AC68" s="81"/>
      <c r="AG68" s="81"/>
      <c r="AK68" s="81"/>
      <c r="AO68" s="81"/>
      <c r="AS68" s="81"/>
      <c r="AW68" s="81"/>
      <c r="BA68" s="81"/>
      <c r="BE68" s="81"/>
      <c r="BI68" s="81"/>
      <c r="BM68" s="81"/>
      <c r="BQ68" s="81"/>
      <c r="BU68" s="81"/>
      <c r="BY68" s="81"/>
      <c r="CC68" s="81"/>
      <c r="CG68" s="81"/>
      <c r="CK68" s="81"/>
      <c r="CO68" s="81"/>
      <c r="CS68" s="81"/>
      <c r="CW68" s="81"/>
      <c r="DA68" s="81"/>
      <c r="DE68" s="81"/>
      <c r="DI68" s="81"/>
      <c r="DM68" s="81"/>
      <c r="DQ68" s="81"/>
      <c r="DU68" s="81"/>
      <c r="DY68" s="81"/>
      <c r="EC68" s="81"/>
      <c r="EG68" s="81"/>
      <c r="EK68" s="81"/>
      <c r="EO68" s="81"/>
      <c r="ES68" s="81"/>
      <c r="EW68" s="81"/>
      <c r="FA68" s="81"/>
      <c r="FE68" s="81"/>
      <c r="FI68" s="81"/>
      <c r="FM68" s="81"/>
      <c r="FQ68" s="81"/>
      <c r="FU68" s="81"/>
      <c r="FY68" s="81"/>
      <c r="GC68" s="81"/>
      <c r="GG68" s="81"/>
      <c r="GK68" s="81"/>
      <c r="GO68" s="81"/>
      <c r="GS68" s="81"/>
      <c r="GW68" s="81"/>
      <c r="HA68" s="81"/>
    </row>
    <row r="69" spans="5:209" ht="12" customHeight="1" x14ac:dyDescent="0.25">
      <c r="E69" s="177" t="s">
        <v>95</v>
      </c>
      <c r="F69" s="177"/>
      <c r="G69" s="177"/>
      <c r="H69" s="177"/>
      <c r="I69" s="177"/>
      <c r="K69" s="169" t="s">
        <v>104</v>
      </c>
      <c r="L69" s="170"/>
      <c r="M69" s="170"/>
      <c r="N69" s="170"/>
      <c r="O69" s="170"/>
      <c r="P69" s="171"/>
      <c r="Q69" s="81"/>
      <c r="U69" s="81"/>
      <c r="Y69" s="81"/>
      <c r="AC69" s="81"/>
      <c r="AG69" s="81"/>
      <c r="AK69" s="81"/>
      <c r="AO69" s="81"/>
      <c r="AS69" s="81"/>
      <c r="AW69" s="81"/>
      <c r="BA69" s="81"/>
      <c r="BE69" s="81"/>
      <c r="BI69" s="81"/>
      <c r="BM69" s="81"/>
      <c r="BQ69" s="81"/>
      <c r="BU69" s="81"/>
      <c r="BY69" s="81"/>
      <c r="CC69" s="81"/>
      <c r="CG69" s="81"/>
      <c r="CK69" s="81"/>
      <c r="CO69" s="81"/>
      <c r="CS69" s="81"/>
      <c r="CW69" s="81"/>
      <c r="DA69" s="81"/>
      <c r="DE69" s="81"/>
      <c r="DI69" s="81"/>
      <c r="DM69" s="81"/>
      <c r="DQ69" s="81"/>
      <c r="DU69" s="81"/>
      <c r="DY69" s="81"/>
      <c r="EC69" s="81"/>
      <c r="EG69" s="81"/>
      <c r="EK69" s="81"/>
      <c r="EO69" s="81"/>
      <c r="ES69" s="81"/>
      <c r="EW69" s="81"/>
      <c r="FA69" s="81"/>
      <c r="FE69" s="81"/>
      <c r="FI69" s="81"/>
      <c r="FM69" s="81"/>
      <c r="FQ69" s="81"/>
      <c r="FU69" s="81"/>
      <c r="FY69" s="81"/>
      <c r="GC69" s="81"/>
      <c r="GG69" s="81"/>
      <c r="GK69" s="81"/>
      <c r="GO69" s="81"/>
      <c r="GS69" s="81"/>
      <c r="GW69" s="81"/>
      <c r="HA69" s="81"/>
    </row>
    <row r="70" spans="5:209" ht="12" customHeight="1" x14ac:dyDescent="0.25">
      <c r="E70" s="178" t="s">
        <v>96</v>
      </c>
      <c r="F70" s="179"/>
      <c r="G70" s="180"/>
      <c r="H70" s="179"/>
      <c r="I70" s="181"/>
      <c r="K70" s="169" t="s">
        <v>105</v>
      </c>
      <c r="L70" s="170"/>
      <c r="M70" s="170"/>
      <c r="N70" s="170"/>
      <c r="O70" s="170"/>
      <c r="P70" s="171"/>
      <c r="Q70" s="81"/>
      <c r="U70" s="81"/>
      <c r="Y70" s="81"/>
      <c r="AC70" s="81"/>
      <c r="AG70" s="81"/>
      <c r="AK70" s="81"/>
      <c r="AO70" s="81"/>
      <c r="AS70" s="81"/>
      <c r="AW70" s="81"/>
      <c r="BA70" s="81"/>
      <c r="BE70" s="81"/>
      <c r="BI70" s="81"/>
      <c r="BM70" s="81"/>
      <c r="BQ70" s="81"/>
      <c r="BU70" s="81"/>
      <c r="BY70" s="81"/>
      <c r="CC70" s="81"/>
      <c r="CG70" s="81"/>
      <c r="CK70" s="81"/>
      <c r="CO70" s="81"/>
      <c r="CS70" s="81"/>
      <c r="CW70" s="81"/>
      <c r="DA70" s="81"/>
      <c r="DE70" s="81"/>
      <c r="DI70" s="81"/>
      <c r="DM70" s="81"/>
      <c r="DQ70" s="81"/>
      <c r="DU70" s="81"/>
      <c r="DY70" s="81"/>
      <c r="EC70" s="81"/>
      <c r="EG70" s="81"/>
      <c r="EK70" s="81"/>
      <c r="EO70" s="81"/>
      <c r="ES70" s="81"/>
      <c r="EW70" s="81"/>
      <c r="FA70" s="81"/>
      <c r="FE70" s="81"/>
      <c r="FI70" s="81"/>
      <c r="FM70" s="81"/>
      <c r="FQ70" s="81"/>
      <c r="FU70" s="81"/>
      <c r="FY70" s="81"/>
      <c r="GC70" s="81"/>
      <c r="GG70" s="81"/>
      <c r="GK70" s="81"/>
      <c r="GO70" s="81"/>
      <c r="GS70" s="81"/>
      <c r="GW70" s="81"/>
      <c r="HA70" s="81"/>
    </row>
    <row r="71" spans="5:209" ht="12" customHeight="1" x14ac:dyDescent="0.25">
      <c r="E71" s="201" t="s">
        <v>118</v>
      </c>
      <c r="F71" s="202"/>
      <c r="G71" s="117">
        <v>5</v>
      </c>
      <c r="H71" s="93"/>
      <c r="I71" s="25" t="s">
        <v>5</v>
      </c>
      <c r="K71" s="169" t="s">
        <v>106</v>
      </c>
      <c r="L71" s="170"/>
      <c r="M71" s="170"/>
      <c r="N71" s="170"/>
      <c r="O71" s="170"/>
      <c r="P71" s="171"/>
      <c r="Q71" s="81"/>
      <c r="U71" s="81"/>
      <c r="Y71" s="81"/>
      <c r="AC71" s="81"/>
      <c r="AG71" s="81"/>
      <c r="AK71" s="81"/>
      <c r="AO71" s="81"/>
      <c r="AS71" s="81"/>
      <c r="AW71" s="81"/>
      <c r="BA71" s="81"/>
      <c r="BE71" s="81"/>
      <c r="BI71" s="81"/>
      <c r="BM71" s="81"/>
      <c r="BQ71" s="81"/>
      <c r="BU71" s="81"/>
      <c r="BY71" s="81"/>
      <c r="CC71" s="81"/>
      <c r="CG71" s="81"/>
      <c r="CK71" s="81"/>
      <c r="CO71" s="81"/>
      <c r="CS71" s="81"/>
      <c r="CW71" s="81"/>
      <c r="DA71" s="81"/>
      <c r="DE71" s="81"/>
      <c r="DI71" s="81"/>
      <c r="DM71" s="81"/>
      <c r="DQ71" s="81"/>
      <c r="DU71" s="81"/>
      <c r="DY71" s="81"/>
      <c r="EC71" s="81"/>
      <c r="EG71" s="81"/>
      <c r="EK71" s="81"/>
      <c r="EO71" s="81"/>
      <c r="ES71" s="81"/>
      <c r="EW71" s="81"/>
      <c r="FA71" s="81"/>
      <c r="FE71" s="81"/>
      <c r="FI71" s="81"/>
      <c r="FM71" s="81"/>
      <c r="FQ71" s="81"/>
      <c r="FU71" s="81"/>
      <c r="FY71" s="81"/>
      <c r="GC71" s="81"/>
      <c r="GG71" s="81"/>
      <c r="GK71" s="81"/>
      <c r="GO71" s="81"/>
      <c r="GS71" s="81"/>
      <c r="GW71" s="81"/>
      <c r="HA71" s="81"/>
    </row>
    <row r="72" spans="5:209" ht="12" customHeight="1" x14ac:dyDescent="0.25">
      <c r="E72" s="199" t="s">
        <v>88</v>
      </c>
      <c r="F72" s="200"/>
      <c r="G72" s="26"/>
      <c r="H72" s="94"/>
      <c r="I72" s="27"/>
      <c r="K72" s="169" t="s">
        <v>111</v>
      </c>
      <c r="L72" s="170"/>
      <c r="M72" s="170"/>
      <c r="N72" s="170"/>
      <c r="O72" s="170"/>
      <c r="P72" s="171"/>
      <c r="Q72" s="81"/>
      <c r="U72" s="81"/>
      <c r="Y72" s="81"/>
      <c r="AC72" s="81"/>
      <c r="AG72" s="81"/>
      <c r="AK72" s="81"/>
      <c r="AO72" s="81"/>
      <c r="AS72" s="81"/>
      <c r="AW72" s="81"/>
      <c r="BA72" s="81"/>
      <c r="BE72" s="81"/>
      <c r="BI72" s="81"/>
      <c r="BM72" s="81"/>
      <c r="BQ72" s="81"/>
      <c r="BU72" s="81"/>
      <c r="BY72" s="81"/>
      <c r="CC72" s="81"/>
      <c r="CG72" s="81"/>
      <c r="CK72" s="81"/>
      <c r="CO72" s="81"/>
      <c r="CS72" s="81"/>
      <c r="CW72" s="81"/>
      <c r="DA72" s="81"/>
      <c r="DE72" s="81"/>
      <c r="DI72" s="81"/>
      <c r="DM72" s="81"/>
      <c r="DQ72" s="81"/>
      <c r="DU72" s="81"/>
      <c r="DY72" s="81"/>
      <c r="EC72" s="81"/>
      <c r="EG72" s="81"/>
      <c r="EK72" s="81"/>
      <c r="EO72" s="81"/>
      <c r="ES72" s="81"/>
      <c r="EW72" s="81"/>
      <c r="FA72" s="81"/>
      <c r="FE72" s="81"/>
      <c r="FI72" s="81"/>
      <c r="FM72" s="81"/>
      <c r="FQ72" s="81"/>
      <c r="FU72" s="81"/>
      <c r="FY72" s="81"/>
      <c r="GC72" s="81"/>
      <c r="GG72" s="81"/>
      <c r="GK72" s="81"/>
      <c r="GO72" s="81"/>
      <c r="GS72" s="81"/>
      <c r="GW72" s="81"/>
      <c r="HA72" s="81"/>
    </row>
    <row r="73" spans="5:209" ht="12" customHeight="1" x14ac:dyDescent="0.25">
      <c r="E73" s="185" t="s">
        <v>94</v>
      </c>
      <c r="F73" s="186"/>
      <c r="G73" s="117">
        <v>5</v>
      </c>
      <c r="H73" s="95"/>
      <c r="I73" s="28" t="s">
        <v>5</v>
      </c>
      <c r="K73" s="169"/>
      <c r="L73" s="170"/>
      <c r="M73" s="170"/>
      <c r="N73" s="170"/>
      <c r="O73" s="170"/>
      <c r="P73" s="171"/>
      <c r="Q73" s="81"/>
      <c r="U73" s="81"/>
      <c r="Y73" s="81"/>
      <c r="AC73" s="81"/>
      <c r="AG73" s="81"/>
      <c r="AK73" s="81"/>
      <c r="AO73" s="81"/>
      <c r="AS73" s="81"/>
      <c r="AW73" s="81"/>
      <c r="BA73" s="81"/>
      <c r="BE73" s="81"/>
      <c r="BI73" s="81"/>
      <c r="BM73" s="81"/>
      <c r="BQ73" s="81"/>
      <c r="BU73" s="81"/>
      <c r="BY73" s="81"/>
      <c r="CC73" s="81"/>
      <c r="CG73" s="81"/>
      <c r="CK73" s="81"/>
      <c r="CO73" s="81"/>
      <c r="CS73" s="81"/>
      <c r="CW73" s="81"/>
      <c r="DA73" s="81"/>
      <c r="DE73" s="81"/>
      <c r="DI73" s="81"/>
      <c r="DM73" s="81"/>
      <c r="DQ73" s="81"/>
      <c r="DU73" s="81"/>
      <c r="DY73" s="81"/>
      <c r="EC73" s="81"/>
      <c r="EG73" s="81"/>
      <c r="EK73" s="81"/>
      <c r="EO73" s="81"/>
      <c r="ES73" s="81"/>
      <c r="EW73" s="81"/>
      <c r="FA73" s="81"/>
      <c r="FE73" s="81"/>
      <c r="FI73" s="81"/>
      <c r="FM73" s="81"/>
      <c r="FQ73" s="81"/>
      <c r="FU73" s="81"/>
      <c r="FY73" s="81"/>
      <c r="GC73" s="81"/>
      <c r="GG73" s="81"/>
      <c r="GK73" s="81"/>
      <c r="GO73" s="81"/>
      <c r="GS73" s="81"/>
      <c r="GW73" s="81"/>
      <c r="HA73" s="81"/>
    </row>
    <row r="74" spans="5:209" ht="12" customHeight="1" x14ac:dyDescent="0.25">
      <c r="E74" s="178" t="s">
        <v>97</v>
      </c>
      <c r="F74" s="179"/>
      <c r="G74" s="180"/>
      <c r="H74" s="179"/>
      <c r="I74" s="181"/>
      <c r="K74" s="172" t="s">
        <v>112</v>
      </c>
      <c r="L74" s="173"/>
      <c r="M74" s="173"/>
      <c r="N74" s="173"/>
      <c r="O74" s="173"/>
      <c r="P74" s="174"/>
      <c r="Q74" s="81"/>
      <c r="U74" s="81"/>
      <c r="Y74" s="81"/>
      <c r="AC74" s="81"/>
      <c r="AG74" s="81"/>
      <c r="AK74" s="81"/>
      <c r="AO74" s="81"/>
      <c r="AS74" s="81"/>
      <c r="AW74" s="81"/>
      <c r="BA74" s="81"/>
      <c r="BE74" s="81"/>
      <c r="BI74" s="81"/>
      <c r="BM74" s="81"/>
      <c r="BQ74" s="81"/>
      <c r="BU74" s="81"/>
      <c r="BY74" s="81"/>
      <c r="CC74" s="81"/>
      <c r="CG74" s="81"/>
      <c r="CK74" s="81"/>
      <c r="CO74" s="81"/>
      <c r="CS74" s="81"/>
      <c r="CW74" s="81"/>
      <c r="DA74" s="81"/>
      <c r="DE74" s="81"/>
      <c r="DI74" s="81"/>
      <c r="DM74" s="81"/>
      <c r="DQ74" s="81"/>
      <c r="DU74" s="81"/>
      <c r="DY74" s="81"/>
      <c r="EC74" s="81"/>
      <c r="EG74" s="81"/>
      <c r="EK74" s="81"/>
      <c r="EO74" s="81"/>
      <c r="ES74" s="81"/>
      <c r="EW74" s="81"/>
      <c r="FA74" s="81"/>
      <c r="FE74" s="81"/>
      <c r="FI74" s="81"/>
      <c r="FM74" s="81"/>
      <c r="FQ74" s="81"/>
      <c r="FU74" s="81"/>
      <c r="FY74" s="81"/>
      <c r="GC74" s="81"/>
      <c r="GG74" s="81"/>
      <c r="GK74" s="81"/>
      <c r="GO74" s="81"/>
      <c r="GS74" s="81"/>
      <c r="GW74" s="81"/>
      <c r="HA74" s="81"/>
    </row>
    <row r="75" spans="5:209" ht="12" customHeight="1" x14ac:dyDescent="0.25">
      <c r="E75" s="199" t="s">
        <v>89</v>
      </c>
      <c r="F75" s="200"/>
      <c r="G75" s="117">
        <v>5</v>
      </c>
      <c r="H75" s="93"/>
      <c r="I75" s="25" t="s">
        <v>5</v>
      </c>
      <c r="K75" s="169" t="s">
        <v>107</v>
      </c>
      <c r="L75" s="170"/>
      <c r="M75" s="170"/>
      <c r="N75" s="170"/>
      <c r="O75" s="170"/>
      <c r="P75" s="171"/>
      <c r="Q75" s="81"/>
      <c r="U75" s="81"/>
      <c r="Y75" s="81"/>
      <c r="AC75" s="81"/>
      <c r="AG75" s="81"/>
      <c r="AK75" s="81"/>
      <c r="AO75" s="81"/>
      <c r="AS75" s="81"/>
      <c r="AW75" s="81"/>
      <c r="BA75" s="81"/>
      <c r="BE75" s="81"/>
      <c r="BI75" s="81"/>
      <c r="BM75" s="81"/>
      <c r="BQ75" s="81"/>
      <c r="BU75" s="81"/>
      <c r="BY75" s="81"/>
      <c r="CC75" s="81"/>
      <c r="CG75" s="81"/>
      <c r="CK75" s="81"/>
      <c r="CO75" s="81"/>
      <c r="CS75" s="81"/>
      <c r="CW75" s="81"/>
      <c r="DA75" s="81"/>
      <c r="DE75" s="81"/>
      <c r="DI75" s="81"/>
      <c r="DM75" s="81"/>
      <c r="DQ75" s="81"/>
      <c r="DU75" s="81"/>
      <c r="DY75" s="81"/>
      <c r="EC75" s="81"/>
      <c r="EG75" s="81"/>
      <c r="EK75" s="81"/>
      <c r="EO75" s="81"/>
      <c r="ES75" s="81"/>
      <c r="EW75" s="81"/>
      <c r="FA75" s="81"/>
      <c r="FE75" s="81"/>
      <c r="FI75" s="81"/>
      <c r="FM75" s="81"/>
      <c r="FQ75" s="81"/>
      <c r="FU75" s="81"/>
      <c r="FY75" s="81"/>
      <c r="GC75" s="81"/>
      <c r="GG75" s="81"/>
      <c r="GK75" s="81"/>
      <c r="GO75" s="81"/>
      <c r="GS75" s="81"/>
      <c r="GW75" s="81"/>
      <c r="HA75" s="81"/>
    </row>
    <row r="76" spans="5:209" ht="12" customHeight="1" x14ac:dyDescent="0.25">
      <c r="E76" s="199" t="s">
        <v>119</v>
      </c>
      <c r="F76" s="200"/>
      <c r="G76" s="117">
        <v>10</v>
      </c>
      <c r="H76" s="94"/>
      <c r="I76" s="27" t="s">
        <v>5</v>
      </c>
      <c r="K76" s="139" t="s">
        <v>108</v>
      </c>
      <c r="L76" s="138"/>
      <c r="M76" s="138"/>
      <c r="N76" s="138"/>
      <c r="O76" s="138"/>
      <c r="P76" s="140"/>
    </row>
    <row r="77" spans="5:209" ht="12" customHeight="1" x14ac:dyDescent="0.25">
      <c r="E77" s="199" t="s">
        <v>90</v>
      </c>
      <c r="F77" s="200"/>
      <c r="G77" s="117">
        <v>20</v>
      </c>
      <c r="H77" s="94"/>
      <c r="I77" s="27" t="s">
        <v>5</v>
      </c>
      <c r="K77" s="144" t="s">
        <v>120</v>
      </c>
      <c r="L77" s="138"/>
      <c r="M77" s="138"/>
      <c r="N77" s="138"/>
      <c r="O77" s="138"/>
      <c r="P77" s="140"/>
    </row>
    <row r="78" spans="5:209" ht="12" customHeight="1" x14ac:dyDescent="0.25">
      <c r="E78" s="199" t="s">
        <v>91</v>
      </c>
      <c r="F78" s="200"/>
      <c r="G78" s="117">
        <v>35</v>
      </c>
      <c r="H78" s="94"/>
      <c r="I78" s="27" t="s">
        <v>5</v>
      </c>
      <c r="K78" s="141" t="s">
        <v>109</v>
      </c>
      <c r="L78" s="142"/>
      <c r="M78" s="142"/>
      <c r="N78" s="142"/>
      <c r="O78" s="142"/>
      <c r="P78" s="143"/>
    </row>
    <row r="79" spans="5:209" ht="12" customHeight="1" x14ac:dyDescent="0.25">
      <c r="E79" s="199" t="s">
        <v>92</v>
      </c>
      <c r="F79" s="200"/>
      <c r="G79" s="117">
        <v>50</v>
      </c>
      <c r="H79" s="94"/>
      <c r="I79" s="27" t="s">
        <v>5</v>
      </c>
      <c r="K79" s="157" t="s">
        <v>110</v>
      </c>
      <c r="L79" s="158"/>
      <c r="M79" s="158"/>
      <c r="N79" s="158"/>
      <c r="O79" s="158"/>
      <c r="P79" s="159"/>
    </row>
    <row r="80" spans="5:209" ht="12" customHeight="1" x14ac:dyDescent="0.25">
      <c r="E80" s="185" t="s">
        <v>93</v>
      </c>
      <c r="F80" s="186"/>
      <c r="G80" s="117">
        <v>25</v>
      </c>
      <c r="H80" s="95"/>
      <c r="I80" s="28" t="s">
        <v>5</v>
      </c>
      <c r="K80" s="160"/>
      <c r="L80" s="161"/>
      <c r="M80" s="161"/>
      <c r="N80" s="161"/>
      <c r="O80" s="161"/>
      <c r="P80" s="162"/>
    </row>
  </sheetData>
  <sheetProtection password="8131" sheet="1" objects="1" scenarios="1"/>
  <mergeCells count="42">
    <mergeCell ref="E80:F80"/>
    <mergeCell ref="E63:I63"/>
    <mergeCell ref="E64:I64"/>
    <mergeCell ref="E65:I65"/>
    <mergeCell ref="E66:I66"/>
    <mergeCell ref="E67:I67"/>
    <mergeCell ref="E75:F75"/>
    <mergeCell ref="E76:F76"/>
    <mergeCell ref="E77:F77"/>
    <mergeCell ref="E78:F78"/>
    <mergeCell ref="E79:F79"/>
    <mergeCell ref="E71:F71"/>
    <mergeCell ref="E72:F72"/>
    <mergeCell ref="E73:F73"/>
    <mergeCell ref="E74:I74"/>
    <mergeCell ref="F2:I2"/>
    <mergeCell ref="E69:I69"/>
    <mergeCell ref="E70:I70"/>
    <mergeCell ref="C3:C8"/>
    <mergeCell ref="C9:C14"/>
    <mergeCell ref="C15:C20"/>
    <mergeCell ref="C21:C26"/>
    <mergeCell ref="C27:C32"/>
    <mergeCell ref="C33:C38"/>
    <mergeCell ref="F40:I40"/>
    <mergeCell ref="F49:I49"/>
    <mergeCell ref="F54:I54"/>
    <mergeCell ref="F57:I57"/>
    <mergeCell ref="K79:P80"/>
    <mergeCell ref="K63:P63"/>
    <mergeCell ref="K64:P64"/>
    <mergeCell ref="K65:P65"/>
    <mergeCell ref="K66:P66"/>
    <mergeCell ref="K67:P67"/>
    <mergeCell ref="K68:P68"/>
    <mergeCell ref="K69:P69"/>
    <mergeCell ref="K71:P71"/>
    <mergeCell ref="K70:P70"/>
    <mergeCell ref="K72:P72"/>
    <mergeCell ref="K73:P73"/>
    <mergeCell ref="K74:P74"/>
    <mergeCell ref="K75:P75"/>
  </mergeCells>
  <conditionalFormatting sqref="F58 F50:F53 F55:F56">
    <cfRule type="expression" dxfId="35" priority="6" stopIfTrue="1">
      <formula>AND(F50="Nederland",I50&gt;G50)</formula>
    </cfRule>
    <cfRule type="expression" dxfId="34" priority="7" stopIfTrue="1">
      <formula>I50&gt;G50</formula>
    </cfRule>
    <cfRule type="expression" dxfId="33" priority="8" stopIfTrue="1">
      <formula>F50="Nederland"</formula>
    </cfRule>
  </conditionalFormatting>
  <conditionalFormatting sqref="E58 E50:E53 E55:E56">
    <cfRule type="expression" dxfId="32" priority="3" stopIfTrue="1">
      <formula>AND(E50="Nederland",G50&gt;I50)</formula>
    </cfRule>
    <cfRule type="expression" dxfId="31" priority="4" stopIfTrue="1">
      <formula>G50&gt;I50</formula>
    </cfRule>
    <cfRule type="expression" dxfId="30" priority="5" stopIfTrue="1">
      <formula>E50="Nederland"</formula>
    </cfRule>
  </conditionalFormatting>
  <conditionalFormatting sqref="E41:F48">
    <cfRule type="expression" dxfId="29" priority="2" stopIfTrue="1">
      <formula>E41="Nederland"</formula>
    </cfRule>
  </conditionalFormatting>
  <conditionalFormatting sqref="E41:F48">
    <cfRule type="expression" dxfId="28" priority="1">
      <formula>COUNTIF($E$41:$F$48,E41)&gt;1</formula>
    </cfRule>
  </conditionalFormatting>
  <conditionalFormatting sqref="E41:E48">
    <cfRule type="expression" dxfId="27" priority="9" stopIfTrue="1">
      <formula>AND(E41="Nederland",G41&gt;I41)</formula>
    </cfRule>
    <cfRule type="expression" dxfId="26" priority="10" stopIfTrue="1">
      <formula>G41&gt;I41</formula>
    </cfRule>
  </conditionalFormatting>
  <dataValidations count="21">
    <dataValidation type="list" allowBlank="1" showInputMessage="1" showErrorMessage="1" errorTitle="Kiezen" error="U kunt hier niets zelf te typen. Klik op het pijltje en kies de nummer 2 van Groep A._x000a__x000a_Wim de Groot" prompt="beste nummer 3 B/E/F" sqref="F43 F65571 F131107 F196643 F262179 F327715 F393251 F458787 F524323 F589859 F655395 F720931 F786467 F852003 F917539 F983075">
      <formula1>$A$16:$A$27</formula1>
    </dataValidation>
    <dataValidation type="list" allowBlank="1" showInputMessage="1" showErrorMessage="1" errorTitle="Kiezen" error="U kunt hier niets zelf te typen. Klik op het pijltje en kies de nummer 2 van Groep F._x000a__x000a_Wim de Groot" prompt="beste nummer 3 A/B/F" sqref="F65573 F983077 F917541 F852005 F786469 F720933 F655397 F589861 F524325 F458789 F393253 F327717 F262181 F196645 F131109">
      <formula1>$A$42:$A$52</formula1>
    </dataValidation>
    <dataValidation type="list" allowBlank="1" showInputMessage="1" showErrorMessage="1" errorTitle="Kiezen" error="U kunt hier niets zelf te typen. Klik op het pijltje en kies de nummer 2 van Groep C._x000a__x000a_Wim de Groot" prompt="Nr 2 van Groep C" sqref="F41 F65569 F131105 F196641 F262177 F327713 F393249 F458785 F524321 F589857 F655393 F720929 F786465 F852001 F917537 F983073">
      <formula1>$B$15:$B$18</formula1>
    </dataValidation>
    <dataValidation type="textLength" operator="equal" allowBlank="1" showInputMessage="1" showErrorMessage="1" errorTitle="Automatisch" error="U hoeft hier niets zelf te typen, de winnaar van de Finale verschijnt hier automatisch._x000a__x000a_Wim de Groot" sqref="F60 F65591 F131127 F196663 F262199 F327735 F393271 F458807 F524343 F589879 F655415 F720951 F786487 F852023 F917559 F983095">
      <formula1>0</formula1>
    </dataValidation>
    <dataValidation type="list" allowBlank="1" showInputMessage="1" showErrorMessage="1" errorTitle="Kiezen" error="U kunt hier niets zelf te typen. Klik op het pijltje en kies de nummer 2 van Groep D._x000a__x000a_Wim de Groot" prompt="beste nummer 3 A/C/D" sqref="F42 F65570 F131106 F196642 F262178 F327714 F393250 F458786 F524322 F589858 F655394 F720930 F786466 F852002 F917538 F983074">
      <formula1>$A$3:$A$14</formula1>
    </dataValidation>
    <dataValidation type="list" allowBlank="1" showInputMessage="1" showErrorMessage="1" errorTitle="Kiezen" error="U kunt hier niets zelf te typen. Klik op het pijltje en kies het winnende team van Groep A._x000a__x000a_Wim de Groot" prompt="Nr 2 van Groep A" sqref="E41 E65569 E131105 E196641 E262177 E327713 E393249 E458785 E524321 E589857 E655393 E720929 E786465 E852001 E917537 E983073">
      <formula1>$B$3:$B$6</formula1>
    </dataValidation>
    <dataValidation type="list" allowBlank="1" showInputMessage="1" showErrorMessage="1" errorTitle="Kiezen" error="U kunt hier niets zelf te typen. Klik op het pijltje en kies het winnende team van Groep C._x000a__x000a_Wim de Groot" prompt="Nr 1 van Groep B" sqref="E42 E65570 E131106 E196642 E262178 E327714 E393250 E458786 E524322 E589858 E655394 E720930 E786466 E852002 E917538 E983074">
      <formula1>$B$9:$B$12</formula1>
    </dataValidation>
    <dataValidation type="list" allowBlank="1" showInputMessage="1" showErrorMessage="1" errorTitle="Kiezen" error="U kunt hier niets zelf te typen. Klik op het pijltje en kies het winnende team van Groep H._x000a__x000a_Wim de Groot" prompt="Nr 2 van Groep B" sqref="E48 E65576 E131112 E196648 E262184 E327720 E393256 E458792 E524328 E589864 E655400 E720936 E786472 E852008 E917544 E983080">
      <formula1>$B$9:$B$12</formula1>
    </dataValidation>
    <dataValidation type="list" allowBlank="1" showInputMessage="1" showErrorMessage="1" errorTitle="Kiezen" error="U kunt hier niets zelf te typen. Klik op het pijltje en kies het winnende team van Groep G._x000a__x000a_Wim de Groot" prompt="Nr 1 van Groep F" sqref="E46 E65574 E131110 E196646 E262182 E327718 E393254 E458790 E524326 E589862 E655398 E720934 E786470 E852006 E917542 E983078">
      <formula1>$B$33:$B$36</formula1>
    </dataValidation>
    <dataValidation type="list" allowBlank="1" showInputMessage="1" showErrorMessage="1" errorTitle="Kiezen" error="U kunt hier niets zelf te typen. Klik op het pijltje en kies het winnende team van Groep F._x000a__x000a_Wim de Groot" prompt="Nr 1 van Groep E" sqref="E47 E65575 E131111 E196647 E262183 E327719 E393255 E458791 E524327 E589863 E655399 E720935 E786471 E852007 E917543 E983079">
      <formula1>$B$27:$B$30</formula1>
    </dataValidation>
    <dataValidation type="list" allowBlank="1" showInputMessage="1" showErrorMessage="1" errorTitle="Kiezen" error="U kunt hier niets zelf te typen. Klik op het pijltje en kies het winnende team van Groep E._x000a__x000a_Wim de Groot" prompt="Nr 1 van Groep C" sqref="E45 E65573 E131109 E196645 E262181 E327717 E393253 E458789 E524325 E589861 E655397 E720933 E786469 E852005 E917541 E983077">
      <formula1>$B$15:$B$18</formula1>
    </dataValidation>
    <dataValidation type="list" allowBlank="1" showInputMessage="1" showErrorMessage="1" errorTitle="Kiezen" error="U kunt hier niets zelf te typen. Klik op het pijltje en kies het winnende team van Groep B._x000a__x000a_Wim de Groot" prompt="Nr 1 van Groep D" sqref="E43 E65571 E131107 E196643 E262179 E327715 E393251 E458787 E524323 E589859 E655395 E720931 E786467 E852003 E917539 E983075">
      <formula1>$B$21:$B$24</formula1>
    </dataValidation>
    <dataValidation type="list" allowBlank="1" showInputMessage="1" showErrorMessage="1" errorTitle="Kiezen" error="U kunt hier niets zelf te typen. Klik op het pijltje en kies de nummer 2 van Groep E._x000a__x000a_Wim de Groot" prompt="Nr 2 van Groep D" sqref="F47 F65575 F131111 F196647 F262183 F327719 F393255 F458791 F524327 F589863 F655399 F720935 F786471 F852007 F917543 F983079">
      <formula1>$B$21:$B$24</formula1>
    </dataValidation>
    <dataValidation type="list" allowBlank="1" showInputMessage="1" showErrorMessage="1" errorTitle="Kiezen" error="U kunt hier niets zelf te typen. Klik op het pijltje en kies de nummer 2 van Groep H._x000a__x000a_Wim de Groot" prompt="Nr 2 van Groep E" sqref="F46 F65574 F131110 F196646 F262182 F327718 F393254 F458790 F524326 F589862 F655398 F720934 F786470 F852006 F917542 F983078">
      <formula1>$B$27:$B$30</formula1>
    </dataValidation>
    <dataValidation type="list" allowBlank="1" showInputMessage="1" showErrorMessage="1" errorTitle="Kiezen" error="U kunt hier niets zelf te typen. Klik op het pijltje en kies de nummer 2 van Groep G._x000a__x000a_Wim de Groot" prompt="Nr 2 van Groep F" sqref="F48 F65576 F131112 F196648 F262184 F327720 F393256 F458792 F524328 F589864 F655400 F720936 F786472 F852008 F917544 F983080">
      <formula1>$B$33:$B$36</formula1>
    </dataValidation>
    <dataValidation type="textLength" operator="equal" allowBlank="1" showInputMessage="1" showErrorMessage="1" errorTitle="Automatisch" error="U hoeft hier niets zelf te typen, de winnaar uit de vorige ronde verschijnt hier automatisch._x000a__x000a_Wim de Groot" sqref="E58:F58 E65589:F65589 E131125:F131125 E196661:F196661 E262197:F262197 E327733:F327733 E393269:F393269 E458805:F458805 E524341:F524341 E589877:F589877 E655413:F655413 E720949:F720949 E786485:F786485 E852021:F852021 E917557:F917557 E983093:F983093 E55:F56 E65585:F65586 E131121:F131122 E196657:F196658 E262193:F262194 E327729:F327730 E393265:F393266 E458801:F458802 E524337:F524338 E589873:F589874 E655409:F655410 E720945:F720946 E786481:F786482 E852017:F852018 E917553:F917554 E983089:F983090 E50 E65579 E131115 E196651 E262187 E327723 E393259 E458795 E524331 E589867 E655403 E720939 E786475 E852011 E917547 E983083">
      <formula1>0</formula1>
    </dataValidation>
    <dataValidation type="list" allowBlank="1" showInputMessage="1" showErrorMessage="1" errorTitle="Kiezen" error="U kunt hier niets zelf te typen. Klik op het pijltje en kies de nummer 2 van Groep C._x000a__x000a_Wim de Groot" prompt="beste nummer 3 C/D/E" sqref="F983076 F65572 F131108 F196644 F262180 F327716 F393252 F458788 F524324 F589860 F655396 F720932 F786468 F852004 F917540">
      <formula1>$A$28:$A$40</formula1>
    </dataValidation>
    <dataValidation type="list" allowBlank="1" showInputMessage="1" showErrorMessage="1" errorTitle="Kiezen" error="U kunt hier niets zelf te typen. Klik op het pijltje en kies het winnende team van Groep D._x000a__x000a_Wim de Groot" prompt="Nr 1 van Groep A" sqref="E44 E65572 E131108 E196644 E262180 E327716 E393252 E458788 E524324 E589860 E655396 E720932 E786468 E852004 E917540 E983076">
      <formula1>$B$3:$B$6</formula1>
    </dataValidation>
    <dataValidation type="textLength" allowBlank="1" showInputMessage="1" showErrorMessage="1" errorTitle="Naam invullen" error="Typ de naam in cel M1, dan gaat het kopiëren later goed. Klik nu eerst op Annuleren._x000a_Veel succes! Wim de Groot_x000a_www.exceltekstenuitleg.nl" sqref="DX1 DX65530 DX131066 DX196602 DX262138 DX327674 DX393210 DX458746 DX524282 DX589818 DX655354 DX720890 DX786426 DX851962 DX917498 DX983034 DT1 DT65530 DT131066 DT196602 DT262138 DT327674 DT393210 DT458746 DT524282 DT589818 DT655354 DT720890 DT786426 DT851962 DT917498 DT983034 DP1 DP65530 DP131066 DP196602 DP262138 DP327674 DP393210 DP458746 DP524282 DP589818 DP655354 DP720890 DP786426 DP851962 DP917498 DP983034 DL1 DL65530 DL131066 DL196602 DL262138 DL327674 DL393210 DL458746 DL524282 DL589818 DL655354 DL720890 DL786426 DL851962 DL917498 DL983034 DH1 DH65530 DH131066 DH196602 DH262138 DH327674 DH393210 DH458746 DH524282 DH589818 DH655354 DH720890 DH786426 DH851962 DH917498 DH983034 DD1 DD65530 DD131066 DD196602 DD262138 DD327674 DD393210 DD458746 DD524282 DD589818 DD655354 DD720890 DD786426 DD851962 DD917498 DD983034 CZ1 CZ65530 CZ131066 CZ196602 CZ262138 CZ327674 CZ393210 CZ458746 CZ524282 CZ589818 CZ655354 CZ720890 CZ786426 CZ851962 CZ917498 CZ983034 CV1 CV65530 CV131066 CV196602 CV262138 CV327674 CV393210 CV458746 CV524282 CV589818 CV655354 CV720890 CV786426 CV851962 CV917498 CV983034 CR1 CR65530 CR131066 CR196602 CR262138 CR327674 CR393210 CR458746 CR524282 CR589818 CR655354 CR720890 CR786426 CR851962 CR917498 CR983034 CN1 CN65530 CN131066 CN196602 CN262138 CN327674 CN393210 CN458746 CN524282 CN589818 CN655354 CN720890 CN786426 CN851962 CN917498 CN983034 CJ1 CJ65530 CJ131066 CJ196602 CJ262138 CJ327674 CJ393210 CJ458746 CJ524282 CJ589818 CJ655354 CJ720890 CJ786426 CJ851962 CJ917498 CJ983034 CF1 CF65530 CF131066 CF196602 CF262138 CF327674 CF393210 CF458746 CF524282 CF589818 CF655354 CF720890 CF786426 CF851962 CF917498 CF983034 CB1 CB65530 CB131066 CB196602 CB262138 CB327674 CB393210 CB458746 CB524282 CB589818 CB655354 CB720890 CB786426 CB851962 CB917498 CB983034 BX1 BX65530 BX131066 BX196602 BX262138 BX327674 BX393210 BX458746 BX524282 BX589818 BX655354 BX720890 BX786426 BX851962 BX917498 BX983034 BT1 BT65530 BT131066 BT196602 BT262138 BT327674 BT393210 BT458746 BT524282 BT589818 BT655354 BT720890 BT786426 BT851962 BT917498 BT983034 BP1 BP65530 BP131066 BP196602 BP262138 BP327674 BP393210 BP458746 BP524282 BP589818 BP655354 BP720890 BP786426 BP851962 BP917498 BP983034 BL1 BL65530 BL131066 BL196602 BL262138 BL327674 BL393210 BL458746 BL524282 BL589818 BL655354 BL720890 BL786426 BL851962 BL917498 BL983034 BH1 BH65530 BH131066 BH196602 BH262138 BH327674 BH393210 BH458746 BH524282 BH589818 BH655354 BH720890 BH786426 BH851962 BH917498 BH983034 BD1 BD65530 BD131066 BD196602 BD262138 BD327674 BD393210 BD458746 BD524282 BD589818 BD655354 BD720890 BD786426 BD851962 BD917498 BD983034 AZ1 AZ65530 AZ131066 AZ196602 AZ262138 AZ327674 AZ393210 AZ458746 AZ524282 AZ589818 AZ655354 AZ720890 AZ786426 AZ851962 AZ917498 AZ983034 AV1 AV65530 AV131066 AV196602 AV262138 AV327674 AV393210 AV458746 AV524282 AV589818 AV655354 AV720890 AV786426 AV851962 AV917498 AV983034 AR1 AR65530 AR131066 AR196602 AR262138 AR327674 AR393210 AR458746 AR524282 AR589818 AR655354 AR720890 AR786426 AR851962 AR917498 AR983034 AN1 AN65530 AN131066 AN196602 AN262138 AN327674 AN393210 AN458746 AN524282 AN589818 AN655354 AN720890 AN786426 AN851962 AN917498 AN983034 AJ1 AJ65530 AJ131066 AJ196602 AJ262138 AJ327674 AJ393210 AJ458746 AJ524282 AJ589818 AJ655354 AJ720890 AJ786426 AJ851962 AJ917498 AJ983034 AF1 AF65530 AF131066 AF196602 AF262138 AF327674 AF393210 AF458746 AF524282 AF589818 AF655354 AF720890 AF786426 AF851962 AF917498 AF983034 AB1 AB65530 AB131066 AB196602 AB262138 AB327674 AB393210 AB458746 AB524282 AB589818 AB655354 AB720890 AB786426 AB851962 AB917498 AB983034 X1 X65530 X131066 X196602 X262138 X327674 X393210 X458746 X524282 X589818 X655354 X720890 X786426 X851962 X917498 X983034 T1 T65530 T131066 T196602 T262138 T327674 T393210 T458746 T524282 T589818 T655354 T720890 T786426 T851962 T917498 T983034 GZ1 P65530 P131066 P196602 P262138 P327674 P393210 P458746 P524282 P589818 P655354 P720890 P786426 P851962 P917498 P983034 L1 L65530 L131066 L196602 L262138 L327674 L393210 L458746 L524282 L589818 L655354 L720890 L786426 L851962 L917498 L983034 EB1 EF1 EJ1 EN1 ER1 EV1 EZ1 FD1 FH1 FL1 FP1 FT1 FX1 GB1 GF1 GJ1 GN1 GR1 GV1 P1">
      <formula1>0</formula1>
      <formula2>0</formula2>
    </dataValidation>
    <dataValidation type="list" allowBlank="1" showInputMessage="1" showErrorMessage="1" errorTitle="Kiezen" error="U kunt hier niets zelf te typen. Klik op het pijltje en kies de nummer 2 van Groep C._x000a__x000a_Wim de Groot" prompt="beste nummer 3 C/D/E" sqref="F44">
      <formula1>$A$29:$A$40</formula1>
    </dataValidation>
    <dataValidation type="list" allowBlank="1" showInputMessage="1" showErrorMessage="1" errorTitle="Kiezen" error="U kunt hier niets zelf te typen. Klik op het pijltje en kies de nummer 2 van Groep F._x000a__x000a_Wim de Groot" prompt="beste nummer 3 A/B/F" sqref="F45">
      <formula1>$A$42:$A$53</formula1>
    </dataValidation>
  </dataValidations>
  <hyperlinks>
    <hyperlink ref="E66" r:id="rId1" display="Kijk op www.exceltekstenuitleg.nl voor de mogelijkheden."/>
    <hyperlink ref="K79:P80" location="Klassement!F19" display="Naar Klassement &gt;&gt;"/>
  </hyperlinks>
  <pageMargins left="0.75" right="0.75" top="1" bottom="1" header="0.5" footer="0.5"/>
  <pageSetup paperSize="9" orientation="portrait" horizontalDpi="4294967294"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P146"/>
  <sheetViews>
    <sheetView zoomScaleNormal="100" workbookViewId="0">
      <selection activeCell="C3" sqref="C3"/>
    </sheetView>
  </sheetViews>
  <sheetFormatPr defaultRowHeight="15" x14ac:dyDescent="0.25"/>
  <cols>
    <col min="1" max="1" width="3.7109375" style="62" customWidth="1"/>
    <col min="2" max="2" width="8.5703125" style="67" hidden="1" customWidth="1"/>
    <col min="3" max="3" width="8.5703125" style="62" bestFit="1" customWidth="1"/>
    <col min="4" max="4" width="13.5703125" style="68" hidden="1" customWidth="1"/>
    <col min="5" max="5" width="7.42578125" style="62" hidden="1" customWidth="1"/>
    <col min="6" max="6" width="13.5703125" style="62" bestFit="1" customWidth="1"/>
    <col min="7" max="7" width="7.7109375" style="62" bestFit="1" customWidth="1"/>
    <col min="8" max="8" width="3.7109375" style="62" customWidth="1"/>
    <col min="9" max="10" width="18.28515625" style="62" customWidth="1"/>
    <col min="11" max="11" width="61.28515625" style="62" bestFit="1" customWidth="1"/>
    <col min="12" max="12" width="13.5703125" style="62" customWidth="1"/>
    <col min="13" max="259" width="9.140625" style="62"/>
    <col min="260" max="260" width="10.7109375" style="62" bestFit="1" customWidth="1"/>
    <col min="261" max="261" width="16.28515625" style="62" customWidth="1"/>
    <col min="262" max="262" width="7.42578125" style="62" bestFit="1" customWidth="1"/>
    <col min="263" max="263" width="3.7109375" style="62" customWidth="1"/>
    <col min="264" max="264" width="20" style="62" customWidth="1"/>
    <col min="265" max="265" width="3.7109375" style="62" customWidth="1"/>
    <col min="266" max="266" width="41.28515625" style="62" bestFit="1" customWidth="1"/>
    <col min="267" max="515" width="9.140625" style="62"/>
    <col min="516" max="516" width="10.7109375" style="62" bestFit="1" customWidth="1"/>
    <col min="517" max="517" width="16.28515625" style="62" customWidth="1"/>
    <col min="518" max="518" width="7.42578125" style="62" bestFit="1" customWidth="1"/>
    <col min="519" max="519" width="3.7109375" style="62" customWidth="1"/>
    <col min="520" max="520" width="20" style="62" customWidth="1"/>
    <col min="521" max="521" width="3.7109375" style="62" customWidth="1"/>
    <col min="522" max="522" width="41.28515625" style="62" bestFit="1" customWidth="1"/>
    <col min="523" max="771" width="9.140625" style="62"/>
    <col min="772" max="772" width="10.7109375" style="62" bestFit="1" customWidth="1"/>
    <col min="773" max="773" width="16.28515625" style="62" customWidth="1"/>
    <col min="774" max="774" width="7.42578125" style="62" bestFit="1" customWidth="1"/>
    <col min="775" max="775" width="3.7109375" style="62" customWidth="1"/>
    <col min="776" max="776" width="20" style="62" customWidth="1"/>
    <col min="777" max="777" width="3.7109375" style="62" customWidth="1"/>
    <col min="778" max="778" width="41.28515625" style="62" bestFit="1" customWidth="1"/>
    <col min="779" max="1027" width="9.140625" style="62"/>
    <col min="1028" max="1028" width="10.7109375" style="62" bestFit="1" customWidth="1"/>
    <col min="1029" max="1029" width="16.28515625" style="62" customWidth="1"/>
    <col min="1030" max="1030" width="7.42578125" style="62" bestFit="1" customWidth="1"/>
    <col min="1031" max="1031" width="3.7109375" style="62" customWidth="1"/>
    <col min="1032" max="1032" width="20" style="62" customWidth="1"/>
    <col min="1033" max="1033" width="3.7109375" style="62" customWidth="1"/>
    <col min="1034" max="1034" width="41.28515625" style="62" bestFit="1" customWidth="1"/>
    <col min="1035" max="1283" width="9.140625" style="62"/>
    <col min="1284" max="1284" width="10.7109375" style="62" bestFit="1" customWidth="1"/>
    <col min="1285" max="1285" width="16.28515625" style="62" customWidth="1"/>
    <col min="1286" max="1286" width="7.42578125" style="62" bestFit="1" customWidth="1"/>
    <col min="1287" max="1287" width="3.7109375" style="62" customWidth="1"/>
    <col min="1288" max="1288" width="20" style="62" customWidth="1"/>
    <col min="1289" max="1289" width="3.7109375" style="62" customWidth="1"/>
    <col min="1290" max="1290" width="41.28515625" style="62" bestFit="1" customWidth="1"/>
    <col min="1291" max="1539" width="9.140625" style="62"/>
    <col min="1540" max="1540" width="10.7109375" style="62" bestFit="1" customWidth="1"/>
    <col min="1541" max="1541" width="16.28515625" style="62" customWidth="1"/>
    <col min="1542" max="1542" width="7.42578125" style="62" bestFit="1" customWidth="1"/>
    <col min="1543" max="1543" width="3.7109375" style="62" customWidth="1"/>
    <col min="1544" max="1544" width="20" style="62" customWidth="1"/>
    <col min="1545" max="1545" width="3.7109375" style="62" customWidth="1"/>
    <col min="1546" max="1546" width="41.28515625" style="62" bestFit="1" customWidth="1"/>
    <col min="1547" max="1795" width="9.140625" style="62"/>
    <col min="1796" max="1796" width="10.7109375" style="62" bestFit="1" customWidth="1"/>
    <col min="1797" max="1797" width="16.28515625" style="62" customWidth="1"/>
    <col min="1798" max="1798" width="7.42578125" style="62" bestFit="1" customWidth="1"/>
    <col min="1799" max="1799" width="3.7109375" style="62" customWidth="1"/>
    <col min="1800" max="1800" width="20" style="62" customWidth="1"/>
    <col min="1801" max="1801" width="3.7109375" style="62" customWidth="1"/>
    <col min="1802" max="1802" width="41.28515625" style="62" bestFit="1" customWidth="1"/>
    <col min="1803" max="2051" width="9.140625" style="62"/>
    <col min="2052" max="2052" width="10.7109375" style="62" bestFit="1" customWidth="1"/>
    <col min="2053" max="2053" width="16.28515625" style="62" customWidth="1"/>
    <col min="2054" max="2054" width="7.42578125" style="62" bestFit="1" customWidth="1"/>
    <col min="2055" max="2055" width="3.7109375" style="62" customWidth="1"/>
    <col min="2056" max="2056" width="20" style="62" customWidth="1"/>
    <col min="2057" max="2057" width="3.7109375" style="62" customWidth="1"/>
    <col min="2058" max="2058" width="41.28515625" style="62" bestFit="1" customWidth="1"/>
    <col min="2059" max="2307" width="9.140625" style="62"/>
    <col min="2308" max="2308" width="10.7109375" style="62" bestFit="1" customWidth="1"/>
    <col min="2309" max="2309" width="16.28515625" style="62" customWidth="1"/>
    <col min="2310" max="2310" width="7.42578125" style="62" bestFit="1" customWidth="1"/>
    <col min="2311" max="2311" width="3.7109375" style="62" customWidth="1"/>
    <col min="2312" max="2312" width="20" style="62" customWidth="1"/>
    <col min="2313" max="2313" width="3.7109375" style="62" customWidth="1"/>
    <col min="2314" max="2314" width="41.28515625" style="62" bestFit="1" customWidth="1"/>
    <col min="2315" max="2563" width="9.140625" style="62"/>
    <col min="2564" max="2564" width="10.7109375" style="62" bestFit="1" customWidth="1"/>
    <col min="2565" max="2565" width="16.28515625" style="62" customWidth="1"/>
    <col min="2566" max="2566" width="7.42578125" style="62" bestFit="1" customWidth="1"/>
    <col min="2567" max="2567" width="3.7109375" style="62" customWidth="1"/>
    <col min="2568" max="2568" width="20" style="62" customWidth="1"/>
    <col min="2569" max="2569" width="3.7109375" style="62" customWidth="1"/>
    <col min="2570" max="2570" width="41.28515625" style="62" bestFit="1" customWidth="1"/>
    <col min="2571" max="2819" width="9.140625" style="62"/>
    <col min="2820" max="2820" width="10.7109375" style="62" bestFit="1" customWidth="1"/>
    <col min="2821" max="2821" width="16.28515625" style="62" customWidth="1"/>
    <col min="2822" max="2822" width="7.42578125" style="62" bestFit="1" customWidth="1"/>
    <col min="2823" max="2823" width="3.7109375" style="62" customWidth="1"/>
    <col min="2824" max="2824" width="20" style="62" customWidth="1"/>
    <col min="2825" max="2825" width="3.7109375" style="62" customWidth="1"/>
    <col min="2826" max="2826" width="41.28515625" style="62" bestFit="1" customWidth="1"/>
    <col min="2827" max="3075" width="9.140625" style="62"/>
    <col min="3076" max="3076" width="10.7109375" style="62" bestFit="1" customWidth="1"/>
    <col min="3077" max="3077" width="16.28515625" style="62" customWidth="1"/>
    <col min="3078" max="3078" width="7.42578125" style="62" bestFit="1" customWidth="1"/>
    <col min="3079" max="3079" width="3.7109375" style="62" customWidth="1"/>
    <col min="3080" max="3080" width="20" style="62" customWidth="1"/>
    <col min="3081" max="3081" width="3.7109375" style="62" customWidth="1"/>
    <col min="3082" max="3082" width="41.28515625" style="62" bestFit="1" customWidth="1"/>
    <col min="3083" max="3331" width="9.140625" style="62"/>
    <col min="3332" max="3332" width="10.7109375" style="62" bestFit="1" customWidth="1"/>
    <col min="3333" max="3333" width="16.28515625" style="62" customWidth="1"/>
    <col min="3334" max="3334" width="7.42578125" style="62" bestFit="1" customWidth="1"/>
    <col min="3335" max="3335" width="3.7109375" style="62" customWidth="1"/>
    <col min="3336" max="3336" width="20" style="62" customWidth="1"/>
    <col min="3337" max="3337" width="3.7109375" style="62" customWidth="1"/>
    <col min="3338" max="3338" width="41.28515625" style="62" bestFit="1" customWidth="1"/>
    <col min="3339" max="3587" width="9.140625" style="62"/>
    <col min="3588" max="3588" width="10.7109375" style="62" bestFit="1" customWidth="1"/>
    <col min="3589" max="3589" width="16.28515625" style="62" customWidth="1"/>
    <col min="3590" max="3590" width="7.42578125" style="62" bestFit="1" customWidth="1"/>
    <col min="3591" max="3591" width="3.7109375" style="62" customWidth="1"/>
    <col min="3592" max="3592" width="20" style="62" customWidth="1"/>
    <col min="3593" max="3593" width="3.7109375" style="62" customWidth="1"/>
    <col min="3594" max="3594" width="41.28515625" style="62" bestFit="1" customWidth="1"/>
    <col min="3595" max="3843" width="9.140625" style="62"/>
    <col min="3844" max="3844" width="10.7109375" style="62" bestFit="1" customWidth="1"/>
    <col min="3845" max="3845" width="16.28515625" style="62" customWidth="1"/>
    <col min="3846" max="3846" width="7.42578125" style="62" bestFit="1" customWidth="1"/>
    <col min="3847" max="3847" width="3.7109375" style="62" customWidth="1"/>
    <col min="3848" max="3848" width="20" style="62" customWidth="1"/>
    <col min="3849" max="3849" width="3.7109375" style="62" customWidth="1"/>
    <col min="3850" max="3850" width="41.28515625" style="62" bestFit="1" customWidth="1"/>
    <col min="3851" max="4099" width="9.140625" style="62"/>
    <col min="4100" max="4100" width="10.7109375" style="62" bestFit="1" customWidth="1"/>
    <col min="4101" max="4101" width="16.28515625" style="62" customWidth="1"/>
    <col min="4102" max="4102" width="7.42578125" style="62" bestFit="1" customWidth="1"/>
    <col min="4103" max="4103" width="3.7109375" style="62" customWidth="1"/>
    <col min="4104" max="4104" width="20" style="62" customWidth="1"/>
    <col min="4105" max="4105" width="3.7109375" style="62" customWidth="1"/>
    <col min="4106" max="4106" width="41.28515625" style="62" bestFit="1" customWidth="1"/>
    <col min="4107" max="4355" width="9.140625" style="62"/>
    <col min="4356" max="4356" width="10.7109375" style="62" bestFit="1" customWidth="1"/>
    <col min="4357" max="4357" width="16.28515625" style="62" customWidth="1"/>
    <col min="4358" max="4358" width="7.42578125" style="62" bestFit="1" customWidth="1"/>
    <col min="4359" max="4359" width="3.7109375" style="62" customWidth="1"/>
    <col min="4360" max="4360" width="20" style="62" customWidth="1"/>
    <col min="4361" max="4361" width="3.7109375" style="62" customWidth="1"/>
    <col min="4362" max="4362" width="41.28515625" style="62" bestFit="1" customWidth="1"/>
    <col min="4363" max="4611" width="9.140625" style="62"/>
    <col min="4612" max="4612" width="10.7109375" style="62" bestFit="1" customWidth="1"/>
    <col min="4613" max="4613" width="16.28515625" style="62" customWidth="1"/>
    <col min="4614" max="4614" width="7.42578125" style="62" bestFit="1" customWidth="1"/>
    <col min="4615" max="4615" width="3.7109375" style="62" customWidth="1"/>
    <col min="4616" max="4616" width="20" style="62" customWidth="1"/>
    <col min="4617" max="4617" width="3.7109375" style="62" customWidth="1"/>
    <col min="4618" max="4618" width="41.28515625" style="62" bestFit="1" customWidth="1"/>
    <col min="4619" max="4867" width="9.140625" style="62"/>
    <col min="4868" max="4868" width="10.7109375" style="62" bestFit="1" customWidth="1"/>
    <col min="4869" max="4869" width="16.28515625" style="62" customWidth="1"/>
    <col min="4870" max="4870" width="7.42578125" style="62" bestFit="1" customWidth="1"/>
    <col min="4871" max="4871" width="3.7109375" style="62" customWidth="1"/>
    <col min="4872" max="4872" width="20" style="62" customWidth="1"/>
    <col min="4873" max="4873" width="3.7109375" style="62" customWidth="1"/>
    <col min="4874" max="4874" width="41.28515625" style="62" bestFit="1" customWidth="1"/>
    <col min="4875" max="5123" width="9.140625" style="62"/>
    <col min="5124" max="5124" width="10.7109375" style="62" bestFit="1" customWidth="1"/>
    <col min="5125" max="5125" width="16.28515625" style="62" customWidth="1"/>
    <col min="5126" max="5126" width="7.42578125" style="62" bestFit="1" customWidth="1"/>
    <col min="5127" max="5127" width="3.7109375" style="62" customWidth="1"/>
    <col min="5128" max="5128" width="20" style="62" customWidth="1"/>
    <col min="5129" max="5129" width="3.7109375" style="62" customWidth="1"/>
    <col min="5130" max="5130" width="41.28515625" style="62" bestFit="1" customWidth="1"/>
    <col min="5131" max="5379" width="9.140625" style="62"/>
    <col min="5380" max="5380" width="10.7109375" style="62" bestFit="1" customWidth="1"/>
    <col min="5381" max="5381" width="16.28515625" style="62" customWidth="1"/>
    <col min="5382" max="5382" width="7.42578125" style="62" bestFit="1" customWidth="1"/>
    <col min="5383" max="5383" width="3.7109375" style="62" customWidth="1"/>
    <col min="5384" max="5384" width="20" style="62" customWidth="1"/>
    <col min="5385" max="5385" width="3.7109375" style="62" customWidth="1"/>
    <col min="5386" max="5386" width="41.28515625" style="62" bestFit="1" customWidth="1"/>
    <col min="5387" max="5635" width="9.140625" style="62"/>
    <col min="5636" max="5636" width="10.7109375" style="62" bestFit="1" customWidth="1"/>
    <col min="5637" max="5637" width="16.28515625" style="62" customWidth="1"/>
    <col min="5638" max="5638" width="7.42578125" style="62" bestFit="1" customWidth="1"/>
    <col min="5639" max="5639" width="3.7109375" style="62" customWidth="1"/>
    <col min="5640" max="5640" width="20" style="62" customWidth="1"/>
    <col min="5641" max="5641" width="3.7109375" style="62" customWidth="1"/>
    <col min="5642" max="5642" width="41.28515625" style="62" bestFit="1" customWidth="1"/>
    <col min="5643" max="5891" width="9.140625" style="62"/>
    <col min="5892" max="5892" width="10.7109375" style="62" bestFit="1" customWidth="1"/>
    <col min="5893" max="5893" width="16.28515625" style="62" customWidth="1"/>
    <col min="5894" max="5894" width="7.42578125" style="62" bestFit="1" customWidth="1"/>
    <col min="5895" max="5895" width="3.7109375" style="62" customWidth="1"/>
    <col min="5896" max="5896" width="20" style="62" customWidth="1"/>
    <col min="5897" max="5897" width="3.7109375" style="62" customWidth="1"/>
    <col min="5898" max="5898" width="41.28515625" style="62" bestFit="1" customWidth="1"/>
    <col min="5899" max="6147" width="9.140625" style="62"/>
    <col min="6148" max="6148" width="10.7109375" style="62" bestFit="1" customWidth="1"/>
    <col min="6149" max="6149" width="16.28515625" style="62" customWidth="1"/>
    <col min="6150" max="6150" width="7.42578125" style="62" bestFit="1" customWidth="1"/>
    <col min="6151" max="6151" width="3.7109375" style="62" customWidth="1"/>
    <col min="6152" max="6152" width="20" style="62" customWidth="1"/>
    <col min="6153" max="6153" width="3.7109375" style="62" customWidth="1"/>
    <col min="6154" max="6154" width="41.28515625" style="62" bestFit="1" customWidth="1"/>
    <col min="6155" max="6403" width="9.140625" style="62"/>
    <col min="6404" max="6404" width="10.7109375" style="62" bestFit="1" customWidth="1"/>
    <col min="6405" max="6405" width="16.28515625" style="62" customWidth="1"/>
    <col min="6406" max="6406" width="7.42578125" style="62" bestFit="1" customWidth="1"/>
    <col min="6407" max="6407" width="3.7109375" style="62" customWidth="1"/>
    <col min="6408" max="6408" width="20" style="62" customWidth="1"/>
    <col min="6409" max="6409" width="3.7109375" style="62" customWidth="1"/>
    <col min="6410" max="6410" width="41.28515625" style="62" bestFit="1" customWidth="1"/>
    <col min="6411" max="6659" width="9.140625" style="62"/>
    <col min="6660" max="6660" width="10.7109375" style="62" bestFit="1" customWidth="1"/>
    <col min="6661" max="6661" width="16.28515625" style="62" customWidth="1"/>
    <col min="6662" max="6662" width="7.42578125" style="62" bestFit="1" customWidth="1"/>
    <col min="6663" max="6663" width="3.7109375" style="62" customWidth="1"/>
    <col min="6664" max="6664" width="20" style="62" customWidth="1"/>
    <col min="6665" max="6665" width="3.7109375" style="62" customWidth="1"/>
    <col min="6666" max="6666" width="41.28515625" style="62" bestFit="1" customWidth="1"/>
    <col min="6667" max="6915" width="9.140625" style="62"/>
    <col min="6916" max="6916" width="10.7109375" style="62" bestFit="1" customWidth="1"/>
    <col min="6917" max="6917" width="16.28515625" style="62" customWidth="1"/>
    <col min="6918" max="6918" width="7.42578125" style="62" bestFit="1" customWidth="1"/>
    <col min="6919" max="6919" width="3.7109375" style="62" customWidth="1"/>
    <col min="6920" max="6920" width="20" style="62" customWidth="1"/>
    <col min="6921" max="6921" width="3.7109375" style="62" customWidth="1"/>
    <col min="6922" max="6922" width="41.28515625" style="62" bestFit="1" customWidth="1"/>
    <col min="6923" max="7171" width="9.140625" style="62"/>
    <col min="7172" max="7172" width="10.7109375" style="62" bestFit="1" customWidth="1"/>
    <col min="7173" max="7173" width="16.28515625" style="62" customWidth="1"/>
    <col min="7174" max="7174" width="7.42578125" style="62" bestFit="1" customWidth="1"/>
    <col min="7175" max="7175" width="3.7109375" style="62" customWidth="1"/>
    <col min="7176" max="7176" width="20" style="62" customWidth="1"/>
    <col min="7177" max="7177" width="3.7109375" style="62" customWidth="1"/>
    <col min="7178" max="7178" width="41.28515625" style="62" bestFit="1" customWidth="1"/>
    <col min="7179" max="7427" width="9.140625" style="62"/>
    <col min="7428" max="7428" width="10.7109375" style="62" bestFit="1" customWidth="1"/>
    <col min="7429" max="7429" width="16.28515625" style="62" customWidth="1"/>
    <col min="7430" max="7430" width="7.42578125" style="62" bestFit="1" customWidth="1"/>
    <col min="7431" max="7431" width="3.7109375" style="62" customWidth="1"/>
    <col min="7432" max="7432" width="20" style="62" customWidth="1"/>
    <col min="7433" max="7433" width="3.7109375" style="62" customWidth="1"/>
    <col min="7434" max="7434" width="41.28515625" style="62" bestFit="1" customWidth="1"/>
    <col min="7435" max="7683" width="9.140625" style="62"/>
    <col min="7684" max="7684" width="10.7109375" style="62" bestFit="1" customWidth="1"/>
    <col min="7685" max="7685" width="16.28515625" style="62" customWidth="1"/>
    <col min="7686" max="7686" width="7.42578125" style="62" bestFit="1" customWidth="1"/>
    <col min="7687" max="7687" width="3.7109375" style="62" customWidth="1"/>
    <col min="7688" max="7688" width="20" style="62" customWidth="1"/>
    <col min="7689" max="7689" width="3.7109375" style="62" customWidth="1"/>
    <col min="7690" max="7690" width="41.28515625" style="62" bestFit="1" customWidth="1"/>
    <col min="7691" max="7939" width="9.140625" style="62"/>
    <col min="7940" max="7940" width="10.7109375" style="62" bestFit="1" customWidth="1"/>
    <col min="7941" max="7941" width="16.28515625" style="62" customWidth="1"/>
    <col min="7942" max="7942" width="7.42578125" style="62" bestFit="1" customWidth="1"/>
    <col min="7943" max="7943" width="3.7109375" style="62" customWidth="1"/>
    <col min="7944" max="7944" width="20" style="62" customWidth="1"/>
    <col min="7945" max="7945" width="3.7109375" style="62" customWidth="1"/>
    <col min="7946" max="7946" width="41.28515625" style="62" bestFit="1" customWidth="1"/>
    <col min="7947" max="8195" width="9.140625" style="62"/>
    <col min="8196" max="8196" width="10.7109375" style="62" bestFit="1" customWidth="1"/>
    <col min="8197" max="8197" width="16.28515625" style="62" customWidth="1"/>
    <col min="8198" max="8198" width="7.42578125" style="62" bestFit="1" customWidth="1"/>
    <col min="8199" max="8199" width="3.7109375" style="62" customWidth="1"/>
    <col min="8200" max="8200" width="20" style="62" customWidth="1"/>
    <col min="8201" max="8201" width="3.7109375" style="62" customWidth="1"/>
    <col min="8202" max="8202" width="41.28515625" style="62" bestFit="1" customWidth="1"/>
    <col min="8203" max="8451" width="9.140625" style="62"/>
    <col min="8452" max="8452" width="10.7109375" style="62" bestFit="1" customWidth="1"/>
    <col min="8453" max="8453" width="16.28515625" style="62" customWidth="1"/>
    <col min="8454" max="8454" width="7.42578125" style="62" bestFit="1" customWidth="1"/>
    <col min="8455" max="8455" width="3.7109375" style="62" customWidth="1"/>
    <col min="8456" max="8456" width="20" style="62" customWidth="1"/>
    <col min="8457" max="8457" width="3.7109375" style="62" customWidth="1"/>
    <col min="8458" max="8458" width="41.28515625" style="62" bestFit="1" customWidth="1"/>
    <col min="8459" max="8707" width="9.140625" style="62"/>
    <col min="8708" max="8708" width="10.7109375" style="62" bestFit="1" customWidth="1"/>
    <col min="8709" max="8709" width="16.28515625" style="62" customWidth="1"/>
    <col min="8710" max="8710" width="7.42578125" style="62" bestFit="1" customWidth="1"/>
    <col min="8711" max="8711" width="3.7109375" style="62" customWidth="1"/>
    <col min="8712" max="8712" width="20" style="62" customWidth="1"/>
    <col min="8713" max="8713" width="3.7109375" style="62" customWidth="1"/>
    <col min="8714" max="8714" width="41.28515625" style="62" bestFit="1" customWidth="1"/>
    <col min="8715" max="8963" width="9.140625" style="62"/>
    <col min="8964" max="8964" width="10.7109375" style="62" bestFit="1" customWidth="1"/>
    <col min="8965" max="8965" width="16.28515625" style="62" customWidth="1"/>
    <col min="8966" max="8966" width="7.42578125" style="62" bestFit="1" customWidth="1"/>
    <col min="8967" max="8967" width="3.7109375" style="62" customWidth="1"/>
    <col min="8968" max="8968" width="20" style="62" customWidth="1"/>
    <col min="8969" max="8969" width="3.7109375" style="62" customWidth="1"/>
    <col min="8970" max="8970" width="41.28515625" style="62" bestFit="1" customWidth="1"/>
    <col min="8971" max="9219" width="9.140625" style="62"/>
    <col min="9220" max="9220" width="10.7109375" style="62" bestFit="1" customWidth="1"/>
    <col min="9221" max="9221" width="16.28515625" style="62" customWidth="1"/>
    <col min="9222" max="9222" width="7.42578125" style="62" bestFit="1" customWidth="1"/>
    <col min="9223" max="9223" width="3.7109375" style="62" customWidth="1"/>
    <col min="9224" max="9224" width="20" style="62" customWidth="1"/>
    <col min="9225" max="9225" width="3.7109375" style="62" customWidth="1"/>
    <col min="9226" max="9226" width="41.28515625" style="62" bestFit="1" customWidth="1"/>
    <col min="9227" max="9475" width="9.140625" style="62"/>
    <col min="9476" max="9476" width="10.7109375" style="62" bestFit="1" customWidth="1"/>
    <col min="9477" max="9477" width="16.28515625" style="62" customWidth="1"/>
    <col min="9478" max="9478" width="7.42578125" style="62" bestFit="1" customWidth="1"/>
    <col min="9479" max="9479" width="3.7109375" style="62" customWidth="1"/>
    <col min="9480" max="9480" width="20" style="62" customWidth="1"/>
    <col min="9481" max="9481" width="3.7109375" style="62" customWidth="1"/>
    <col min="9482" max="9482" width="41.28515625" style="62" bestFit="1" customWidth="1"/>
    <col min="9483" max="9731" width="9.140625" style="62"/>
    <col min="9732" max="9732" width="10.7109375" style="62" bestFit="1" customWidth="1"/>
    <col min="9733" max="9733" width="16.28515625" style="62" customWidth="1"/>
    <col min="9734" max="9734" width="7.42578125" style="62" bestFit="1" customWidth="1"/>
    <col min="9735" max="9735" width="3.7109375" style="62" customWidth="1"/>
    <col min="9736" max="9736" width="20" style="62" customWidth="1"/>
    <col min="9737" max="9737" width="3.7109375" style="62" customWidth="1"/>
    <col min="9738" max="9738" width="41.28515625" style="62" bestFit="1" customWidth="1"/>
    <col min="9739" max="9987" width="9.140625" style="62"/>
    <col min="9988" max="9988" width="10.7109375" style="62" bestFit="1" customWidth="1"/>
    <col min="9989" max="9989" width="16.28515625" style="62" customWidth="1"/>
    <col min="9990" max="9990" width="7.42578125" style="62" bestFit="1" customWidth="1"/>
    <col min="9991" max="9991" width="3.7109375" style="62" customWidth="1"/>
    <col min="9992" max="9992" width="20" style="62" customWidth="1"/>
    <col min="9993" max="9993" width="3.7109375" style="62" customWidth="1"/>
    <col min="9994" max="9994" width="41.28515625" style="62" bestFit="1" customWidth="1"/>
    <col min="9995" max="10243" width="9.140625" style="62"/>
    <col min="10244" max="10244" width="10.7109375" style="62" bestFit="1" customWidth="1"/>
    <col min="10245" max="10245" width="16.28515625" style="62" customWidth="1"/>
    <col min="10246" max="10246" width="7.42578125" style="62" bestFit="1" customWidth="1"/>
    <col min="10247" max="10247" width="3.7109375" style="62" customWidth="1"/>
    <col min="10248" max="10248" width="20" style="62" customWidth="1"/>
    <col min="10249" max="10249" width="3.7109375" style="62" customWidth="1"/>
    <col min="10250" max="10250" width="41.28515625" style="62" bestFit="1" customWidth="1"/>
    <col min="10251" max="10499" width="9.140625" style="62"/>
    <col min="10500" max="10500" width="10.7109375" style="62" bestFit="1" customWidth="1"/>
    <col min="10501" max="10501" width="16.28515625" style="62" customWidth="1"/>
    <col min="10502" max="10502" width="7.42578125" style="62" bestFit="1" customWidth="1"/>
    <col min="10503" max="10503" width="3.7109375" style="62" customWidth="1"/>
    <col min="10504" max="10504" width="20" style="62" customWidth="1"/>
    <col min="10505" max="10505" width="3.7109375" style="62" customWidth="1"/>
    <col min="10506" max="10506" width="41.28515625" style="62" bestFit="1" customWidth="1"/>
    <col min="10507" max="10755" width="9.140625" style="62"/>
    <col min="10756" max="10756" width="10.7109375" style="62" bestFit="1" customWidth="1"/>
    <col min="10757" max="10757" width="16.28515625" style="62" customWidth="1"/>
    <col min="10758" max="10758" width="7.42578125" style="62" bestFit="1" customWidth="1"/>
    <col min="10759" max="10759" width="3.7109375" style="62" customWidth="1"/>
    <col min="10760" max="10760" width="20" style="62" customWidth="1"/>
    <col min="10761" max="10761" width="3.7109375" style="62" customWidth="1"/>
    <col min="10762" max="10762" width="41.28515625" style="62" bestFit="1" customWidth="1"/>
    <col min="10763" max="11011" width="9.140625" style="62"/>
    <col min="11012" max="11012" width="10.7109375" style="62" bestFit="1" customWidth="1"/>
    <col min="11013" max="11013" width="16.28515625" style="62" customWidth="1"/>
    <col min="11014" max="11014" width="7.42578125" style="62" bestFit="1" customWidth="1"/>
    <col min="11015" max="11015" width="3.7109375" style="62" customWidth="1"/>
    <col min="11016" max="11016" width="20" style="62" customWidth="1"/>
    <col min="11017" max="11017" width="3.7109375" style="62" customWidth="1"/>
    <col min="11018" max="11018" width="41.28515625" style="62" bestFit="1" customWidth="1"/>
    <col min="11019" max="11267" width="9.140625" style="62"/>
    <col min="11268" max="11268" width="10.7109375" style="62" bestFit="1" customWidth="1"/>
    <col min="11269" max="11269" width="16.28515625" style="62" customWidth="1"/>
    <col min="11270" max="11270" width="7.42578125" style="62" bestFit="1" customWidth="1"/>
    <col min="11271" max="11271" width="3.7109375" style="62" customWidth="1"/>
    <col min="11272" max="11272" width="20" style="62" customWidth="1"/>
    <col min="11273" max="11273" width="3.7109375" style="62" customWidth="1"/>
    <col min="11274" max="11274" width="41.28515625" style="62" bestFit="1" customWidth="1"/>
    <col min="11275" max="11523" width="9.140625" style="62"/>
    <col min="11524" max="11524" width="10.7109375" style="62" bestFit="1" customWidth="1"/>
    <col min="11525" max="11525" width="16.28515625" style="62" customWidth="1"/>
    <col min="11526" max="11526" width="7.42578125" style="62" bestFit="1" customWidth="1"/>
    <col min="11527" max="11527" width="3.7109375" style="62" customWidth="1"/>
    <col min="11528" max="11528" width="20" style="62" customWidth="1"/>
    <col min="11529" max="11529" width="3.7109375" style="62" customWidth="1"/>
    <col min="11530" max="11530" width="41.28515625" style="62" bestFit="1" customWidth="1"/>
    <col min="11531" max="11779" width="9.140625" style="62"/>
    <col min="11780" max="11780" width="10.7109375" style="62" bestFit="1" customWidth="1"/>
    <col min="11781" max="11781" width="16.28515625" style="62" customWidth="1"/>
    <col min="11782" max="11782" width="7.42578125" style="62" bestFit="1" customWidth="1"/>
    <col min="11783" max="11783" width="3.7109375" style="62" customWidth="1"/>
    <col min="11784" max="11784" width="20" style="62" customWidth="1"/>
    <col min="11785" max="11785" width="3.7109375" style="62" customWidth="1"/>
    <col min="11786" max="11786" width="41.28515625" style="62" bestFit="1" customWidth="1"/>
    <col min="11787" max="12035" width="9.140625" style="62"/>
    <col min="12036" max="12036" width="10.7109375" style="62" bestFit="1" customWidth="1"/>
    <col min="12037" max="12037" width="16.28515625" style="62" customWidth="1"/>
    <col min="12038" max="12038" width="7.42578125" style="62" bestFit="1" customWidth="1"/>
    <col min="12039" max="12039" width="3.7109375" style="62" customWidth="1"/>
    <col min="12040" max="12040" width="20" style="62" customWidth="1"/>
    <col min="12041" max="12041" width="3.7109375" style="62" customWidth="1"/>
    <col min="12042" max="12042" width="41.28515625" style="62" bestFit="1" customWidth="1"/>
    <col min="12043" max="12291" width="9.140625" style="62"/>
    <col min="12292" max="12292" width="10.7109375" style="62" bestFit="1" customWidth="1"/>
    <col min="12293" max="12293" width="16.28515625" style="62" customWidth="1"/>
    <col min="12294" max="12294" width="7.42578125" style="62" bestFit="1" customWidth="1"/>
    <col min="12295" max="12295" width="3.7109375" style="62" customWidth="1"/>
    <col min="12296" max="12296" width="20" style="62" customWidth="1"/>
    <col min="12297" max="12297" width="3.7109375" style="62" customWidth="1"/>
    <col min="12298" max="12298" width="41.28515625" style="62" bestFit="1" customWidth="1"/>
    <col min="12299" max="12547" width="9.140625" style="62"/>
    <col min="12548" max="12548" width="10.7109375" style="62" bestFit="1" customWidth="1"/>
    <col min="12549" max="12549" width="16.28515625" style="62" customWidth="1"/>
    <col min="12550" max="12550" width="7.42578125" style="62" bestFit="1" customWidth="1"/>
    <col min="12551" max="12551" width="3.7109375" style="62" customWidth="1"/>
    <col min="12552" max="12552" width="20" style="62" customWidth="1"/>
    <col min="12553" max="12553" width="3.7109375" style="62" customWidth="1"/>
    <col min="12554" max="12554" width="41.28515625" style="62" bestFit="1" customWidth="1"/>
    <col min="12555" max="12803" width="9.140625" style="62"/>
    <col min="12804" max="12804" width="10.7109375" style="62" bestFit="1" customWidth="1"/>
    <col min="12805" max="12805" width="16.28515625" style="62" customWidth="1"/>
    <col min="12806" max="12806" width="7.42578125" style="62" bestFit="1" customWidth="1"/>
    <col min="12807" max="12807" width="3.7109375" style="62" customWidth="1"/>
    <col min="12808" max="12808" width="20" style="62" customWidth="1"/>
    <col min="12809" max="12809" width="3.7109375" style="62" customWidth="1"/>
    <col min="12810" max="12810" width="41.28515625" style="62" bestFit="1" customWidth="1"/>
    <col min="12811" max="13059" width="9.140625" style="62"/>
    <col min="13060" max="13060" width="10.7109375" style="62" bestFit="1" customWidth="1"/>
    <col min="13061" max="13061" width="16.28515625" style="62" customWidth="1"/>
    <col min="13062" max="13062" width="7.42578125" style="62" bestFit="1" customWidth="1"/>
    <col min="13063" max="13063" width="3.7109375" style="62" customWidth="1"/>
    <col min="13064" max="13064" width="20" style="62" customWidth="1"/>
    <col min="13065" max="13065" width="3.7109375" style="62" customWidth="1"/>
    <col min="13066" max="13066" width="41.28515625" style="62" bestFit="1" customWidth="1"/>
    <col min="13067" max="13315" width="9.140625" style="62"/>
    <col min="13316" max="13316" width="10.7109375" style="62" bestFit="1" customWidth="1"/>
    <col min="13317" max="13317" width="16.28515625" style="62" customWidth="1"/>
    <col min="13318" max="13318" width="7.42578125" style="62" bestFit="1" customWidth="1"/>
    <col min="13319" max="13319" width="3.7109375" style="62" customWidth="1"/>
    <col min="13320" max="13320" width="20" style="62" customWidth="1"/>
    <col min="13321" max="13321" width="3.7109375" style="62" customWidth="1"/>
    <col min="13322" max="13322" width="41.28515625" style="62" bestFit="1" customWidth="1"/>
    <col min="13323" max="13571" width="9.140625" style="62"/>
    <col min="13572" max="13572" width="10.7109375" style="62" bestFit="1" customWidth="1"/>
    <col min="13573" max="13573" width="16.28515625" style="62" customWidth="1"/>
    <col min="13574" max="13574" width="7.42578125" style="62" bestFit="1" customWidth="1"/>
    <col min="13575" max="13575" width="3.7109375" style="62" customWidth="1"/>
    <col min="13576" max="13576" width="20" style="62" customWidth="1"/>
    <col min="13577" max="13577" width="3.7109375" style="62" customWidth="1"/>
    <col min="13578" max="13578" width="41.28515625" style="62" bestFit="1" customWidth="1"/>
    <col min="13579" max="13827" width="9.140625" style="62"/>
    <col min="13828" max="13828" width="10.7109375" style="62" bestFit="1" customWidth="1"/>
    <col min="13829" max="13829" width="16.28515625" style="62" customWidth="1"/>
    <col min="13830" max="13830" width="7.42578125" style="62" bestFit="1" customWidth="1"/>
    <col min="13831" max="13831" width="3.7109375" style="62" customWidth="1"/>
    <col min="13832" max="13832" width="20" style="62" customWidth="1"/>
    <col min="13833" max="13833" width="3.7109375" style="62" customWidth="1"/>
    <col min="13834" max="13834" width="41.28515625" style="62" bestFit="1" customWidth="1"/>
    <col min="13835" max="14083" width="9.140625" style="62"/>
    <col min="14084" max="14084" width="10.7109375" style="62" bestFit="1" customWidth="1"/>
    <col min="14085" max="14085" width="16.28515625" style="62" customWidth="1"/>
    <col min="14086" max="14086" width="7.42578125" style="62" bestFit="1" customWidth="1"/>
    <col min="14087" max="14087" width="3.7109375" style="62" customWidth="1"/>
    <col min="14088" max="14088" width="20" style="62" customWidth="1"/>
    <col min="14089" max="14089" width="3.7109375" style="62" customWidth="1"/>
    <col min="14090" max="14090" width="41.28515625" style="62" bestFit="1" customWidth="1"/>
    <col min="14091" max="14339" width="9.140625" style="62"/>
    <col min="14340" max="14340" width="10.7109375" style="62" bestFit="1" customWidth="1"/>
    <col min="14341" max="14341" width="16.28515625" style="62" customWidth="1"/>
    <col min="14342" max="14342" width="7.42578125" style="62" bestFit="1" customWidth="1"/>
    <col min="14343" max="14343" width="3.7109375" style="62" customWidth="1"/>
    <col min="14344" max="14344" width="20" style="62" customWidth="1"/>
    <col min="14345" max="14345" width="3.7109375" style="62" customWidth="1"/>
    <col min="14346" max="14346" width="41.28515625" style="62" bestFit="1" customWidth="1"/>
    <col min="14347" max="14595" width="9.140625" style="62"/>
    <col min="14596" max="14596" width="10.7109375" style="62" bestFit="1" customWidth="1"/>
    <col min="14597" max="14597" width="16.28515625" style="62" customWidth="1"/>
    <col min="14598" max="14598" width="7.42578125" style="62" bestFit="1" customWidth="1"/>
    <col min="14599" max="14599" width="3.7109375" style="62" customWidth="1"/>
    <col min="14600" max="14600" width="20" style="62" customWidth="1"/>
    <col min="14601" max="14601" width="3.7109375" style="62" customWidth="1"/>
    <col min="14602" max="14602" width="41.28515625" style="62" bestFit="1" customWidth="1"/>
    <col min="14603" max="14851" width="9.140625" style="62"/>
    <col min="14852" max="14852" width="10.7109375" style="62" bestFit="1" customWidth="1"/>
    <col min="14853" max="14853" width="16.28515625" style="62" customWidth="1"/>
    <col min="14854" max="14854" width="7.42578125" style="62" bestFit="1" customWidth="1"/>
    <col min="14855" max="14855" width="3.7109375" style="62" customWidth="1"/>
    <col min="14856" max="14856" width="20" style="62" customWidth="1"/>
    <col min="14857" max="14857" width="3.7109375" style="62" customWidth="1"/>
    <col min="14858" max="14858" width="41.28515625" style="62" bestFit="1" customWidth="1"/>
    <col min="14859" max="15107" width="9.140625" style="62"/>
    <col min="15108" max="15108" width="10.7109375" style="62" bestFit="1" customWidth="1"/>
    <col min="15109" max="15109" width="16.28515625" style="62" customWidth="1"/>
    <col min="15110" max="15110" width="7.42578125" style="62" bestFit="1" customWidth="1"/>
    <col min="15111" max="15111" width="3.7109375" style="62" customWidth="1"/>
    <col min="15112" max="15112" width="20" style="62" customWidth="1"/>
    <col min="15113" max="15113" width="3.7109375" style="62" customWidth="1"/>
    <col min="15114" max="15114" width="41.28515625" style="62" bestFit="1" customWidth="1"/>
    <col min="15115" max="15363" width="9.140625" style="62"/>
    <col min="15364" max="15364" width="10.7109375" style="62" bestFit="1" customWidth="1"/>
    <col min="15365" max="15365" width="16.28515625" style="62" customWidth="1"/>
    <col min="15366" max="15366" width="7.42578125" style="62" bestFit="1" customWidth="1"/>
    <col min="15367" max="15367" width="3.7109375" style="62" customWidth="1"/>
    <col min="15368" max="15368" width="20" style="62" customWidth="1"/>
    <col min="15369" max="15369" width="3.7109375" style="62" customWidth="1"/>
    <col min="15370" max="15370" width="41.28515625" style="62" bestFit="1" customWidth="1"/>
    <col min="15371" max="15619" width="9.140625" style="62"/>
    <col min="15620" max="15620" width="10.7109375" style="62" bestFit="1" customWidth="1"/>
    <col min="15621" max="15621" width="16.28515625" style="62" customWidth="1"/>
    <col min="15622" max="15622" width="7.42578125" style="62" bestFit="1" customWidth="1"/>
    <col min="15623" max="15623" width="3.7109375" style="62" customWidth="1"/>
    <col min="15624" max="15624" width="20" style="62" customWidth="1"/>
    <col min="15625" max="15625" width="3.7109375" style="62" customWidth="1"/>
    <col min="15626" max="15626" width="41.28515625" style="62" bestFit="1" customWidth="1"/>
    <col min="15627" max="15875" width="9.140625" style="62"/>
    <col min="15876" max="15876" width="10.7109375" style="62" bestFit="1" customWidth="1"/>
    <col min="15877" max="15877" width="16.28515625" style="62" customWidth="1"/>
    <col min="15878" max="15878" width="7.42578125" style="62" bestFit="1" customWidth="1"/>
    <col min="15879" max="15879" width="3.7109375" style="62" customWidth="1"/>
    <col min="15880" max="15880" width="20" style="62" customWidth="1"/>
    <col min="15881" max="15881" width="3.7109375" style="62" customWidth="1"/>
    <col min="15882" max="15882" width="41.28515625" style="62" bestFit="1" customWidth="1"/>
    <col min="15883" max="16131" width="9.140625" style="62"/>
    <col min="16132" max="16132" width="10.7109375" style="62" bestFit="1" customWidth="1"/>
    <col min="16133" max="16133" width="16.28515625" style="62" customWidth="1"/>
    <col min="16134" max="16134" width="7.42578125" style="62" bestFit="1" customWidth="1"/>
    <col min="16135" max="16135" width="3.7109375" style="62" customWidth="1"/>
    <col min="16136" max="16136" width="20" style="62" customWidth="1"/>
    <col min="16137" max="16137" width="3.7109375" style="62" customWidth="1"/>
    <col min="16138" max="16138" width="41.28515625" style="62" bestFit="1" customWidth="1"/>
    <col min="16139" max="16384" width="9.140625" style="62"/>
  </cols>
  <sheetData>
    <row r="1" spans="2:16" x14ac:dyDescent="0.25">
      <c r="B1" s="70"/>
      <c r="C1" s="69"/>
      <c r="D1" s="71"/>
      <c r="E1" s="69"/>
      <c r="H1" s="69"/>
    </row>
    <row r="2" spans="2:16" x14ac:dyDescent="0.25">
      <c r="B2" s="154" t="s">
        <v>72</v>
      </c>
      <c r="C2" s="63" t="s">
        <v>72</v>
      </c>
      <c r="D2" s="152" t="s">
        <v>73</v>
      </c>
      <c r="E2" s="155" t="s">
        <v>74</v>
      </c>
      <c r="F2" s="64" t="s">
        <v>73</v>
      </c>
      <c r="G2" s="65" t="s">
        <v>74</v>
      </c>
      <c r="H2" s="69"/>
      <c r="L2"/>
    </row>
    <row r="3" spans="2:16" x14ac:dyDescent="0.25">
      <c r="B3" s="153">
        <f t="shared" ref="B3:B34" si="0">RANK(E3,E$3:E$52)</f>
        <v>3</v>
      </c>
      <c r="C3" s="131">
        <v>1</v>
      </c>
      <c r="D3" s="132" t="str">
        <f>IF('EK 2016 Totaaloverzicht'!K1="",-1,'EK 2016 Totaaloverzicht'!K1)</f>
        <v>Deelnemer 01</v>
      </c>
      <c r="E3" s="156">
        <f>IF('EK 2016 Totaaloverzicht'!K1="",-1,'EK 2016 Totaaloverzicht'!M1-ROW()/100000)</f>
        <v>-3.0000000000000001E-5</v>
      </c>
      <c r="F3" s="132" t="str">
        <f t="shared" ref="F3:F34" si="1">VLOOKUP(SMALL(B$3:B$52,C3),B$3:D$52,3,0)</f>
        <v>Deelnemer 03</v>
      </c>
      <c r="G3" s="156">
        <f t="shared" ref="G3:G34" si="2">VLOOKUP(SMALL(B$3:B$52,C3),B$3:E$52,4,0)</f>
        <v>14.99995</v>
      </c>
      <c r="H3" s="72"/>
      <c r="L3"/>
    </row>
    <row r="4" spans="2:16" x14ac:dyDescent="0.25">
      <c r="B4" s="153">
        <f t="shared" si="0"/>
        <v>2</v>
      </c>
      <c r="C4" s="131">
        <v>2</v>
      </c>
      <c r="D4" s="132" t="str">
        <f>IF('EK 2016 Totaaloverzicht'!O1="",-1,'EK 2016 Totaaloverzicht'!O1)</f>
        <v>Deelnemer 02</v>
      </c>
      <c r="E4" s="156">
        <f>IF('EK 2016 Totaaloverzicht'!O1="",-1,'EK 2016 Totaaloverzicht'!Q1-ROW()/100000)</f>
        <v>4.9999599999999997</v>
      </c>
      <c r="F4" s="132" t="str">
        <f t="shared" si="1"/>
        <v>Deelnemer 02</v>
      </c>
      <c r="G4" s="156">
        <f t="shared" si="2"/>
        <v>4.9999599999999997</v>
      </c>
      <c r="H4" s="72"/>
      <c r="L4"/>
    </row>
    <row r="5" spans="2:16" x14ac:dyDescent="0.25">
      <c r="B5" s="153">
        <f t="shared" si="0"/>
        <v>1</v>
      </c>
      <c r="C5" s="131">
        <v>3</v>
      </c>
      <c r="D5" s="132" t="str">
        <f>IF('EK 2016 Totaaloverzicht'!S1="",-1,'EK 2016 Totaaloverzicht'!S1)</f>
        <v>Deelnemer 03</v>
      </c>
      <c r="E5" s="156">
        <f>IF('EK 2016 Totaaloverzicht'!S1="",-1,'EK 2016 Totaaloverzicht'!U1-ROW()/100000)</f>
        <v>14.99995</v>
      </c>
      <c r="F5" s="132" t="str">
        <f t="shared" si="1"/>
        <v>Deelnemer 01</v>
      </c>
      <c r="G5" s="156">
        <f t="shared" si="2"/>
        <v>-3.0000000000000001E-5</v>
      </c>
      <c r="H5" s="69"/>
      <c r="L5"/>
    </row>
    <row r="6" spans="2:16" x14ac:dyDescent="0.25">
      <c r="B6" s="153">
        <f t="shared" si="0"/>
        <v>4</v>
      </c>
      <c r="C6" s="131">
        <v>4</v>
      </c>
      <c r="D6" s="132">
        <f>IF('EK 2016 Totaaloverzicht'!W1="",-1,'EK 2016 Totaaloverzicht'!W1)</f>
        <v>-1</v>
      </c>
      <c r="E6" s="156">
        <f>IF('EK 2016 Totaaloverzicht'!W1="",-1,'EK 2016 Totaaloverzicht'!Y1-ROW()/100000)</f>
        <v>-1</v>
      </c>
      <c r="F6" s="132">
        <f t="shared" si="1"/>
        <v>-1</v>
      </c>
      <c r="G6" s="156">
        <f t="shared" si="2"/>
        <v>-1</v>
      </c>
      <c r="H6" s="69"/>
      <c r="L6"/>
    </row>
    <row r="7" spans="2:16" x14ac:dyDescent="0.25">
      <c r="B7" s="153">
        <f t="shared" si="0"/>
        <v>4</v>
      </c>
      <c r="C7" s="131">
        <v>5</v>
      </c>
      <c r="D7" s="132">
        <f>IF('EK 2016 Totaaloverzicht'!AA1="",-1,'EK 2016 Totaaloverzicht'!AA1)</f>
        <v>-1</v>
      </c>
      <c r="E7" s="156">
        <f>IF('EK 2016 Totaaloverzicht'!AA1="",-1,'EK 2016 Totaaloverzicht'!AC1-ROW()/100000)</f>
        <v>-1</v>
      </c>
      <c r="F7" s="132">
        <f t="shared" si="1"/>
        <v>-1</v>
      </c>
      <c r="G7" s="156">
        <f t="shared" si="2"/>
        <v>-1</v>
      </c>
      <c r="H7" s="69"/>
      <c r="L7"/>
    </row>
    <row r="8" spans="2:16" x14ac:dyDescent="0.25">
      <c r="B8" s="153">
        <f t="shared" si="0"/>
        <v>4</v>
      </c>
      <c r="C8" s="131">
        <v>6</v>
      </c>
      <c r="D8" s="132">
        <f>IF('EK 2016 Totaaloverzicht'!AE1="",-1,'EK 2016 Totaaloverzicht'!AE1)</f>
        <v>-1</v>
      </c>
      <c r="E8" s="156">
        <f>IF('EK 2016 Totaaloverzicht'!AE1="",-1,'EK 2016 Totaaloverzicht'!AG1-ROW()/100000)</f>
        <v>-1</v>
      </c>
      <c r="F8" s="132">
        <f t="shared" si="1"/>
        <v>-1</v>
      </c>
      <c r="G8" s="156">
        <f t="shared" si="2"/>
        <v>-1</v>
      </c>
      <c r="H8" s="69"/>
      <c r="L8"/>
    </row>
    <row r="9" spans="2:16" x14ac:dyDescent="0.25">
      <c r="B9" s="153">
        <f t="shared" si="0"/>
        <v>4</v>
      </c>
      <c r="C9" s="131">
        <v>7</v>
      </c>
      <c r="D9" s="132">
        <f>IF('EK 2016 Totaaloverzicht'!AI1="",-1,'EK 2016 Totaaloverzicht'!AI1)</f>
        <v>-1</v>
      </c>
      <c r="E9" s="156">
        <f>IF('EK 2016 Totaaloverzicht'!AI1="",-1,'EK 2016 Totaaloverzicht'!AK1-ROW()/100000)</f>
        <v>-1</v>
      </c>
      <c r="F9" s="132">
        <f t="shared" si="1"/>
        <v>-1</v>
      </c>
      <c r="G9" s="156">
        <f t="shared" si="2"/>
        <v>-1</v>
      </c>
      <c r="H9" s="69"/>
      <c r="L9"/>
    </row>
    <row r="10" spans="2:16" x14ac:dyDescent="0.25">
      <c r="B10" s="153">
        <f t="shared" si="0"/>
        <v>4</v>
      </c>
      <c r="C10" s="131">
        <v>8</v>
      </c>
      <c r="D10" s="132">
        <f>IF('EK 2016 Totaaloverzicht'!AM1="",-1,'EK 2016 Totaaloverzicht'!AM1)</f>
        <v>-1</v>
      </c>
      <c r="E10" s="156">
        <f>IF('EK 2016 Totaaloverzicht'!AM1="",-1,'EK 2016 Totaaloverzicht'!AO1-ROW()/100000)</f>
        <v>-1</v>
      </c>
      <c r="F10" s="132">
        <f t="shared" si="1"/>
        <v>-1</v>
      </c>
      <c r="G10" s="156">
        <f t="shared" si="2"/>
        <v>-1</v>
      </c>
      <c r="H10" s="69"/>
      <c r="K10" s="211" t="s">
        <v>83</v>
      </c>
      <c r="L10" s="212"/>
      <c r="M10" s="212"/>
      <c r="N10" s="212"/>
      <c r="O10" s="212"/>
      <c r="P10" s="213"/>
    </row>
    <row r="11" spans="2:16" x14ac:dyDescent="0.25">
      <c r="B11" s="153">
        <f t="shared" si="0"/>
        <v>4</v>
      </c>
      <c r="C11" s="131">
        <v>9</v>
      </c>
      <c r="D11" s="132">
        <f>IF('EK 2016 Totaaloverzicht'!AQ1="",-1,'EK 2016 Totaaloverzicht'!AQ1)</f>
        <v>-1</v>
      </c>
      <c r="E11" s="156">
        <f>IF('EK 2016 Totaaloverzicht'!AQ1="",-1,'EK 2016 Totaaloverzicht'!AS1-ROW()/100000)</f>
        <v>-1</v>
      </c>
      <c r="F11" s="132">
        <f t="shared" si="1"/>
        <v>-1</v>
      </c>
      <c r="G11" s="156">
        <f t="shared" si="2"/>
        <v>-1</v>
      </c>
      <c r="H11" s="69"/>
      <c r="K11" s="214" t="s">
        <v>80</v>
      </c>
      <c r="L11" s="215"/>
      <c r="M11" s="215"/>
      <c r="N11" s="215"/>
      <c r="O11" s="215"/>
      <c r="P11" s="216"/>
    </row>
    <row r="12" spans="2:16" x14ac:dyDescent="0.25">
      <c r="B12" s="153">
        <f t="shared" si="0"/>
        <v>4</v>
      </c>
      <c r="C12" s="131">
        <v>10</v>
      </c>
      <c r="D12" s="132">
        <f>IF('EK 2016 Totaaloverzicht'!AU1="",-1,'EK 2016 Totaaloverzicht'!AU1)</f>
        <v>-1</v>
      </c>
      <c r="E12" s="156">
        <f>IF('EK 2016 Totaaloverzicht'!AU1="",-1,'EK 2016 Totaaloverzicht'!AW1-ROW()/100000)</f>
        <v>-1</v>
      </c>
      <c r="F12" s="132">
        <f t="shared" si="1"/>
        <v>-1</v>
      </c>
      <c r="G12" s="156">
        <f t="shared" si="2"/>
        <v>-1</v>
      </c>
      <c r="H12" s="69"/>
      <c r="I12" s="69"/>
      <c r="J12" s="69"/>
      <c r="L12"/>
    </row>
    <row r="13" spans="2:16" x14ac:dyDescent="0.25">
      <c r="B13" s="153">
        <f t="shared" si="0"/>
        <v>4</v>
      </c>
      <c r="C13" s="131">
        <v>11</v>
      </c>
      <c r="D13" s="132">
        <f>IF('EK 2016 Totaaloverzicht'!AY1="",-1,'EK 2016 Totaaloverzicht'!AY1)</f>
        <v>-1</v>
      </c>
      <c r="E13" s="156">
        <f>IF('EK 2016 Totaaloverzicht'!AY1="",-1,'EK 2016 Totaaloverzicht'!BA1-ROW()/100000)</f>
        <v>-1</v>
      </c>
      <c r="F13" s="132">
        <f t="shared" si="1"/>
        <v>-1</v>
      </c>
      <c r="G13" s="156">
        <f t="shared" si="2"/>
        <v>-1</v>
      </c>
      <c r="H13" s="69"/>
      <c r="I13" s="209" t="s">
        <v>79</v>
      </c>
      <c r="J13" s="210"/>
      <c r="L13"/>
    </row>
    <row r="14" spans="2:16" x14ac:dyDescent="0.25">
      <c r="B14" s="153">
        <f t="shared" si="0"/>
        <v>4</v>
      </c>
      <c r="C14" s="131">
        <v>12</v>
      </c>
      <c r="D14" s="132">
        <f>IF('EK 2016 Totaaloverzicht'!BC1="",-1,'EK 2016 Totaaloverzicht'!BC1)</f>
        <v>-1</v>
      </c>
      <c r="E14" s="156">
        <f>IF('EK 2016 Totaaloverzicht'!BC1="",-1,'EK 2016 Totaaloverzicht'!BE1-ROW()/100000)</f>
        <v>-1</v>
      </c>
      <c r="F14" s="132">
        <f t="shared" si="1"/>
        <v>-1</v>
      </c>
      <c r="G14" s="156">
        <f t="shared" si="2"/>
        <v>-1</v>
      </c>
      <c r="H14" s="69"/>
      <c r="I14" s="190" t="s">
        <v>78</v>
      </c>
      <c r="J14" s="192"/>
      <c r="L14"/>
    </row>
    <row r="15" spans="2:16" x14ac:dyDescent="0.25">
      <c r="B15" s="153">
        <f t="shared" si="0"/>
        <v>4</v>
      </c>
      <c r="C15" s="131">
        <v>13</v>
      </c>
      <c r="D15" s="132">
        <f>IF('EK 2016 Totaaloverzicht'!BG1="",-1,'EK 2016 Totaaloverzicht'!BG1)</f>
        <v>-1</v>
      </c>
      <c r="E15" s="156">
        <f>IF('EK 2016 Totaaloverzicht'!BG1="",-1,'EK 2016 Totaaloverzicht'!BI1-ROW()/100000)</f>
        <v>-1</v>
      </c>
      <c r="F15" s="132">
        <f t="shared" si="1"/>
        <v>-1</v>
      </c>
      <c r="G15" s="156">
        <f t="shared" si="2"/>
        <v>-1</v>
      </c>
      <c r="H15" s="69"/>
      <c r="I15" s="193" t="s">
        <v>76</v>
      </c>
      <c r="J15" s="195"/>
      <c r="L15"/>
    </row>
    <row r="16" spans="2:16" x14ac:dyDescent="0.25">
      <c r="B16" s="153">
        <f t="shared" si="0"/>
        <v>4</v>
      </c>
      <c r="C16" s="131">
        <v>14</v>
      </c>
      <c r="D16" s="132">
        <f>IF('EK 2016 Totaaloverzicht'!BK1="",-1,'EK 2016 Totaaloverzicht'!BK1)</f>
        <v>-1</v>
      </c>
      <c r="E16" s="156">
        <f>IF('EK 2016 Totaaloverzicht'!BK1="",-1,'EK 2016 Totaaloverzicht'!BM1-ROW()/100000)</f>
        <v>-1</v>
      </c>
      <c r="F16" s="132">
        <f t="shared" si="1"/>
        <v>-1</v>
      </c>
      <c r="G16" s="156">
        <f t="shared" si="2"/>
        <v>-1</v>
      </c>
      <c r="H16" s="69"/>
      <c r="I16" s="196" t="s">
        <v>75</v>
      </c>
      <c r="J16" s="198"/>
      <c r="L16"/>
    </row>
    <row r="17" spans="2:16" x14ac:dyDescent="0.25">
      <c r="B17" s="153">
        <f t="shared" si="0"/>
        <v>4</v>
      </c>
      <c r="C17" s="131">
        <v>15</v>
      </c>
      <c r="D17" s="132">
        <f>IF('EK 2016 Totaaloverzicht'!BO1="",-1,'EK 2016 Totaaloverzicht'!BO1)</f>
        <v>-1</v>
      </c>
      <c r="E17" s="156">
        <f>IF('EK 2016 Totaaloverzicht'!BO1="",-1,'EK 2016 Totaaloverzicht'!BQ1-ROW()/100000)</f>
        <v>-1</v>
      </c>
      <c r="F17" s="132">
        <f t="shared" si="1"/>
        <v>-1</v>
      </c>
      <c r="G17" s="156">
        <f t="shared" si="2"/>
        <v>-1</v>
      </c>
      <c r="H17" s="69"/>
      <c r="L17"/>
    </row>
    <row r="18" spans="2:16" x14ac:dyDescent="0.25">
      <c r="B18" s="153">
        <f t="shared" si="0"/>
        <v>4</v>
      </c>
      <c r="C18" s="131">
        <v>16</v>
      </c>
      <c r="D18" s="132">
        <f>IF('EK 2016 Totaaloverzicht'!BS1="",-1,'EK 2016 Totaaloverzicht'!BS1)</f>
        <v>-1</v>
      </c>
      <c r="E18" s="156">
        <f>IF('EK 2016 Totaaloverzicht'!BS1="",-1,'EK 2016 Totaaloverzicht'!BU1-ROW()/100000)</f>
        <v>-1</v>
      </c>
      <c r="F18" s="132">
        <f t="shared" si="1"/>
        <v>-1</v>
      </c>
      <c r="G18" s="156">
        <f t="shared" si="2"/>
        <v>-1</v>
      </c>
      <c r="H18" s="69"/>
      <c r="K18" s="206" t="s">
        <v>122</v>
      </c>
      <c r="L18" s="207"/>
      <c r="M18" s="207"/>
      <c r="N18" s="207"/>
      <c r="O18" s="207"/>
      <c r="P18" s="208"/>
    </row>
    <row r="19" spans="2:16" x14ac:dyDescent="0.25">
      <c r="B19" s="153">
        <f t="shared" si="0"/>
        <v>4</v>
      </c>
      <c r="C19" s="131">
        <v>17</v>
      </c>
      <c r="D19" s="132">
        <f>IF('EK 2016 Totaaloverzicht'!BW1="",-1,'EK 2016 Totaaloverzicht'!BW1)</f>
        <v>-1</v>
      </c>
      <c r="E19" s="156">
        <f>IF('EK 2016 Totaaloverzicht'!BW1="",-1,'EK 2016 Totaaloverzicht'!BY1-ROW()/100000)</f>
        <v>-1</v>
      </c>
      <c r="F19" s="132">
        <f t="shared" si="1"/>
        <v>-1</v>
      </c>
      <c r="G19" s="156">
        <f t="shared" si="2"/>
        <v>-1</v>
      </c>
      <c r="H19" s="69"/>
      <c r="K19" s="203" t="s">
        <v>129</v>
      </c>
      <c r="L19" s="204"/>
      <c r="M19" s="204"/>
      <c r="N19" s="204"/>
      <c r="O19" s="204"/>
      <c r="P19" s="205"/>
    </row>
    <row r="20" spans="2:16" x14ac:dyDescent="0.25">
      <c r="B20" s="153">
        <f t="shared" si="0"/>
        <v>4</v>
      </c>
      <c r="C20" s="131">
        <v>18</v>
      </c>
      <c r="D20" s="132">
        <f>IF('EK 2016 Totaaloverzicht'!CA1="",-1,'EK 2016 Totaaloverzicht'!CA1)</f>
        <v>-1</v>
      </c>
      <c r="E20" s="156">
        <f>IF('EK 2016 Totaaloverzicht'!CA1="",-1,'EK 2016 Totaaloverzicht'!CC1-ROW()/100000)</f>
        <v>-1</v>
      </c>
      <c r="F20" s="132">
        <f t="shared" si="1"/>
        <v>-1</v>
      </c>
      <c r="G20" s="156">
        <f t="shared" si="2"/>
        <v>-1</v>
      </c>
      <c r="H20" s="69"/>
      <c r="K20" s="203" t="s">
        <v>84</v>
      </c>
      <c r="L20" s="204"/>
      <c r="M20" s="204"/>
      <c r="N20" s="204"/>
      <c r="O20" s="204"/>
      <c r="P20" s="205"/>
    </row>
    <row r="21" spans="2:16" x14ac:dyDescent="0.25">
      <c r="B21" s="153">
        <f t="shared" si="0"/>
        <v>4</v>
      </c>
      <c r="C21" s="131">
        <v>19</v>
      </c>
      <c r="D21" s="132">
        <f>IF('EK 2016 Totaaloverzicht'!CE1="",-1,'EK 2016 Totaaloverzicht'!CE1)</f>
        <v>-1</v>
      </c>
      <c r="E21" s="156">
        <f>IF('EK 2016 Totaaloverzicht'!CE1="",-1,'EK 2016 Totaaloverzicht'!CG1-ROW()/100000)</f>
        <v>-1</v>
      </c>
      <c r="F21" s="132">
        <f t="shared" si="1"/>
        <v>-1</v>
      </c>
      <c r="G21" s="156">
        <f t="shared" si="2"/>
        <v>-1</v>
      </c>
      <c r="H21" s="69"/>
      <c r="K21" s="203" t="s">
        <v>121</v>
      </c>
      <c r="L21" s="204"/>
      <c r="M21" s="204"/>
      <c r="N21" s="204"/>
      <c r="O21" s="204"/>
      <c r="P21" s="205"/>
    </row>
    <row r="22" spans="2:16" x14ac:dyDescent="0.25">
      <c r="B22" s="153">
        <f t="shared" si="0"/>
        <v>4</v>
      </c>
      <c r="C22" s="131">
        <v>20</v>
      </c>
      <c r="D22" s="132">
        <f>IF('EK 2016 Totaaloverzicht'!CI1="",-1,'EK 2016 Totaaloverzicht'!CI1)</f>
        <v>-1</v>
      </c>
      <c r="E22" s="156">
        <f>IF('EK 2016 Totaaloverzicht'!CI1="",-1,'EK 2016 Totaaloverzicht'!CK1-ROW()/100000)</f>
        <v>-1</v>
      </c>
      <c r="F22" s="132">
        <f t="shared" si="1"/>
        <v>-1</v>
      </c>
      <c r="G22" s="156">
        <f t="shared" si="2"/>
        <v>-1</v>
      </c>
      <c r="H22" s="69"/>
      <c r="K22" s="146"/>
      <c r="L22" s="147"/>
      <c r="M22" s="147"/>
      <c r="N22" s="147"/>
      <c r="O22" s="147"/>
      <c r="P22" s="148"/>
    </row>
    <row r="23" spans="2:16" x14ac:dyDescent="0.25">
      <c r="B23" s="153">
        <f t="shared" si="0"/>
        <v>4</v>
      </c>
      <c r="C23" s="131">
        <v>21</v>
      </c>
      <c r="D23" s="132">
        <f>IF('EK 2016 Totaaloverzicht'!CM1="",-1,'EK 2016 Totaaloverzicht'!CM1)</f>
        <v>-1</v>
      </c>
      <c r="E23" s="156">
        <f>IF('EK 2016 Totaaloverzicht'!CM1="",-1,'EK 2016 Totaaloverzicht'!CO1-ROW()/100000)</f>
        <v>-1</v>
      </c>
      <c r="F23" s="132">
        <f t="shared" si="1"/>
        <v>-1</v>
      </c>
      <c r="G23" s="156">
        <f t="shared" si="2"/>
        <v>-1</v>
      </c>
      <c r="H23" s="69"/>
      <c r="K23" s="203" t="s">
        <v>123</v>
      </c>
      <c r="L23" s="204"/>
      <c r="M23" s="204"/>
      <c r="N23" s="204"/>
      <c r="O23" s="204"/>
      <c r="P23" s="205"/>
    </row>
    <row r="24" spans="2:16" x14ac:dyDescent="0.25">
      <c r="B24" s="153">
        <f t="shared" si="0"/>
        <v>4</v>
      </c>
      <c r="C24" s="131">
        <v>22</v>
      </c>
      <c r="D24" s="132">
        <f>IF('EK 2016 Totaaloverzicht'!CQ1="",-1,'EK 2016 Totaaloverzicht'!CQ1)</f>
        <v>-1</v>
      </c>
      <c r="E24" s="156">
        <f>IF('EK 2016 Totaaloverzicht'!CQ1="",-1,'EK 2016 Totaaloverzicht'!CS1-ROW()/100000)</f>
        <v>-1</v>
      </c>
      <c r="F24" s="132">
        <f t="shared" si="1"/>
        <v>-1</v>
      </c>
      <c r="G24" s="156">
        <f t="shared" si="2"/>
        <v>-1</v>
      </c>
      <c r="H24" s="69"/>
      <c r="K24" s="203" t="s">
        <v>130</v>
      </c>
      <c r="L24" s="204"/>
      <c r="M24" s="204"/>
      <c r="N24" s="204"/>
      <c r="O24" s="204"/>
      <c r="P24" s="205"/>
    </row>
    <row r="25" spans="2:16" x14ac:dyDescent="0.25">
      <c r="B25" s="153">
        <f t="shared" si="0"/>
        <v>4</v>
      </c>
      <c r="C25" s="131">
        <v>23</v>
      </c>
      <c r="D25" s="132">
        <f>IF('EK 2016 Totaaloverzicht'!CU1="",-1,'EK 2016 Totaaloverzicht'!CU1)</f>
        <v>-1</v>
      </c>
      <c r="E25" s="156">
        <f>IF('EK 2016 Totaaloverzicht'!CU1="",-1,'EK 2016 Totaaloverzicht'!CW1-ROW()/100000)</f>
        <v>-1</v>
      </c>
      <c r="F25" s="132">
        <f t="shared" si="1"/>
        <v>-1</v>
      </c>
      <c r="G25" s="156">
        <f t="shared" si="2"/>
        <v>-1</v>
      </c>
      <c r="H25" s="69"/>
      <c r="K25" s="203" t="s">
        <v>124</v>
      </c>
      <c r="L25" s="204"/>
      <c r="M25" s="204"/>
      <c r="N25" s="204"/>
      <c r="O25" s="204"/>
      <c r="P25" s="205"/>
    </row>
    <row r="26" spans="2:16" x14ac:dyDescent="0.25">
      <c r="B26" s="153">
        <f t="shared" si="0"/>
        <v>4</v>
      </c>
      <c r="C26" s="131">
        <v>24</v>
      </c>
      <c r="D26" s="132">
        <f>IF('EK 2016 Totaaloverzicht'!CY1="",-1,'EK 2016 Totaaloverzicht'!CY1)</f>
        <v>-1</v>
      </c>
      <c r="E26" s="156">
        <f>IF('EK 2016 Totaaloverzicht'!CY1="",-1,'EK 2016 Totaaloverzicht'!DA1-ROW()/100000)</f>
        <v>-1</v>
      </c>
      <c r="F26" s="132">
        <f t="shared" si="1"/>
        <v>-1</v>
      </c>
      <c r="G26" s="156">
        <f t="shared" si="2"/>
        <v>-1</v>
      </c>
      <c r="H26" s="69"/>
      <c r="K26" s="203" t="s">
        <v>125</v>
      </c>
      <c r="L26" s="204"/>
      <c r="M26" s="204"/>
      <c r="N26" s="204"/>
      <c r="O26" s="204"/>
      <c r="P26" s="205"/>
    </row>
    <row r="27" spans="2:16" x14ac:dyDescent="0.25">
      <c r="B27" s="153">
        <f t="shared" si="0"/>
        <v>4</v>
      </c>
      <c r="C27" s="131">
        <v>25</v>
      </c>
      <c r="D27" s="132">
        <f>IF('EK 2016 Totaaloverzicht'!DC1="",-1,'EK 2016 Totaaloverzicht'!DC1)</f>
        <v>-1</v>
      </c>
      <c r="E27" s="156">
        <f>IF('EK 2016 Totaaloverzicht'!DC1="",-1,'EK 2016 Totaaloverzicht'!DE1-ROW()/100000)</f>
        <v>-1</v>
      </c>
      <c r="F27" s="132">
        <f t="shared" si="1"/>
        <v>-1</v>
      </c>
      <c r="G27" s="156">
        <f t="shared" si="2"/>
        <v>-1</v>
      </c>
      <c r="H27" s="69"/>
      <c r="K27" s="203" t="s">
        <v>126</v>
      </c>
      <c r="L27" s="204"/>
      <c r="M27" s="204"/>
      <c r="N27" s="204"/>
      <c r="O27" s="204"/>
      <c r="P27" s="205"/>
    </row>
    <row r="28" spans="2:16" x14ac:dyDescent="0.25">
      <c r="B28" s="153">
        <f t="shared" si="0"/>
        <v>4</v>
      </c>
      <c r="C28" s="131">
        <v>26</v>
      </c>
      <c r="D28" s="132">
        <f>IF('EK 2016 Totaaloverzicht'!DG1="",-1,'EK 2016 Totaaloverzicht'!DG1)</f>
        <v>-1</v>
      </c>
      <c r="E28" s="156">
        <f>IF('EK 2016 Totaaloverzicht'!DG1="",-1,'EK 2016 Totaaloverzicht'!DI1-ROW()/100000)</f>
        <v>-1</v>
      </c>
      <c r="F28" s="132">
        <f t="shared" si="1"/>
        <v>-1</v>
      </c>
      <c r="G28" s="156">
        <f t="shared" si="2"/>
        <v>-1</v>
      </c>
      <c r="H28" s="69"/>
      <c r="K28" s="203"/>
      <c r="L28" s="204"/>
      <c r="M28" s="204"/>
      <c r="N28" s="204"/>
      <c r="O28" s="204"/>
      <c r="P28" s="205"/>
    </row>
    <row r="29" spans="2:16" x14ac:dyDescent="0.25">
      <c r="B29" s="153">
        <f t="shared" si="0"/>
        <v>4</v>
      </c>
      <c r="C29" s="131">
        <v>27</v>
      </c>
      <c r="D29" s="132">
        <f>IF('EK 2016 Totaaloverzicht'!DK1="",-1,'EK 2016 Totaaloverzicht'!DK1)</f>
        <v>-1</v>
      </c>
      <c r="E29" s="156">
        <f>IF('EK 2016 Totaaloverzicht'!DK1="",-1,'EK 2016 Totaaloverzicht'!DM1-ROW()/100000)</f>
        <v>-1</v>
      </c>
      <c r="F29" s="132">
        <f t="shared" si="1"/>
        <v>-1</v>
      </c>
      <c r="G29" s="156">
        <f t="shared" si="2"/>
        <v>-1</v>
      </c>
      <c r="H29" s="69"/>
      <c r="K29" s="203" t="s">
        <v>127</v>
      </c>
      <c r="L29" s="204"/>
      <c r="M29" s="204"/>
      <c r="N29" s="204"/>
      <c r="O29" s="204"/>
      <c r="P29" s="205"/>
    </row>
    <row r="30" spans="2:16" x14ac:dyDescent="0.25">
      <c r="B30" s="153">
        <f t="shared" si="0"/>
        <v>4</v>
      </c>
      <c r="C30" s="131">
        <v>28</v>
      </c>
      <c r="D30" s="132">
        <f>IF('EK 2016 Totaaloverzicht'!DO1="",-1,'EK 2016 Totaaloverzicht'!DO1)</f>
        <v>-1</v>
      </c>
      <c r="E30" s="156">
        <f>IF('EK 2016 Totaaloverzicht'!DO1="",-1,'EK 2016 Totaaloverzicht'!DQ1-ROW()/100000)</f>
        <v>-1</v>
      </c>
      <c r="F30" s="132">
        <f t="shared" si="1"/>
        <v>-1</v>
      </c>
      <c r="G30" s="156">
        <f t="shared" si="2"/>
        <v>-1</v>
      </c>
      <c r="H30" s="69"/>
      <c r="K30" s="203" t="s">
        <v>128</v>
      </c>
      <c r="L30" s="204"/>
      <c r="M30" s="204"/>
      <c r="N30" s="204"/>
      <c r="O30" s="204"/>
      <c r="P30" s="205"/>
    </row>
    <row r="31" spans="2:16" x14ac:dyDescent="0.25">
      <c r="B31" s="153">
        <f t="shared" si="0"/>
        <v>4</v>
      </c>
      <c r="C31" s="131">
        <v>29</v>
      </c>
      <c r="D31" s="132">
        <f>IF('EK 2016 Totaaloverzicht'!DS1="",-1,'EK 2016 Totaaloverzicht'!DS1)</f>
        <v>-1</v>
      </c>
      <c r="E31" s="156">
        <f>IF('EK 2016 Totaaloverzicht'!DS1="",-1,'EK 2016 Totaaloverzicht'!DU1-ROW()/100000)</f>
        <v>-1</v>
      </c>
      <c r="F31" s="132">
        <f t="shared" si="1"/>
        <v>-1</v>
      </c>
      <c r="G31" s="156">
        <f t="shared" si="2"/>
        <v>-1</v>
      </c>
      <c r="H31" s="69"/>
      <c r="K31" s="146" t="s">
        <v>81</v>
      </c>
      <c r="L31" s="147"/>
      <c r="M31" s="147"/>
      <c r="N31" s="147"/>
      <c r="O31" s="147"/>
      <c r="P31" s="148"/>
    </row>
    <row r="32" spans="2:16" x14ac:dyDescent="0.25">
      <c r="B32" s="153">
        <f t="shared" si="0"/>
        <v>4</v>
      </c>
      <c r="C32" s="131">
        <v>30</v>
      </c>
      <c r="D32" s="132">
        <f>IF('EK 2016 Totaaloverzicht'!DW1="",-1,'EK 2016 Totaaloverzicht'!DW1)</f>
        <v>-1</v>
      </c>
      <c r="E32" s="156">
        <f>IF('EK 2016 Totaaloverzicht'!DW1="",-1,'EK 2016 Totaaloverzicht'!DY1-ROW()/100000)</f>
        <v>-1</v>
      </c>
      <c r="F32" s="132">
        <f t="shared" si="1"/>
        <v>-1</v>
      </c>
      <c r="G32" s="156">
        <f t="shared" si="2"/>
        <v>-1</v>
      </c>
      <c r="H32" s="69"/>
      <c r="K32" s="146" t="s">
        <v>85</v>
      </c>
      <c r="L32" s="147"/>
      <c r="M32" s="147"/>
      <c r="N32" s="147"/>
      <c r="O32" s="147"/>
      <c r="P32" s="148"/>
    </row>
    <row r="33" spans="2:16" x14ac:dyDescent="0.25">
      <c r="B33" s="153">
        <f t="shared" si="0"/>
        <v>4</v>
      </c>
      <c r="C33" s="131">
        <v>31</v>
      </c>
      <c r="D33" s="132">
        <f>IF('EK 2016 Totaaloverzicht'!EA1="",-1,'EK 2016 Totaaloverzicht'!EA1)</f>
        <v>-1</v>
      </c>
      <c r="E33" s="156">
        <f>IF('EK 2016 Totaaloverzicht'!EA1="",-1,'EK 2016 Totaaloverzicht'!EC1-ROW()/100000)</f>
        <v>-1</v>
      </c>
      <c r="F33" s="132">
        <f t="shared" si="1"/>
        <v>-1</v>
      </c>
      <c r="G33" s="156">
        <f t="shared" si="2"/>
        <v>-1</v>
      </c>
      <c r="H33" s="69"/>
      <c r="K33" s="146" t="s">
        <v>86</v>
      </c>
      <c r="L33" s="147"/>
      <c r="M33" s="147"/>
      <c r="N33" s="147"/>
      <c r="O33" s="147"/>
      <c r="P33" s="148"/>
    </row>
    <row r="34" spans="2:16" x14ac:dyDescent="0.25">
      <c r="B34" s="153">
        <f t="shared" si="0"/>
        <v>4</v>
      </c>
      <c r="C34" s="131">
        <v>32</v>
      </c>
      <c r="D34" s="132">
        <f>IF('EK 2016 Totaaloverzicht'!EE1="",-1,'EK 2016 Totaaloverzicht'!EE1)</f>
        <v>-1</v>
      </c>
      <c r="E34" s="156">
        <f>IF('EK 2016 Totaaloverzicht'!EE1="",-1,'EK 2016 Totaaloverzicht'!EG1-ROW()/100000)</f>
        <v>-1</v>
      </c>
      <c r="F34" s="132">
        <f t="shared" si="1"/>
        <v>-1</v>
      </c>
      <c r="G34" s="156">
        <f t="shared" si="2"/>
        <v>-1</v>
      </c>
      <c r="H34" s="69"/>
      <c r="K34" s="146" t="s">
        <v>87</v>
      </c>
      <c r="L34" s="147"/>
      <c r="M34" s="147"/>
      <c r="N34" s="147"/>
      <c r="O34" s="147"/>
      <c r="P34" s="148"/>
    </row>
    <row r="35" spans="2:16" x14ac:dyDescent="0.25">
      <c r="B35" s="153">
        <f t="shared" ref="B35:B52" si="3">RANK(E35,E$3:E$52)</f>
        <v>4</v>
      </c>
      <c r="C35" s="131">
        <v>33</v>
      </c>
      <c r="D35" s="132">
        <f>IF('EK 2016 Totaaloverzicht'!EI1="",-1,'EK 2016 Totaaloverzicht'!EI1)</f>
        <v>-1</v>
      </c>
      <c r="E35" s="156">
        <f>IF('EK 2016 Totaaloverzicht'!EI1="",-1,'EK 2016 Totaaloverzicht'!EK1-ROW()/100000)</f>
        <v>-1</v>
      </c>
      <c r="F35" s="132">
        <f t="shared" ref="F35:F52" si="4">VLOOKUP(SMALL(B$3:B$52,C35),B$3:D$52,3,0)</f>
        <v>-1</v>
      </c>
      <c r="G35" s="156">
        <f t="shared" ref="G35:G52" si="5">VLOOKUP(SMALL(B$3:B$52,C35),B$3:E$52,4,0)</f>
        <v>-1</v>
      </c>
      <c r="H35" s="69"/>
      <c r="K35" s="149" t="s">
        <v>82</v>
      </c>
      <c r="L35" s="150"/>
      <c r="M35" s="150"/>
      <c r="N35" s="150"/>
      <c r="O35" s="150"/>
      <c r="P35" s="151"/>
    </row>
    <row r="36" spans="2:16" x14ac:dyDescent="0.25">
      <c r="B36" s="153">
        <f t="shared" si="3"/>
        <v>4</v>
      </c>
      <c r="C36" s="131">
        <v>34</v>
      </c>
      <c r="D36" s="132">
        <f>IF('EK 2016 Totaaloverzicht'!EM1="",-1,'EK 2016 Totaaloverzicht'!EM1)</f>
        <v>-1</v>
      </c>
      <c r="E36" s="156">
        <f>IF('EK 2016 Totaaloverzicht'!EM1="",-1,'EK 2016 Totaaloverzicht'!EO1-ROW()/100000)</f>
        <v>-1</v>
      </c>
      <c r="F36" s="132">
        <f t="shared" si="4"/>
        <v>-1</v>
      </c>
      <c r="G36" s="156">
        <f t="shared" si="5"/>
        <v>-1</v>
      </c>
      <c r="H36" s="69"/>
    </row>
    <row r="37" spans="2:16" x14ac:dyDescent="0.25">
      <c r="B37" s="153">
        <f t="shared" si="3"/>
        <v>4</v>
      </c>
      <c r="C37" s="131">
        <v>35</v>
      </c>
      <c r="D37" s="132">
        <f>IF('EK 2016 Totaaloverzicht'!EQ1="",-1,'EK 2016 Totaaloverzicht'!EQ1)</f>
        <v>-1</v>
      </c>
      <c r="E37" s="156">
        <f>IF('EK 2016 Totaaloverzicht'!EQ1="",-1,'EK 2016 Totaaloverzicht'!ES1-ROW()/100000)</f>
        <v>-1</v>
      </c>
      <c r="F37" s="132">
        <f t="shared" si="4"/>
        <v>-1</v>
      </c>
      <c r="G37" s="156">
        <f t="shared" si="5"/>
        <v>-1</v>
      </c>
      <c r="H37" s="69"/>
    </row>
    <row r="38" spans="2:16" x14ac:dyDescent="0.25">
      <c r="B38" s="153">
        <f t="shared" si="3"/>
        <v>4</v>
      </c>
      <c r="C38" s="131">
        <v>36</v>
      </c>
      <c r="D38" s="132">
        <f>IF('EK 2016 Totaaloverzicht'!EU1="",-1,'EK 2016 Totaaloverzicht'!EU1)</f>
        <v>-1</v>
      </c>
      <c r="E38" s="156">
        <f>IF('EK 2016 Totaaloverzicht'!EU1="",-1,'EK 2016 Totaaloverzicht'!EW1-ROW()/100000)</f>
        <v>-1</v>
      </c>
      <c r="F38" s="132">
        <f t="shared" si="4"/>
        <v>-1</v>
      </c>
      <c r="G38" s="156">
        <f t="shared" si="5"/>
        <v>-1</v>
      </c>
    </row>
    <row r="39" spans="2:16" x14ac:dyDescent="0.25">
      <c r="B39" s="153">
        <f t="shared" si="3"/>
        <v>4</v>
      </c>
      <c r="C39" s="131">
        <v>37</v>
      </c>
      <c r="D39" s="132">
        <f>IF('EK 2016 Totaaloverzicht'!EY1="",-1,'EK 2016 Totaaloverzicht'!EY1)</f>
        <v>-1</v>
      </c>
      <c r="E39" s="156">
        <f>IF('EK 2016 Totaaloverzicht'!EY1="",-1,'EK 2016 Totaaloverzicht'!FA1-ROW()/100000)</f>
        <v>-1</v>
      </c>
      <c r="F39" s="132">
        <f t="shared" si="4"/>
        <v>-1</v>
      </c>
      <c r="G39" s="156">
        <f t="shared" si="5"/>
        <v>-1</v>
      </c>
    </row>
    <row r="40" spans="2:16" x14ac:dyDescent="0.25">
      <c r="B40" s="153">
        <f t="shared" si="3"/>
        <v>4</v>
      </c>
      <c r="C40" s="131">
        <v>38</v>
      </c>
      <c r="D40" s="132">
        <f>IF('EK 2016 Totaaloverzicht'!FC1="",-1,'EK 2016 Totaaloverzicht'!FC1)</f>
        <v>-1</v>
      </c>
      <c r="E40" s="156">
        <f>IF('EK 2016 Totaaloverzicht'!FC1="",-1,'EK 2016 Totaaloverzicht'!FE1-ROW()/100000)</f>
        <v>-1</v>
      </c>
      <c r="F40" s="132">
        <f t="shared" si="4"/>
        <v>-1</v>
      </c>
      <c r="G40" s="156">
        <f t="shared" si="5"/>
        <v>-1</v>
      </c>
    </row>
    <row r="41" spans="2:16" x14ac:dyDescent="0.25">
      <c r="B41" s="153">
        <f t="shared" si="3"/>
        <v>4</v>
      </c>
      <c r="C41" s="131">
        <v>39</v>
      </c>
      <c r="D41" s="132">
        <f>IF('EK 2016 Totaaloverzicht'!FG1="",-1,'EK 2016 Totaaloverzicht'!FG1)</f>
        <v>-1</v>
      </c>
      <c r="E41" s="156">
        <f>IF('EK 2016 Totaaloverzicht'!FG1="",-1,'EK 2016 Totaaloverzicht'!FI1-ROW()/100000)</f>
        <v>-1</v>
      </c>
      <c r="F41" s="132">
        <f t="shared" si="4"/>
        <v>-1</v>
      </c>
      <c r="G41" s="156">
        <f t="shared" si="5"/>
        <v>-1</v>
      </c>
    </row>
    <row r="42" spans="2:16" x14ac:dyDescent="0.25">
      <c r="B42" s="153">
        <f t="shared" si="3"/>
        <v>4</v>
      </c>
      <c r="C42" s="131">
        <v>40</v>
      </c>
      <c r="D42" s="132">
        <f>IF('EK 2016 Totaaloverzicht'!FK1="",-1,'EK 2016 Totaaloverzicht'!FK1)</f>
        <v>-1</v>
      </c>
      <c r="E42" s="156">
        <f>IF('EK 2016 Totaaloverzicht'!FK1="",-1,'EK 2016 Totaaloverzicht'!FM1-ROW()/100000)</f>
        <v>-1</v>
      </c>
      <c r="F42" s="132">
        <f t="shared" si="4"/>
        <v>-1</v>
      </c>
      <c r="G42" s="156">
        <f t="shared" si="5"/>
        <v>-1</v>
      </c>
    </row>
    <row r="43" spans="2:16" x14ac:dyDescent="0.25">
      <c r="B43" s="153">
        <f t="shared" si="3"/>
        <v>4</v>
      </c>
      <c r="C43" s="131">
        <v>41</v>
      </c>
      <c r="D43" s="132">
        <f>IF('EK 2016 Totaaloverzicht'!FO1="",-1,'EK 2016 Totaaloverzicht'!FO1)</f>
        <v>-1</v>
      </c>
      <c r="E43" s="156">
        <f>IF('EK 2016 Totaaloverzicht'!FO1="",-1,'EK 2016 Totaaloverzicht'!FQ1-ROW()/100000)</f>
        <v>-1</v>
      </c>
      <c r="F43" s="132">
        <f t="shared" si="4"/>
        <v>-1</v>
      </c>
      <c r="G43" s="156">
        <f t="shared" si="5"/>
        <v>-1</v>
      </c>
    </row>
    <row r="44" spans="2:16" x14ac:dyDescent="0.25">
      <c r="B44" s="153">
        <f t="shared" si="3"/>
        <v>4</v>
      </c>
      <c r="C44" s="131">
        <v>42</v>
      </c>
      <c r="D44" s="132">
        <f>IF('EK 2016 Totaaloverzicht'!FS1="",-1,'EK 2016 Totaaloverzicht'!FS1)</f>
        <v>-1</v>
      </c>
      <c r="E44" s="156">
        <f>IF('EK 2016 Totaaloverzicht'!FS1="",-1,'EK 2016 Totaaloverzicht'!FU1-ROW()/100000)</f>
        <v>-1</v>
      </c>
      <c r="F44" s="132">
        <f t="shared" si="4"/>
        <v>-1</v>
      </c>
      <c r="G44" s="156">
        <f t="shared" si="5"/>
        <v>-1</v>
      </c>
    </row>
    <row r="45" spans="2:16" x14ac:dyDescent="0.25">
      <c r="B45" s="153">
        <f t="shared" si="3"/>
        <v>4</v>
      </c>
      <c r="C45" s="131">
        <v>43</v>
      </c>
      <c r="D45" s="132">
        <f>IF('EK 2016 Totaaloverzicht'!FW1="",-1,'EK 2016 Totaaloverzicht'!FW1)</f>
        <v>-1</v>
      </c>
      <c r="E45" s="156">
        <f>IF('EK 2016 Totaaloverzicht'!FW1="",-1,'EK 2016 Totaaloverzicht'!FY1-ROW()/100000)</f>
        <v>-1</v>
      </c>
      <c r="F45" s="132">
        <f t="shared" si="4"/>
        <v>-1</v>
      </c>
      <c r="G45" s="156">
        <f t="shared" si="5"/>
        <v>-1</v>
      </c>
    </row>
    <row r="46" spans="2:16" x14ac:dyDescent="0.25">
      <c r="B46" s="153">
        <f t="shared" si="3"/>
        <v>4</v>
      </c>
      <c r="C46" s="131">
        <v>44</v>
      </c>
      <c r="D46" s="132">
        <f>IF('EK 2016 Totaaloverzicht'!GA1="",-1,'EK 2016 Totaaloverzicht'!GA1)</f>
        <v>-1</v>
      </c>
      <c r="E46" s="156">
        <f>IF('EK 2016 Totaaloverzicht'!GA1="",-1,'EK 2016 Totaaloverzicht'!GC1-ROW()/100000)</f>
        <v>-1</v>
      </c>
      <c r="F46" s="132">
        <f t="shared" si="4"/>
        <v>-1</v>
      </c>
      <c r="G46" s="156">
        <f t="shared" si="5"/>
        <v>-1</v>
      </c>
    </row>
    <row r="47" spans="2:16" x14ac:dyDescent="0.25">
      <c r="B47" s="153">
        <f t="shared" si="3"/>
        <v>4</v>
      </c>
      <c r="C47" s="131">
        <v>45</v>
      </c>
      <c r="D47" s="132">
        <f>IF('EK 2016 Totaaloverzicht'!GE1="",-1,'EK 2016 Totaaloverzicht'!GE1)</f>
        <v>-1</v>
      </c>
      <c r="E47" s="156">
        <f>IF('EK 2016 Totaaloverzicht'!GE1="",-1,'EK 2016 Totaaloverzicht'!GG1-ROW()/100000)</f>
        <v>-1</v>
      </c>
      <c r="F47" s="132">
        <f t="shared" si="4"/>
        <v>-1</v>
      </c>
      <c r="G47" s="156">
        <f t="shared" si="5"/>
        <v>-1</v>
      </c>
    </row>
    <row r="48" spans="2:16" x14ac:dyDescent="0.25">
      <c r="B48" s="153">
        <f t="shared" si="3"/>
        <v>4</v>
      </c>
      <c r="C48" s="131">
        <v>46</v>
      </c>
      <c r="D48" s="132">
        <f>IF('EK 2016 Totaaloverzicht'!GI1="",-1,'EK 2016 Totaaloverzicht'!GI1)</f>
        <v>-1</v>
      </c>
      <c r="E48" s="156">
        <f>IF('EK 2016 Totaaloverzicht'!GI1="",-1,'EK 2016 Totaaloverzicht'!GK1-ROW()/100000)</f>
        <v>-1</v>
      </c>
      <c r="F48" s="132">
        <f t="shared" si="4"/>
        <v>-1</v>
      </c>
      <c r="G48" s="156">
        <f t="shared" si="5"/>
        <v>-1</v>
      </c>
    </row>
    <row r="49" spans="2:7" x14ac:dyDescent="0.25">
      <c r="B49" s="153">
        <f t="shared" si="3"/>
        <v>4</v>
      </c>
      <c r="C49" s="131">
        <v>47</v>
      </c>
      <c r="D49" s="132">
        <f>IF('EK 2016 Totaaloverzicht'!GM1="",-1,'EK 2016 Totaaloverzicht'!GM1)</f>
        <v>-1</v>
      </c>
      <c r="E49" s="156">
        <f>IF('EK 2016 Totaaloverzicht'!GM1="",-1,'EK 2016 Totaaloverzicht'!GO1-ROW()/100000)</f>
        <v>-1</v>
      </c>
      <c r="F49" s="132">
        <f t="shared" si="4"/>
        <v>-1</v>
      </c>
      <c r="G49" s="156">
        <f t="shared" si="5"/>
        <v>-1</v>
      </c>
    </row>
    <row r="50" spans="2:7" x14ac:dyDescent="0.25">
      <c r="B50" s="153">
        <f t="shared" si="3"/>
        <v>4</v>
      </c>
      <c r="C50" s="131">
        <v>48</v>
      </c>
      <c r="D50" s="132">
        <f>IF('EK 2016 Totaaloverzicht'!GQ1="",-1,'EK 2016 Totaaloverzicht'!GQ1)</f>
        <v>-1</v>
      </c>
      <c r="E50" s="156">
        <f>IF('EK 2016 Totaaloverzicht'!GQ1="",-1,'EK 2016 Totaaloverzicht'!GS1-ROW()/100000)</f>
        <v>-1</v>
      </c>
      <c r="F50" s="132">
        <f t="shared" si="4"/>
        <v>-1</v>
      </c>
      <c r="G50" s="156">
        <f t="shared" si="5"/>
        <v>-1</v>
      </c>
    </row>
    <row r="51" spans="2:7" x14ac:dyDescent="0.25">
      <c r="B51" s="153">
        <f t="shared" si="3"/>
        <v>4</v>
      </c>
      <c r="C51" s="131">
        <v>49</v>
      </c>
      <c r="D51" s="132">
        <f>IF('EK 2016 Totaaloverzicht'!GU1="",-1,'EK 2016 Totaaloverzicht'!GU1)</f>
        <v>-1</v>
      </c>
      <c r="E51" s="156">
        <f>IF('EK 2016 Totaaloverzicht'!GU1="",-1,'EK 2016 Totaaloverzicht'!GW1-ROW()/100000)</f>
        <v>-1</v>
      </c>
      <c r="F51" s="132">
        <f t="shared" si="4"/>
        <v>-1</v>
      </c>
      <c r="G51" s="156">
        <f t="shared" si="5"/>
        <v>-1</v>
      </c>
    </row>
    <row r="52" spans="2:7" x14ac:dyDescent="0.25">
      <c r="B52" s="153">
        <f t="shared" si="3"/>
        <v>4</v>
      </c>
      <c r="C52" s="131">
        <v>50</v>
      </c>
      <c r="D52" s="132">
        <f>IF('EK 2016 Totaaloverzicht'!GY1="",-1,'EK 2016 Totaaloverzicht'!GY1)</f>
        <v>-1</v>
      </c>
      <c r="E52" s="156">
        <f>IF('EK 2016 Totaaloverzicht'!GY1="",-1,'EK 2016 Totaaloverzicht'!HA1-ROW()/100000)</f>
        <v>-1</v>
      </c>
      <c r="F52" s="132">
        <f t="shared" si="4"/>
        <v>-1</v>
      </c>
      <c r="G52" s="156">
        <f t="shared" si="5"/>
        <v>-1</v>
      </c>
    </row>
    <row r="53" spans="2:7" x14ac:dyDescent="0.25">
      <c r="B53" s="62"/>
      <c r="D53" s="62"/>
      <c r="E53" s="66"/>
    </row>
    <row r="54" spans="2:7" x14ac:dyDescent="0.25">
      <c r="B54" s="62"/>
      <c r="D54" s="62"/>
      <c r="E54" s="66"/>
    </row>
    <row r="55" spans="2:7" x14ac:dyDescent="0.25">
      <c r="B55" s="62"/>
      <c r="D55" s="62"/>
      <c r="E55" s="66"/>
    </row>
    <row r="56" spans="2:7" x14ac:dyDescent="0.25">
      <c r="B56" s="62"/>
      <c r="D56" s="62"/>
      <c r="E56" s="66"/>
    </row>
    <row r="57" spans="2:7" x14ac:dyDescent="0.25">
      <c r="B57" s="62"/>
      <c r="D57" s="62"/>
      <c r="E57" s="66"/>
    </row>
    <row r="58" spans="2:7" x14ac:dyDescent="0.25">
      <c r="B58" s="62"/>
      <c r="D58" s="62"/>
      <c r="E58" s="66"/>
    </row>
    <row r="59" spans="2:7" x14ac:dyDescent="0.25">
      <c r="B59" s="62"/>
      <c r="D59" s="62"/>
      <c r="E59" s="66"/>
    </row>
    <row r="60" spans="2:7" x14ac:dyDescent="0.25">
      <c r="B60" s="62"/>
      <c r="D60" s="62"/>
      <c r="E60" s="66"/>
    </row>
    <row r="61" spans="2:7" x14ac:dyDescent="0.25">
      <c r="B61" s="62"/>
      <c r="D61" s="62"/>
      <c r="E61" s="66"/>
    </row>
    <row r="62" spans="2:7" x14ac:dyDescent="0.25">
      <c r="B62" s="62"/>
      <c r="D62" s="62"/>
      <c r="E62" s="66"/>
    </row>
    <row r="63" spans="2:7" x14ac:dyDescent="0.25">
      <c r="B63" s="62"/>
      <c r="D63" s="62"/>
      <c r="E63" s="66"/>
    </row>
    <row r="64" spans="2:7" x14ac:dyDescent="0.25">
      <c r="B64" s="62"/>
      <c r="D64" s="62"/>
      <c r="E64" s="66"/>
    </row>
    <row r="65" spans="2:5" x14ac:dyDescent="0.25">
      <c r="B65" s="62"/>
      <c r="D65" s="62"/>
      <c r="E65" s="66"/>
    </row>
    <row r="66" spans="2:5" x14ac:dyDescent="0.25">
      <c r="B66" s="62"/>
      <c r="D66" s="62"/>
    </row>
    <row r="67" spans="2:5" x14ac:dyDescent="0.25">
      <c r="B67" s="62"/>
      <c r="D67" s="62"/>
    </row>
    <row r="68" spans="2:5" x14ac:dyDescent="0.25">
      <c r="B68" s="62"/>
      <c r="D68" s="62"/>
    </row>
    <row r="69" spans="2:5" x14ac:dyDescent="0.25">
      <c r="B69" s="62"/>
      <c r="D69" s="62"/>
    </row>
    <row r="70" spans="2:5" x14ac:dyDescent="0.25">
      <c r="B70" s="62"/>
      <c r="D70" s="62"/>
    </row>
    <row r="71" spans="2:5" x14ac:dyDescent="0.25">
      <c r="B71" s="62"/>
      <c r="D71" s="62"/>
    </row>
    <row r="72" spans="2:5" x14ac:dyDescent="0.25">
      <c r="B72" s="62"/>
      <c r="D72" s="62"/>
    </row>
    <row r="73" spans="2:5" x14ac:dyDescent="0.25">
      <c r="B73" s="62"/>
      <c r="D73" s="62"/>
    </row>
    <row r="74" spans="2:5" x14ac:dyDescent="0.25">
      <c r="B74" s="62"/>
      <c r="D74" s="62"/>
    </row>
    <row r="75" spans="2:5" x14ac:dyDescent="0.25">
      <c r="B75" s="62"/>
      <c r="D75" s="62"/>
    </row>
    <row r="76" spans="2:5" x14ac:dyDescent="0.25">
      <c r="B76" s="62"/>
      <c r="D76" s="62"/>
    </row>
    <row r="77" spans="2:5" x14ac:dyDescent="0.25">
      <c r="B77" s="62"/>
      <c r="D77" s="62"/>
    </row>
    <row r="78" spans="2:5" x14ac:dyDescent="0.25">
      <c r="B78" s="62"/>
      <c r="D78" s="62"/>
    </row>
    <row r="79" spans="2:5" x14ac:dyDescent="0.25">
      <c r="B79" s="62"/>
      <c r="D79" s="62"/>
    </row>
    <row r="80" spans="2:5" x14ac:dyDescent="0.25">
      <c r="B80" s="62"/>
      <c r="D80" s="62"/>
    </row>
    <row r="81" spans="2:4" x14ac:dyDescent="0.25">
      <c r="B81" s="62"/>
      <c r="D81" s="62"/>
    </row>
    <row r="82" spans="2:4" x14ac:dyDescent="0.25">
      <c r="B82" s="62"/>
      <c r="D82" s="62"/>
    </row>
    <row r="83" spans="2:4" x14ac:dyDescent="0.25">
      <c r="B83" s="62"/>
      <c r="D83" s="62"/>
    </row>
    <row r="84" spans="2:4" x14ac:dyDescent="0.25">
      <c r="B84" s="62"/>
      <c r="D84" s="62"/>
    </row>
    <row r="85" spans="2:4" x14ac:dyDescent="0.25">
      <c r="B85" s="62"/>
      <c r="D85" s="62"/>
    </row>
    <row r="86" spans="2:4" x14ac:dyDescent="0.25">
      <c r="B86" s="62"/>
      <c r="D86" s="62"/>
    </row>
    <row r="87" spans="2:4" x14ac:dyDescent="0.25">
      <c r="B87" s="62"/>
      <c r="D87" s="62"/>
    </row>
    <row r="88" spans="2:4" x14ac:dyDescent="0.25">
      <c r="B88" s="62"/>
      <c r="D88" s="62"/>
    </row>
    <row r="89" spans="2:4" x14ac:dyDescent="0.25">
      <c r="B89" s="62"/>
      <c r="D89" s="62"/>
    </row>
    <row r="90" spans="2:4" x14ac:dyDescent="0.25">
      <c r="B90" s="62"/>
      <c r="D90" s="62"/>
    </row>
    <row r="91" spans="2:4" x14ac:dyDescent="0.25">
      <c r="B91" s="62"/>
      <c r="D91" s="62"/>
    </row>
    <row r="92" spans="2:4" x14ac:dyDescent="0.25">
      <c r="B92" s="62"/>
      <c r="D92" s="62"/>
    </row>
    <row r="93" spans="2:4" x14ac:dyDescent="0.25">
      <c r="B93" s="62"/>
      <c r="D93" s="62"/>
    </row>
    <row r="94" spans="2:4" x14ac:dyDescent="0.25">
      <c r="B94" s="62"/>
      <c r="D94" s="62"/>
    </row>
    <row r="95" spans="2:4" x14ac:dyDescent="0.25">
      <c r="B95" s="62"/>
      <c r="D95" s="62"/>
    </row>
    <row r="96" spans="2:4" x14ac:dyDescent="0.25">
      <c r="B96" s="62"/>
      <c r="D96" s="62"/>
    </row>
    <row r="97" spans="2:4" x14ac:dyDescent="0.25">
      <c r="B97" s="62"/>
      <c r="D97" s="62"/>
    </row>
    <row r="98" spans="2:4" x14ac:dyDescent="0.25">
      <c r="B98" s="62"/>
      <c r="D98" s="62"/>
    </row>
    <row r="99" spans="2:4" x14ac:dyDescent="0.25">
      <c r="B99" s="62"/>
      <c r="D99" s="62"/>
    </row>
    <row r="100" spans="2:4" x14ac:dyDescent="0.25">
      <c r="B100" s="62"/>
      <c r="D100" s="62"/>
    </row>
    <row r="101" spans="2:4" x14ac:dyDescent="0.25">
      <c r="B101" s="62"/>
      <c r="D101" s="62"/>
    </row>
    <row r="102" spans="2:4" x14ac:dyDescent="0.25">
      <c r="B102" s="62"/>
      <c r="D102" s="62"/>
    </row>
    <row r="103" spans="2:4" x14ac:dyDescent="0.25">
      <c r="B103" s="62"/>
      <c r="D103" s="62"/>
    </row>
    <row r="104" spans="2:4" x14ac:dyDescent="0.25">
      <c r="B104" s="62"/>
      <c r="D104" s="62"/>
    </row>
    <row r="105" spans="2:4" x14ac:dyDescent="0.25">
      <c r="B105" s="62"/>
      <c r="D105" s="62"/>
    </row>
    <row r="106" spans="2:4" x14ac:dyDescent="0.25">
      <c r="B106" s="62"/>
      <c r="D106" s="62"/>
    </row>
    <row r="107" spans="2:4" x14ac:dyDescent="0.25">
      <c r="B107" s="62"/>
      <c r="D107" s="62"/>
    </row>
    <row r="108" spans="2:4" x14ac:dyDescent="0.25">
      <c r="B108" s="62"/>
      <c r="D108" s="62"/>
    </row>
    <row r="109" spans="2:4" x14ac:dyDescent="0.25">
      <c r="B109" s="62"/>
      <c r="D109" s="62"/>
    </row>
    <row r="110" spans="2:4" x14ac:dyDescent="0.25">
      <c r="B110" s="62"/>
      <c r="D110" s="62"/>
    </row>
    <row r="111" spans="2:4" x14ac:dyDescent="0.25">
      <c r="B111" s="62"/>
      <c r="D111" s="62"/>
    </row>
    <row r="112" spans="2:4" x14ac:dyDescent="0.25">
      <c r="B112" s="62"/>
      <c r="D112" s="62"/>
    </row>
    <row r="113" spans="2:4" x14ac:dyDescent="0.25">
      <c r="B113" s="62"/>
      <c r="D113" s="62"/>
    </row>
    <row r="114" spans="2:4" x14ac:dyDescent="0.25">
      <c r="B114" s="62"/>
      <c r="D114" s="62"/>
    </row>
    <row r="115" spans="2:4" x14ac:dyDescent="0.25">
      <c r="B115" s="62"/>
      <c r="D115" s="62"/>
    </row>
    <row r="116" spans="2:4" x14ac:dyDescent="0.25">
      <c r="B116" s="62"/>
      <c r="D116" s="62"/>
    </row>
    <row r="117" spans="2:4" x14ac:dyDescent="0.25">
      <c r="B117" s="62"/>
      <c r="D117" s="62"/>
    </row>
    <row r="118" spans="2:4" x14ac:dyDescent="0.25">
      <c r="B118" s="62"/>
      <c r="D118" s="62"/>
    </row>
    <row r="119" spans="2:4" x14ac:dyDescent="0.25">
      <c r="B119" s="62"/>
      <c r="D119" s="62"/>
    </row>
    <row r="120" spans="2:4" x14ac:dyDescent="0.25">
      <c r="B120" s="62"/>
      <c r="D120" s="62"/>
    </row>
    <row r="121" spans="2:4" x14ac:dyDescent="0.25">
      <c r="B121" s="62"/>
      <c r="D121" s="62"/>
    </row>
    <row r="122" spans="2:4" x14ac:dyDescent="0.25">
      <c r="B122" s="62"/>
      <c r="D122" s="62"/>
    </row>
    <row r="123" spans="2:4" x14ac:dyDescent="0.25">
      <c r="B123" s="62"/>
      <c r="D123" s="62"/>
    </row>
    <row r="124" spans="2:4" x14ac:dyDescent="0.25">
      <c r="B124" s="62"/>
      <c r="D124" s="62"/>
    </row>
    <row r="125" spans="2:4" x14ac:dyDescent="0.25">
      <c r="B125" s="62"/>
      <c r="D125" s="62"/>
    </row>
    <row r="126" spans="2:4" x14ac:dyDescent="0.25">
      <c r="B126" s="62"/>
      <c r="D126" s="62"/>
    </row>
    <row r="127" spans="2:4" x14ac:dyDescent="0.25">
      <c r="B127" s="62"/>
      <c r="D127" s="62"/>
    </row>
    <row r="128" spans="2:4" x14ac:dyDescent="0.25">
      <c r="B128" s="62"/>
      <c r="D128" s="62"/>
    </row>
    <row r="129" spans="2:4" x14ac:dyDescent="0.25">
      <c r="B129" s="62"/>
      <c r="D129" s="62"/>
    </row>
    <row r="130" spans="2:4" x14ac:dyDescent="0.25">
      <c r="B130" s="62"/>
      <c r="D130" s="62"/>
    </row>
    <row r="131" spans="2:4" x14ac:dyDescent="0.25">
      <c r="B131" s="62"/>
      <c r="D131" s="62"/>
    </row>
    <row r="132" spans="2:4" x14ac:dyDescent="0.25">
      <c r="B132" s="62"/>
      <c r="D132" s="62"/>
    </row>
    <row r="133" spans="2:4" x14ac:dyDescent="0.25">
      <c r="B133" s="62"/>
      <c r="D133" s="62"/>
    </row>
    <row r="134" spans="2:4" x14ac:dyDescent="0.25">
      <c r="B134" s="62"/>
      <c r="D134" s="62"/>
    </row>
    <row r="135" spans="2:4" x14ac:dyDescent="0.25">
      <c r="B135" s="62"/>
      <c r="D135" s="62"/>
    </row>
    <row r="136" spans="2:4" x14ac:dyDescent="0.25">
      <c r="B136" s="62"/>
      <c r="D136" s="62"/>
    </row>
    <row r="137" spans="2:4" x14ac:dyDescent="0.25">
      <c r="B137" s="62"/>
      <c r="D137" s="62"/>
    </row>
    <row r="138" spans="2:4" x14ac:dyDescent="0.25">
      <c r="B138" s="62"/>
      <c r="D138" s="62"/>
    </row>
    <row r="139" spans="2:4" x14ac:dyDescent="0.25">
      <c r="B139" s="62"/>
      <c r="D139" s="62"/>
    </row>
    <row r="140" spans="2:4" x14ac:dyDescent="0.25">
      <c r="B140" s="62"/>
      <c r="D140" s="62"/>
    </row>
    <row r="141" spans="2:4" x14ac:dyDescent="0.25">
      <c r="B141" s="62"/>
      <c r="D141" s="62"/>
    </row>
    <row r="142" spans="2:4" x14ac:dyDescent="0.25">
      <c r="B142" s="62"/>
      <c r="D142" s="62"/>
    </row>
    <row r="143" spans="2:4" x14ac:dyDescent="0.25">
      <c r="B143" s="62"/>
      <c r="D143" s="62"/>
    </row>
    <row r="144" spans="2:4" x14ac:dyDescent="0.25">
      <c r="B144" s="62"/>
      <c r="D144" s="62"/>
    </row>
    <row r="145" spans="2:4" x14ac:dyDescent="0.25">
      <c r="B145" s="62"/>
      <c r="D145" s="62"/>
    </row>
    <row r="146" spans="2:4" x14ac:dyDescent="0.25">
      <c r="B146" s="62"/>
      <c r="D146" s="62"/>
    </row>
  </sheetData>
  <sheetProtection password="8131" sheet="1" objects="1" scenarios="1"/>
  <sortState ref="D3:E32">
    <sortCondition descending="1" ref="E3"/>
    <sortCondition ref="D3"/>
  </sortState>
  <mergeCells count="18">
    <mergeCell ref="I13:J13"/>
    <mergeCell ref="I14:J14"/>
    <mergeCell ref="I15:J15"/>
    <mergeCell ref="I16:J16"/>
    <mergeCell ref="K10:P10"/>
    <mergeCell ref="K11:P11"/>
    <mergeCell ref="K30:P30"/>
    <mergeCell ref="K18:P18"/>
    <mergeCell ref="K26:P26"/>
    <mergeCell ref="K27:P27"/>
    <mergeCell ref="K28:P28"/>
    <mergeCell ref="K29:P29"/>
    <mergeCell ref="K20:P20"/>
    <mergeCell ref="K21:P21"/>
    <mergeCell ref="K23:P23"/>
    <mergeCell ref="K24:P24"/>
    <mergeCell ref="K25:P25"/>
    <mergeCell ref="K19:P19"/>
  </mergeCells>
  <conditionalFormatting sqref="E55 E59 E63 E67">
    <cfRule type="expression" dxfId="25" priority="48" stopIfTrue="1">
      <formula>AND(E56=-1,E55&gt;=0)</formula>
    </cfRule>
    <cfRule type="expression" dxfId="24" priority="49" stopIfTrue="1">
      <formula>#REF!&gt;-1</formula>
    </cfRule>
    <cfRule type="expression" dxfId="23" priority="50" stopIfTrue="1">
      <formula>#REF!=-1</formula>
    </cfRule>
  </conditionalFormatting>
  <conditionalFormatting sqref="D54 D58 D62 D66 D70 D74 D78 D82 D86:D87 D90:D91 D94:D95 D98:D99 D102:D103 D106:D107 D110:D111 D114:D115 D118:D119 D122:D123 D126:D127 D130">
    <cfRule type="expression" dxfId="22" priority="51" stopIfTrue="1">
      <formula>AND(D55=-1,D54&gt;=0)</formula>
    </cfRule>
    <cfRule type="expression" dxfId="21" priority="52" stopIfTrue="1">
      <formula>#REF!&gt;-1</formula>
    </cfRule>
    <cfRule type="expression" dxfId="20" priority="53" stopIfTrue="1">
      <formula>#REF!=-1</formula>
    </cfRule>
  </conditionalFormatting>
  <conditionalFormatting sqref="D3:D52">
    <cfRule type="expression" dxfId="19" priority="27" stopIfTrue="1">
      <formula>$E3&gt;-1</formula>
    </cfRule>
    <cfRule type="expression" dxfId="18" priority="28" stopIfTrue="1">
      <formula>$E3=-1</formula>
    </cfRule>
  </conditionalFormatting>
  <conditionalFormatting sqref="D3">
    <cfRule type="expression" dxfId="17" priority="21" stopIfTrue="1">
      <formula>$E3&gt;-1</formula>
    </cfRule>
    <cfRule type="expression" dxfId="16" priority="22" stopIfTrue="1">
      <formula>$E3=-1</formula>
    </cfRule>
  </conditionalFormatting>
  <conditionalFormatting sqref="B3:B52">
    <cfRule type="expression" dxfId="15" priority="19" stopIfTrue="1">
      <formula>$E3&gt;-1</formula>
    </cfRule>
    <cfRule type="expression" dxfId="14" priority="20" stopIfTrue="1">
      <formula>$E3=-1</formula>
    </cfRule>
  </conditionalFormatting>
  <conditionalFormatting sqref="B3">
    <cfRule type="expression" dxfId="13" priority="17" stopIfTrue="1">
      <formula>$E3&gt;-1</formula>
    </cfRule>
    <cfRule type="expression" dxfId="12" priority="18" stopIfTrue="1">
      <formula>$E3=-1</formula>
    </cfRule>
  </conditionalFormatting>
  <conditionalFormatting sqref="E3:E52">
    <cfRule type="expression" dxfId="11" priority="15" stopIfTrue="1">
      <formula>$E3&gt;-1</formula>
    </cfRule>
    <cfRule type="expression" dxfId="10" priority="16" stopIfTrue="1">
      <formula>$E3=-1</formula>
    </cfRule>
  </conditionalFormatting>
  <conditionalFormatting sqref="E3">
    <cfRule type="expression" dxfId="9" priority="11" stopIfTrue="1">
      <formula>$E3&gt;-1</formula>
    </cfRule>
    <cfRule type="expression" dxfId="8" priority="12" stopIfTrue="1">
      <formula>$E3=-1</formula>
    </cfRule>
  </conditionalFormatting>
  <conditionalFormatting sqref="F3:F52">
    <cfRule type="expression" dxfId="7" priority="7" stopIfTrue="1">
      <formula>$E3&gt;-1</formula>
    </cfRule>
    <cfRule type="expression" dxfId="6" priority="8" stopIfTrue="1">
      <formula>$E3=-1</formula>
    </cfRule>
  </conditionalFormatting>
  <conditionalFormatting sqref="G3:G52">
    <cfRule type="expression" dxfId="5" priority="5" stopIfTrue="1">
      <formula>$E3&gt;-1</formula>
    </cfRule>
    <cfRule type="expression" dxfId="4" priority="6" stopIfTrue="1">
      <formula>$E3=-1</formula>
    </cfRule>
  </conditionalFormatting>
  <conditionalFormatting sqref="G3:G52">
    <cfRule type="expression" dxfId="3" priority="3" stopIfTrue="1">
      <formula>$E3&gt;-1</formula>
    </cfRule>
    <cfRule type="expression" dxfId="2" priority="4" stopIfTrue="1">
      <formula>$E3=-1</formula>
    </cfRule>
  </conditionalFormatting>
  <conditionalFormatting sqref="C3:C52">
    <cfRule type="expression" dxfId="1" priority="1" stopIfTrue="1">
      <formula>$E3&gt;-1</formula>
    </cfRule>
    <cfRule type="expression" dxfId="0" priority="2" stopIfTrue="1">
      <formula>$E3=-1</formula>
    </cfRule>
  </conditionalFormatting>
  <dataValidations count="1">
    <dataValidation type="textLength" allowBlank="1" showInputMessage="1" showErrorMessage="1" errorTitle="Niet invullen" error="U hoeft hier zelf niets in te vullen. Voer in het andere werkblad op rij 1 de namen in, die verschijnen hier automatisch._x000a_Klik nu eerst op Annuleren._x000a_Wim de Groot" sqref="IZ3:JB32 D917508:E917537 WLP983042:WLR983071 WBT983042:WBV983071 VRX983042:VRZ983071 VIB983042:VID983071 UYF983042:UYH983071 UOJ983042:UOL983071 UEN983042:UEP983071 TUR983042:TUT983071 TKV983042:TKX983071 TAZ983042:TBB983071 SRD983042:SRF983071 SHH983042:SHJ983071 RXL983042:RXN983071 RNP983042:RNR983071 RDT983042:RDV983071 QTX983042:QTZ983071 QKB983042:QKD983071 QAF983042:QAH983071 PQJ983042:PQL983071 PGN983042:PGP983071 OWR983042:OWT983071 OMV983042:OMX983071 OCZ983042:ODB983071 NTD983042:NTF983071 NJH983042:NJJ983071 MZL983042:MZN983071 MPP983042:MPR983071 MFT983042:MFV983071 LVX983042:LVZ983071 LMB983042:LMD983071 LCF983042:LCH983071 KSJ983042:KSL983071 KIN983042:KIP983071 JYR983042:JYT983071 JOV983042:JOX983071 JEZ983042:JFB983071 IVD983042:IVF983071 ILH983042:ILJ983071 IBL983042:IBN983071 HRP983042:HRR983071 HHT983042:HHV983071 GXX983042:GXZ983071 GOB983042:GOD983071 GEF983042:GEH983071 FUJ983042:FUL983071 FKN983042:FKP983071 FAR983042:FAT983071 EQV983042:EQX983071 EGZ983042:EHB983071 DXD983042:DXF983071 DNH983042:DNJ983071 DDL983042:DDN983071 CTP983042:CTR983071 CJT983042:CJV983071 BZX983042:BZZ983071 BQB983042:BQD983071 BGF983042:BGH983071 AWJ983042:AWL983071 AMN983042:AMP983071 ACR983042:ACT983071 SV983042:SX983071 IZ983042:JB983071 D851972:E852001 WVL917506:WVN917535 WLP917506:WLR917535 WBT917506:WBV917535 VRX917506:VRZ917535 VIB917506:VID917535 UYF917506:UYH917535 UOJ917506:UOL917535 UEN917506:UEP917535 TUR917506:TUT917535 TKV917506:TKX917535 TAZ917506:TBB917535 SRD917506:SRF917535 SHH917506:SHJ917535 RXL917506:RXN917535 RNP917506:RNR917535 RDT917506:RDV917535 QTX917506:QTZ917535 QKB917506:QKD917535 QAF917506:QAH917535 PQJ917506:PQL917535 PGN917506:PGP917535 OWR917506:OWT917535 OMV917506:OMX917535 OCZ917506:ODB917535 NTD917506:NTF917535 NJH917506:NJJ917535 MZL917506:MZN917535 MPP917506:MPR917535 MFT917506:MFV917535 LVX917506:LVZ917535 LMB917506:LMD917535 LCF917506:LCH917535 KSJ917506:KSL917535 KIN917506:KIP917535 JYR917506:JYT917535 JOV917506:JOX917535 JEZ917506:JFB917535 IVD917506:IVF917535 ILH917506:ILJ917535 IBL917506:IBN917535 HRP917506:HRR917535 HHT917506:HHV917535 GXX917506:GXZ917535 GOB917506:GOD917535 GEF917506:GEH917535 FUJ917506:FUL917535 FKN917506:FKP917535 FAR917506:FAT917535 EQV917506:EQX917535 EGZ917506:EHB917535 DXD917506:DXF917535 DNH917506:DNJ917535 DDL917506:DDN917535 CTP917506:CTR917535 CJT917506:CJV917535 BZX917506:BZZ917535 BQB917506:BQD917535 BGF917506:BGH917535 AWJ917506:AWL917535 AMN917506:AMP917535 ACR917506:ACT917535 SV917506:SX917535 IZ917506:JB917535 D786436:E786465 WVL851970:WVN851999 WLP851970:WLR851999 WBT851970:WBV851999 VRX851970:VRZ851999 VIB851970:VID851999 UYF851970:UYH851999 UOJ851970:UOL851999 UEN851970:UEP851999 TUR851970:TUT851999 TKV851970:TKX851999 TAZ851970:TBB851999 SRD851970:SRF851999 SHH851970:SHJ851999 RXL851970:RXN851999 RNP851970:RNR851999 RDT851970:RDV851999 QTX851970:QTZ851999 QKB851970:QKD851999 QAF851970:QAH851999 PQJ851970:PQL851999 PGN851970:PGP851999 OWR851970:OWT851999 OMV851970:OMX851999 OCZ851970:ODB851999 NTD851970:NTF851999 NJH851970:NJJ851999 MZL851970:MZN851999 MPP851970:MPR851999 MFT851970:MFV851999 LVX851970:LVZ851999 LMB851970:LMD851999 LCF851970:LCH851999 KSJ851970:KSL851999 KIN851970:KIP851999 JYR851970:JYT851999 JOV851970:JOX851999 JEZ851970:JFB851999 IVD851970:IVF851999 ILH851970:ILJ851999 IBL851970:IBN851999 HRP851970:HRR851999 HHT851970:HHV851999 GXX851970:GXZ851999 GOB851970:GOD851999 GEF851970:GEH851999 FUJ851970:FUL851999 FKN851970:FKP851999 FAR851970:FAT851999 EQV851970:EQX851999 EGZ851970:EHB851999 DXD851970:DXF851999 DNH851970:DNJ851999 DDL851970:DDN851999 CTP851970:CTR851999 CJT851970:CJV851999 BZX851970:BZZ851999 BQB851970:BQD851999 BGF851970:BGH851999 AWJ851970:AWL851999 AMN851970:AMP851999 ACR851970:ACT851999 SV851970:SX851999 IZ851970:JB851999 D720900:E720929 WVL786434:WVN786463 WLP786434:WLR786463 WBT786434:WBV786463 VRX786434:VRZ786463 VIB786434:VID786463 UYF786434:UYH786463 UOJ786434:UOL786463 UEN786434:UEP786463 TUR786434:TUT786463 TKV786434:TKX786463 TAZ786434:TBB786463 SRD786434:SRF786463 SHH786434:SHJ786463 RXL786434:RXN786463 RNP786434:RNR786463 RDT786434:RDV786463 QTX786434:QTZ786463 QKB786434:QKD786463 QAF786434:QAH786463 PQJ786434:PQL786463 PGN786434:PGP786463 OWR786434:OWT786463 OMV786434:OMX786463 OCZ786434:ODB786463 NTD786434:NTF786463 NJH786434:NJJ786463 MZL786434:MZN786463 MPP786434:MPR786463 MFT786434:MFV786463 LVX786434:LVZ786463 LMB786434:LMD786463 LCF786434:LCH786463 KSJ786434:KSL786463 KIN786434:KIP786463 JYR786434:JYT786463 JOV786434:JOX786463 JEZ786434:JFB786463 IVD786434:IVF786463 ILH786434:ILJ786463 IBL786434:IBN786463 HRP786434:HRR786463 HHT786434:HHV786463 GXX786434:GXZ786463 GOB786434:GOD786463 GEF786434:GEH786463 FUJ786434:FUL786463 FKN786434:FKP786463 FAR786434:FAT786463 EQV786434:EQX786463 EGZ786434:EHB786463 DXD786434:DXF786463 DNH786434:DNJ786463 DDL786434:DDN786463 CTP786434:CTR786463 CJT786434:CJV786463 BZX786434:BZZ786463 BQB786434:BQD786463 BGF786434:BGH786463 AWJ786434:AWL786463 AMN786434:AMP786463 ACR786434:ACT786463 SV786434:SX786463 IZ786434:JB786463 D655364:E655393 WVL720898:WVN720927 WLP720898:WLR720927 WBT720898:WBV720927 VRX720898:VRZ720927 VIB720898:VID720927 UYF720898:UYH720927 UOJ720898:UOL720927 UEN720898:UEP720927 TUR720898:TUT720927 TKV720898:TKX720927 TAZ720898:TBB720927 SRD720898:SRF720927 SHH720898:SHJ720927 RXL720898:RXN720927 RNP720898:RNR720927 RDT720898:RDV720927 QTX720898:QTZ720927 QKB720898:QKD720927 QAF720898:QAH720927 PQJ720898:PQL720927 PGN720898:PGP720927 OWR720898:OWT720927 OMV720898:OMX720927 OCZ720898:ODB720927 NTD720898:NTF720927 NJH720898:NJJ720927 MZL720898:MZN720927 MPP720898:MPR720927 MFT720898:MFV720927 LVX720898:LVZ720927 LMB720898:LMD720927 LCF720898:LCH720927 KSJ720898:KSL720927 KIN720898:KIP720927 JYR720898:JYT720927 JOV720898:JOX720927 JEZ720898:JFB720927 IVD720898:IVF720927 ILH720898:ILJ720927 IBL720898:IBN720927 HRP720898:HRR720927 HHT720898:HHV720927 GXX720898:GXZ720927 GOB720898:GOD720927 GEF720898:GEH720927 FUJ720898:FUL720927 FKN720898:FKP720927 FAR720898:FAT720927 EQV720898:EQX720927 EGZ720898:EHB720927 DXD720898:DXF720927 DNH720898:DNJ720927 DDL720898:DDN720927 CTP720898:CTR720927 CJT720898:CJV720927 BZX720898:BZZ720927 BQB720898:BQD720927 BGF720898:BGH720927 AWJ720898:AWL720927 AMN720898:AMP720927 ACR720898:ACT720927 SV720898:SX720927 IZ720898:JB720927 D589828:E589857 WVL655362:WVN655391 WLP655362:WLR655391 WBT655362:WBV655391 VRX655362:VRZ655391 VIB655362:VID655391 UYF655362:UYH655391 UOJ655362:UOL655391 UEN655362:UEP655391 TUR655362:TUT655391 TKV655362:TKX655391 TAZ655362:TBB655391 SRD655362:SRF655391 SHH655362:SHJ655391 RXL655362:RXN655391 RNP655362:RNR655391 RDT655362:RDV655391 QTX655362:QTZ655391 QKB655362:QKD655391 QAF655362:QAH655391 PQJ655362:PQL655391 PGN655362:PGP655391 OWR655362:OWT655391 OMV655362:OMX655391 OCZ655362:ODB655391 NTD655362:NTF655391 NJH655362:NJJ655391 MZL655362:MZN655391 MPP655362:MPR655391 MFT655362:MFV655391 LVX655362:LVZ655391 LMB655362:LMD655391 LCF655362:LCH655391 KSJ655362:KSL655391 KIN655362:KIP655391 JYR655362:JYT655391 JOV655362:JOX655391 JEZ655362:JFB655391 IVD655362:IVF655391 ILH655362:ILJ655391 IBL655362:IBN655391 HRP655362:HRR655391 HHT655362:HHV655391 GXX655362:GXZ655391 GOB655362:GOD655391 GEF655362:GEH655391 FUJ655362:FUL655391 FKN655362:FKP655391 FAR655362:FAT655391 EQV655362:EQX655391 EGZ655362:EHB655391 DXD655362:DXF655391 DNH655362:DNJ655391 DDL655362:DDN655391 CTP655362:CTR655391 CJT655362:CJV655391 BZX655362:BZZ655391 BQB655362:BQD655391 BGF655362:BGH655391 AWJ655362:AWL655391 AMN655362:AMP655391 ACR655362:ACT655391 SV655362:SX655391 IZ655362:JB655391 D524292:E524321 WVL589826:WVN589855 WLP589826:WLR589855 WBT589826:WBV589855 VRX589826:VRZ589855 VIB589826:VID589855 UYF589826:UYH589855 UOJ589826:UOL589855 UEN589826:UEP589855 TUR589826:TUT589855 TKV589826:TKX589855 TAZ589826:TBB589855 SRD589826:SRF589855 SHH589826:SHJ589855 RXL589826:RXN589855 RNP589826:RNR589855 RDT589826:RDV589855 QTX589826:QTZ589855 QKB589826:QKD589855 QAF589826:QAH589855 PQJ589826:PQL589855 PGN589826:PGP589855 OWR589826:OWT589855 OMV589826:OMX589855 OCZ589826:ODB589855 NTD589826:NTF589855 NJH589826:NJJ589855 MZL589826:MZN589855 MPP589826:MPR589855 MFT589826:MFV589855 LVX589826:LVZ589855 LMB589826:LMD589855 LCF589826:LCH589855 KSJ589826:KSL589855 KIN589826:KIP589855 JYR589826:JYT589855 JOV589826:JOX589855 JEZ589826:JFB589855 IVD589826:IVF589855 ILH589826:ILJ589855 IBL589826:IBN589855 HRP589826:HRR589855 HHT589826:HHV589855 GXX589826:GXZ589855 GOB589826:GOD589855 GEF589826:GEH589855 FUJ589826:FUL589855 FKN589826:FKP589855 FAR589826:FAT589855 EQV589826:EQX589855 EGZ589826:EHB589855 DXD589826:DXF589855 DNH589826:DNJ589855 DDL589826:DDN589855 CTP589826:CTR589855 CJT589826:CJV589855 BZX589826:BZZ589855 BQB589826:BQD589855 BGF589826:BGH589855 AWJ589826:AWL589855 AMN589826:AMP589855 ACR589826:ACT589855 SV589826:SX589855 IZ589826:JB589855 D458756:E458785 WVL524290:WVN524319 WLP524290:WLR524319 WBT524290:WBV524319 VRX524290:VRZ524319 VIB524290:VID524319 UYF524290:UYH524319 UOJ524290:UOL524319 UEN524290:UEP524319 TUR524290:TUT524319 TKV524290:TKX524319 TAZ524290:TBB524319 SRD524290:SRF524319 SHH524290:SHJ524319 RXL524290:RXN524319 RNP524290:RNR524319 RDT524290:RDV524319 QTX524290:QTZ524319 QKB524290:QKD524319 QAF524290:QAH524319 PQJ524290:PQL524319 PGN524290:PGP524319 OWR524290:OWT524319 OMV524290:OMX524319 OCZ524290:ODB524319 NTD524290:NTF524319 NJH524290:NJJ524319 MZL524290:MZN524319 MPP524290:MPR524319 MFT524290:MFV524319 LVX524290:LVZ524319 LMB524290:LMD524319 LCF524290:LCH524319 KSJ524290:KSL524319 KIN524290:KIP524319 JYR524290:JYT524319 JOV524290:JOX524319 JEZ524290:JFB524319 IVD524290:IVF524319 ILH524290:ILJ524319 IBL524290:IBN524319 HRP524290:HRR524319 HHT524290:HHV524319 GXX524290:GXZ524319 GOB524290:GOD524319 GEF524290:GEH524319 FUJ524290:FUL524319 FKN524290:FKP524319 FAR524290:FAT524319 EQV524290:EQX524319 EGZ524290:EHB524319 DXD524290:DXF524319 DNH524290:DNJ524319 DDL524290:DDN524319 CTP524290:CTR524319 CJT524290:CJV524319 BZX524290:BZZ524319 BQB524290:BQD524319 BGF524290:BGH524319 AWJ524290:AWL524319 AMN524290:AMP524319 ACR524290:ACT524319 SV524290:SX524319 IZ524290:JB524319 D393220:E393249 WVL458754:WVN458783 WLP458754:WLR458783 WBT458754:WBV458783 VRX458754:VRZ458783 VIB458754:VID458783 UYF458754:UYH458783 UOJ458754:UOL458783 UEN458754:UEP458783 TUR458754:TUT458783 TKV458754:TKX458783 TAZ458754:TBB458783 SRD458754:SRF458783 SHH458754:SHJ458783 RXL458754:RXN458783 RNP458754:RNR458783 RDT458754:RDV458783 QTX458754:QTZ458783 QKB458754:QKD458783 QAF458754:QAH458783 PQJ458754:PQL458783 PGN458754:PGP458783 OWR458754:OWT458783 OMV458754:OMX458783 OCZ458754:ODB458783 NTD458754:NTF458783 NJH458754:NJJ458783 MZL458754:MZN458783 MPP458754:MPR458783 MFT458754:MFV458783 LVX458754:LVZ458783 LMB458754:LMD458783 LCF458754:LCH458783 KSJ458754:KSL458783 KIN458754:KIP458783 JYR458754:JYT458783 JOV458754:JOX458783 JEZ458754:JFB458783 IVD458754:IVF458783 ILH458754:ILJ458783 IBL458754:IBN458783 HRP458754:HRR458783 HHT458754:HHV458783 GXX458754:GXZ458783 GOB458754:GOD458783 GEF458754:GEH458783 FUJ458754:FUL458783 FKN458754:FKP458783 FAR458754:FAT458783 EQV458754:EQX458783 EGZ458754:EHB458783 DXD458754:DXF458783 DNH458754:DNJ458783 DDL458754:DDN458783 CTP458754:CTR458783 CJT458754:CJV458783 BZX458754:BZZ458783 BQB458754:BQD458783 BGF458754:BGH458783 AWJ458754:AWL458783 AMN458754:AMP458783 ACR458754:ACT458783 SV458754:SX458783 IZ458754:JB458783 D327684:E327713 WVL393218:WVN393247 WLP393218:WLR393247 WBT393218:WBV393247 VRX393218:VRZ393247 VIB393218:VID393247 UYF393218:UYH393247 UOJ393218:UOL393247 UEN393218:UEP393247 TUR393218:TUT393247 TKV393218:TKX393247 TAZ393218:TBB393247 SRD393218:SRF393247 SHH393218:SHJ393247 RXL393218:RXN393247 RNP393218:RNR393247 RDT393218:RDV393247 QTX393218:QTZ393247 QKB393218:QKD393247 QAF393218:QAH393247 PQJ393218:PQL393247 PGN393218:PGP393247 OWR393218:OWT393247 OMV393218:OMX393247 OCZ393218:ODB393247 NTD393218:NTF393247 NJH393218:NJJ393247 MZL393218:MZN393247 MPP393218:MPR393247 MFT393218:MFV393247 LVX393218:LVZ393247 LMB393218:LMD393247 LCF393218:LCH393247 KSJ393218:KSL393247 KIN393218:KIP393247 JYR393218:JYT393247 JOV393218:JOX393247 JEZ393218:JFB393247 IVD393218:IVF393247 ILH393218:ILJ393247 IBL393218:IBN393247 HRP393218:HRR393247 HHT393218:HHV393247 GXX393218:GXZ393247 GOB393218:GOD393247 GEF393218:GEH393247 FUJ393218:FUL393247 FKN393218:FKP393247 FAR393218:FAT393247 EQV393218:EQX393247 EGZ393218:EHB393247 DXD393218:DXF393247 DNH393218:DNJ393247 DDL393218:DDN393247 CTP393218:CTR393247 CJT393218:CJV393247 BZX393218:BZZ393247 BQB393218:BQD393247 BGF393218:BGH393247 AWJ393218:AWL393247 AMN393218:AMP393247 ACR393218:ACT393247 SV393218:SX393247 IZ393218:JB393247 D262148:E262177 WVL327682:WVN327711 WLP327682:WLR327711 WBT327682:WBV327711 VRX327682:VRZ327711 VIB327682:VID327711 UYF327682:UYH327711 UOJ327682:UOL327711 UEN327682:UEP327711 TUR327682:TUT327711 TKV327682:TKX327711 TAZ327682:TBB327711 SRD327682:SRF327711 SHH327682:SHJ327711 RXL327682:RXN327711 RNP327682:RNR327711 RDT327682:RDV327711 QTX327682:QTZ327711 QKB327682:QKD327711 QAF327682:QAH327711 PQJ327682:PQL327711 PGN327682:PGP327711 OWR327682:OWT327711 OMV327682:OMX327711 OCZ327682:ODB327711 NTD327682:NTF327711 NJH327682:NJJ327711 MZL327682:MZN327711 MPP327682:MPR327711 MFT327682:MFV327711 LVX327682:LVZ327711 LMB327682:LMD327711 LCF327682:LCH327711 KSJ327682:KSL327711 KIN327682:KIP327711 JYR327682:JYT327711 JOV327682:JOX327711 JEZ327682:JFB327711 IVD327682:IVF327711 ILH327682:ILJ327711 IBL327682:IBN327711 HRP327682:HRR327711 HHT327682:HHV327711 GXX327682:GXZ327711 GOB327682:GOD327711 GEF327682:GEH327711 FUJ327682:FUL327711 FKN327682:FKP327711 FAR327682:FAT327711 EQV327682:EQX327711 EGZ327682:EHB327711 DXD327682:DXF327711 DNH327682:DNJ327711 DDL327682:DDN327711 CTP327682:CTR327711 CJT327682:CJV327711 BZX327682:BZZ327711 BQB327682:BQD327711 BGF327682:BGH327711 AWJ327682:AWL327711 AMN327682:AMP327711 ACR327682:ACT327711 SV327682:SX327711 IZ327682:JB327711 D196612:E196641 WVL262146:WVN262175 WLP262146:WLR262175 WBT262146:WBV262175 VRX262146:VRZ262175 VIB262146:VID262175 UYF262146:UYH262175 UOJ262146:UOL262175 UEN262146:UEP262175 TUR262146:TUT262175 TKV262146:TKX262175 TAZ262146:TBB262175 SRD262146:SRF262175 SHH262146:SHJ262175 RXL262146:RXN262175 RNP262146:RNR262175 RDT262146:RDV262175 QTX262146:QTZ262175 QKB262146:QKD262175 QAF262146:QAH262175 PQJ262146:PQL262175 PGN262146:PGP262175 OWR262146:OWT262175 OMV262146:OMX262175 OCZ262146:ODB262175 NTD262146:NTF262175 NJH262146:NJJ262175 MZL262146:MZN262175 MPP262146:MPR262175 MFT262146:MFV262175 LVX262146:LVZ262175 LMB262146:LMD262175 LCF262146:LCH262175 KSJ262146:KSL262175 KIN262146:KIP262175 JYR262146:JYT262175 JOV262146:JOX262175 JEZ262146:JFB262175 IVD262146:IVF262175 ILH262146:ILJ262175 IBL262146:IBN262175 HRP262146:HRR262175 HHT262146:HHV262175 GXX262146:GXZ262175 GOB262146:GOD262175 GEF262146:GEH262175 FUJ262146:FUL262175 FKN262146:FKP262175 FAR262146:FAT262175 EQV262146:EQX262175 EGZ262146:EHB262175 DXD262146:DXF262175 DNH262146:DNJ262175 DDL262146:DDN262175 CTP262146:CTR262175 CJT262146:CJV262175 BZX262146:BZZ262175 BQB262146:BQD262175 BGF262146:BGH262175 AWJ262146:AWL262175 AMN262146:AMP262175 ACR262146:ACT262175 SV262146:SX262175 IZ262146:JB262175 D131076:E131105 WVL196610:WVN196639 WLP196610:WLR196639 WBT196610:WBV196639 VRX196610:VRZ196639 VIB196610:VID196639 UYF196610:UYH196639 UOJ196610:UOL196639 UEN196610:UEP196639 TUR196610:TUT196639 TKV196610:TKX196639 TAZ196610:TBB196639 SRD196610:SRF196639 SHH196610:SHJ196639 RXL196610:RXN196639 RNP196610:RNR196639 RDT196610:RDV196639 QTX196610:QTZ196639 QKB196610:QKD196639 QAF196610:QAH196639 PQJ196610:PQL196639 PGN196610:PGP196639 OWR196610:OWT196639 OMV196610:OMX196639 OCZ196610:ODB196639 NTD196610:NTF196639 NJH196610:NJJ196639 MZL196610:MZN196639 MPP196610:MPR196639 MFT196610:MFV196639 LVX196610:LVZ196639 LMB196610:LMD196639 LCF196610:LCH196639 KSJ196610:KSL196639 KIN196610:KIP196639 JYR196610:JYT196639 JOV196610:JOX196639 JEZ196610:JFB196639 IVD196610:IVF196639 ILH196610:ILJ196639 IBL196610:IBN196639 HRP196610:HRR196639 HHT196610:HHV196639 GXX196610:GXZ196639 GOB196610:GOD196639 GEF196610:GEH196639 FUJ196610:FUL196639 FKN196610:FKP196639 FAR196610:FAT196639 EQV196610:EQX196639 EGZ196610:EHB196639 DXD196610:DXF196639 DNH196610:DNJ196639 DDL196610:DDN196639 CTP196610:CTR196639 CJT196610:CJV196639 BZX196610:BZZ196639 BQB196610:BQD196639 BGF196610:BGH196639 AWJ196610:AWL196639 AMN196610:AMP196639 ACR196610:ACT196639 SV196610:SX196639 IZ196610:JB196639 D65540:E65569 WVL131074:WVN131103 WLP131074:WLR131103 WBT131074:WBV131103 VRX131074:VRZ131103 VIB131074:VID131103 UYF131074:UYH131103 UOJ131074:UOL131103 UEN131074:UEP131103 TUR131074:TUT131103 TKV131074:TKX131103 TAZ131074:TBB131103 SRD131074:SRF131103 SHH131074:SHJ131103 RXL131074:RXN131103 RNP131074:RNR131103 RDT131074:RDV131103 QTX131074:QTZ131103 QKB131074:QKD131103 QAF131074:QAH131103 PQJ131074:PQL131103 PGN131074:PGP131103 OWR131074:OWT131103 OMV131074:OMX131103 OCZ131074:ODB131103 NTD131074:NTF131103 NJH131074:NJJ131103 MZL131074:MZN131103 MPP131074:MPR131103 MFT131074:MFV131103 LVX131074:LVZ131103 LMB131074:LMD131103 LCF131074:LCH131103 KSJ131074:KSL131103 KIN131074:KIP131103 JYR131074:JYT131103 JOV131074:JOX131103 JEZ131074:JFB131103 IVD131074:IVF131103 ILH131074:ILJ131103 IBL131074:IBN131103 HRP131074:HRR131103 HHT131074:HHV131103 GXX131074:GXZ131103 GOB131074:GOD131103 GEF131074:GEH131103 FUJ131074:FUL131103 FKN131074:FKP131103 FAR131074:FAT131103 EQV131074:EQX131103 EGZ131074:EHB131103 DXD131074:DXF131103 DNH131074:DNJ131103 DDL131074:DDN131103 CTP131074:CTR131103 CJT131074:CJV131103 BZX131074:BZZ131103 BQB131074:BQD131103 BGF131074:BGH131103 AWJ131074:AWL131103 AMN131074:AMP131103 ACR131074:ACT131103 SV131074:SX131103 IZ131074:JB131103 D3:E52 WVL65538:WVN65567 WLP65538:WLR65567 WBT65538:WBV65567 VRX65538:VRZ65567 VIB65538:VID65567 UYF65538:UYH65567 UOJ65538:UOL65567 UEN65538:UEP65567 TUR65538:TUT65567 TKV65538:TKX65567 TAZ65538:TBB65567 SRD65538:SRF65567 SHH65538:SHJ65567 RXL65538:RXN65567 RNP65538:RNR65567 RDT65538:RDV65567 QTX65538:QTZ65567 QKB65538:QKD65567 QAF65538:QAH65567 PQJ65538:PQL65567 PGN65538:PGP65567 OWR65538:OWT65567 OMV65538:OMX65567 OCZ65538:ODB65567 NTD65538:NTF65567 NJH65538:NJJ65567 MZL65538:MZN65567 MPP65538:MPR65567 MFT65538:MFV65567 LVX65538:LVZ65567 LMB65538:LMD65567 LCF65538:LCH65567 KSJ65538:KSL65567 KIN65538:KIP65567 JYR65538:JYT65567 JOV65538:JOX65567 JEZ65538:JFB65567 IVD65538:IVF65567 ILH65538:ILJ65567 IBL65538:IBN65567 HRP65538:HRR65567 HHT65538:HHV65567 GXX65538:GXZ65567 GOB65538:GOD65567 GEF65538:GEH65567 FUJ65538:FUL65567 FKN65538:FKP65567 FAR65538:FAT65567 EQV65538:EQX65567 EGZ65538:EHB65567 DXD65538:DXF65567 DNH65538:DNJ65567 DDL65538:DDN65567 CTP65538:CTR65567 CJT65538:CJV65567 BZX65538:BZZ65567 BQB65538:BQD65567 BGF65538:BGH65567 AWJ65538:AWL65567 AMN65538:AMP65567 ACR65538:ACT65567 SV65538:SX65567 IZ65538:JB65567 SV3:SX32 WVL3:WVN32 WLP3:WLR32 WBT3:WBV32 VRX3:VRZ32 VIB3:VID32 UYF3:UYH32 UOJ3:UOL32 UEN3:UEP32 TUR3:TUT32 TKV3:TKX32 TAZ3:TBB32 SRD3:SRF32 SHH3:SHJ32 RXL3:RXN32 RNP3:RNR32 RDT3:RDV32 QTX3:QTZ32 QKB3:QKD32 QAF3:QAH32 PQJ3:PQL32 PGN3:PGP32 OWR3:OWT32 OMV3:OMX32 OCZ3:ODB32 NTD3:NTF32 NJH3:NJJ32 MZL3:MZN32 MPP3:MPR32 MFT3:MFV32 LVX3:LVZ32 LMB3:LMD32 LCF3:LCH32 KSJ3:KSL32 KIN3:KIP32 JYR3:JYT32 JOV3:JOX32 JEZ3:JFB32 IVD3:IVF32 ILH3:ILJ32 IBL3:IBN32 HRP3:HRR32 HHT3:HHV32 GXX3:GXZ32 GOB3:GOD32 GEF3:GEH32 FUJ3:FUL32 FKN3:FKP32 FAR3:FAT32 EQV3:EQX32 EGZ3:EHB32 DXD3:DXF32 DNH3:DNJ32 DDL3:DDN32 CTP3:CTR32 CJT3:CJV32 BZX3:BZZ32 BQB3:BQD32 BGF3:BGH32 AWJ3:AWL32 AMN3:AMP32 ACR3:ACT32 B3:B52 B65540:B65569 B131076:B131105 B196612:B196641 B262148:B262177 B327684:B327713 B393220:B393249 B458756:B458785 B524292:B524321 B589828:B589857 B655364:B655393 B720900:B720929 B786436:B786465 B851972:B852001 B917508:B917537 B983044:B983073 D983044:E983073">
      <formula1>0</formula1>
      <formula2>0</formula2>
    </dataValidation>
  </dataValidations>
  <hyperlinks>
    <hyperlink ref="I15" r:id="rId1" display="Kijk op www.exceltekstenuitleg.nl voor de mogelijkheden."/>
  </hyperlinks>
  <printOptions horizontalCentered="1"/>
  <pageMargins left="0.78740157480314965" right="0.78740157480314965" top="0.98425196850393704" bottom="0.98425196850393704" header="0.51181102362204722" footer="0.51181102362204722"/>
  <pageSetup paperSize="9" scale="94" orientation="portrait" r:id="rId2"/>
  <headerFooter alignWithMargins="0">
    <oddFooter xml:space="preserve">&amp;L(c) Wim de Groot&amp;CExcel Tekst en Uitleg&amp;Rwww.exceltekstenuitleg.nl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LEES DIT</vt:lpstr>
      <vt:lpstr>EK 2016 Totaaloverzicht</vt:lpstr>
      <vt:lpstr>Klassement</vt:lpstr>
      <vt:lpstr>Klassement!Afdrukbereik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Groot</dc:creator>
  <cp:lastModifiedBy>Wim de Groot</cp:lastModifiedBy>
  <cp:lastPrinted>2016-05-29T18:57:14Z</cp:lastPrinted>
  <dcterms:created xsi:type="dcterms:W3CDTF">2016-05-29T13:49:55Z</dcterms:created>
  <dcterms:modified xsi:type="dcterms:W3CDTF">2016-06-11T09:51:42Z</dcterms:modified>
</cp:coreProperties>
</file>