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degroot\Downloads\"/>
    </mc:Choice>
  </mc:AlternateContent>
  <bookViews>
    <workbookView xWindow="0" yWindow="0" windowWidth="28800" windowHeight="12450"/>
  </bookViews>
  <sheets>
    <sheet name="LEES DIT" sheetId="8" r:id="rId1"/>
    <sheet name="Gas" sheetId="6" r:id="rId2"/>
    <sheet name="Dagstroom" sheetId="9" r:id="rId3"/>
    <sheet name="Nachtstroom" sheetId="10" r:id="rId4"/>
  </sheets>
  <definedNames>
    <definedName name="_xlnm.Print_Area" localSheetId="2">Dagstroom!$A$1:$R$56</definedName>
    <definedName name="_xlnm.Print_Area" localSheetId="1">Gas!$A$1:$R$56</definedName>
    <definedName name="_xlnm.Print_Area" localSheetId="3">Nachtstroom!$A$1:$R$56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0" l="1"/>
  <c r="C16" i="10"/>
  <c r="C15" i="10"/>
  <c r="C14" i="10"/>
  <c r="Q13" i="10"/>
  <c r="C13" i="10"/>
  <c r="C12" i="10"/>
  <c r="C11" i="10"/>
  <c r="C10" i="10"/>
  <c r="C9" i="10"/>
  <c r="C8" i="10"/>
  <c r="C7" i="10"/>
  <c r="C6" i="10"/>
  <c r="A6" i="10"/>
  <c r="D6" i="10" s="1"/>
  <c r="Q5" i="10"/>
  <c r="C17" i="9"/>
  <c r="C16" i="9"/>
  <c r="C15" i="9"/>
  <c r="C14" i="9"/>
  <c r="Q13" i="9"/>
  <c r="C13" i="9"/>
  <c r="C12" i="9"/>
  <c r="C11" i="9"/>
  <c r="C10" i="9"/>
  <c r="C9" i="9"/>
  <c r="C8" i="9"/>
  <c r="C7" i="9"/>
  <c r="C6" i="9"/>
  <c r="A6" i="9"/>
  <c r="A7" i="9" s="1"/>
  <c r="D7" i="9" s="1"/>
  <c r="Q5" i="9"/>
  <c r="C7" i="6"/>
  <c r="C8" i="6"/>
  <c r="C9" i="6"/>
  <c r="C10" i="6"/>
  <c r="C11" i="6"/>
  <c r="C12" i="6"/>
  <c r="C13" i="6"/>
  <c r="C14" i="6"/>
  <c r="C15" i="6"/>
  <c r="C16" i="6"/>
  <c r="C17" i="6"/>
  <c r="Q5" i="6"/>
  <c r="Q13" i="6"/>
  <c r="C4" i="9" l="1"/>
  <c r="C4" i="10"/>
  <c r="A7" i="10"/>
  <c r="D7" i="10" s="1"/>
  <c r="E7" i="10" s="1"/>
  <c r="D6" i="9"/>
  <c r="E6" i="10"/>
  <c r="A8" i="10"/>
  <c r="E7" i="9"/>
  <c r="A8" i="9"/>
  <c r="E6" i="9"/>
  <c r="A6" i="6"/>
  <c r="D6" i="6" s="1"/>
  <c r="D8" i="10" l="1"/>
  <c r="A9" i="10"/>
  <c r="D8" i="9"/>
  <c r="A9" i="9"/>
  <c r="A7" i="6"/>
  <c r="D7" i="6" s="1"/>
  <c r="E7" i="6" s="1"/>
  <c r="A10" i="10" l="1"/>
  <c r="D9" i="10"/>
  <c r="E8" i="10"/>
  <c r="E8" i="9"/>
  <c r="A10" i="9"/>
  <c r="D9" i="9"/>
  <c r="A8" i="6"/>
  <c r="D8" i="6" s="1"/>
  <c r="E8" i="6" s="1"/>
  <c r="E9" i="10" l="1"/>
  <c r="D10" i="10"/>
  <c r="A11" i="10"/>
  <c r="E9" i="9"/>
  <c r="D10" i="9"/>
  <c r="A11" i="9"/>
  <c r="A9" i="6"/>
  <c r="D9" i="6" s="1"/>
  <c r="E9" i="6" s="1"/>
  <c r="D11" i="10" l="1"/>
  <c r="A12" i="10"/>
  <c r="E10" i="10"/>
  <c r="D11" i="9"/>
  <c r="A12" i="9"/>
  <c r="E10" i="9"/>
  <c r="A10" i="6"/>
  <c r="D10" i="6" s="1"/>
  <c r="E10" i="6" s="1"/>
  <c r="D12" i="10" l="1"/>
  <c r="A13" i="10"/>
  <c r="E11" i="10"/>
  <c r="D12" i="9"/>
  <c r="A13" i="9"/>
  <c r="E11" i="9"/>
  <c r="A11" i="6"/>
  <c r="D11" i="6" s="1"/>
  <c r="E11" i="6" s="1"/>
  <c r="A14" i="10" l="1"/>
  <c r="D13" i="10"/>
  <c r="E12" i="10"/>
  <c r="E12" i="9"/>
  <c r="A14" i="9"/>
  <c r="D13" i="9"/>
  <c r="A12" i="6"/>
  <c r="D12" i="6" s="1"/>
  <c r="E12" i="6" s="1"/>
  <c r="E13" i="10" l="1"/>
  <c r="D14" i="10"/>
  <c r="A15" i="10"/>
  <c r="D14" i="9"/>
  <c r="A15" i="9"/>
  <c r="E13" i="9"/>
  <c r="A13" i="6"/>
  <c r="D13" i="6" s="1"/>
  <c r="E13" i="6" s="1"/>
  <c r="D15" i="10" l="1"/>
  <c r="A16" i="10"/>
  <c r="E14" i="10"/>
  <c r="D15" i="9"/>
  <c r="A16" i="9"/>
  <c r="E14" i="9"/>
  <c r="A14" i="6"/>
  <c r="D14" i="6" s="1"/>
  <c r="E14" i="6" s="1"/>
  <c r="A17" i="10" l="1"/>
  <c r="D17" i="10" s="1"/>
  <c r="D16" i="10"/>
  <c r="E15" i="10"/>
  <c r="A17" i="9"/>
  <c r="D17" i="9" s="1"/>
  <c r="D16" i="9"/>
  <c r="E15" i="9"/>
  <c r="A15" i="6"/>
  <c r="D15" i="6" s="1"/>
  <c r="E15" i="6" s="1"/>
  <c r="E17" i="10" l="1"/>
  <c r="E4" i="10" s="1"/>
  <c r="D4" i="10"/>
  <c r="F4" i="10" s="1"/>
  <c r="S4" i="10"/>
  <c r="E16" i="10"/>
  <c r="E16" i="9"/>
  <c r="E17" i="9"/>
  <c r="D4" i="9"/>
  <c r="F4" i="9" s="1"/>
  <c r="A16" i="6"/>
  <c r="D16" i="6" s="1"/>
  <c r="E16" i="6" s="1"/>
  <c r="S4" i="9" l="1"/>
  <c r="F6" i="10"/>
  <c r="F7" i="10"/>
  <c r="F8" i="10"/>
  <c r="F9" i="10"/>
  <c r="F10" i="10"/>
  <c r="F11" i="10"/>
  <c r="F12" i="10"/>
  <c r="F13" i="10"/>
  <c r="F14" i="10"/>
  <c r="F15" i="10"/>
  <c r="F16" i="10"/>
  <c r="F17" i="10"/>
  <c r="F6" i="9"/>
  <c r="F7" i="9"/>
  <c r="F8" i="9"/>
  <c r="F9" i="9"/>
  <c r="F10" i="9"/>
  <c r="F11" i="9"/>
  <c r="F12" i="9"/>
  <c r="F13" i="9"/>
  <c r="F14" i="9"/>
  <c r="F15" i="9"/>
  <c r="E4" i="9"/>
  <c r="F17" i="9"/>
  <c r="F16" i="9"/>
  <c r="A17" i="6"/>
  <c r="D17" i="6" s="1"/>
  <c r="E17" i="6" s="1"/>
  <c r="C6" i="6" l="1"/>
  <c r="E6" i="6" l="1"/>
  <c r="C4" i="6"/>
  <c r="E4" i="6" l="1"/>
  <c r="D4" i="6"/>
  <c r="S4" i="6" s="1"/>
  <c r="F4" i="6" l="1"/>
  <c r="F15" i="6" l="1"/>
  <c r="F7" i="6"/>
  <c r="F12" i="6"/>
  <c r="F10" i="6"/>
  <c r="F14" i="6"/>
  <c r="F11" i="6"/>
  <c r="F9" i="6"/>
  <c r="F17" i="6"/>
  <c r="F16" i="6"/>
  <c r="F13" i="6"/>
  <c r="F8" i="6"/>
  <c r="F6" i="6"/>
</calcChain>
</file>

<file path=xl/comments1.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maand. Zo past u het verwachte gebruik per maand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
De volgende data verschijnen er vanzelf onder.</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2.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maand. Zo past u het verwachte gebruik per maand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
De volgende data verschijnen er vanzelf onder.</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3.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maand. Zo past u het verwachte gebruik per maand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
De volgende data verschijnen er vanzelf onder.</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sharedStrings.xml><?xml version="1.0" encoding="utf-8"?>
<sst xmlns="http://schemas.openxmlformats.org/spreadsheetml/2006/main" count="98" uniqueCount="42">
  <si>
    <t>Top:</t>
  </si>
  <si>
    <t>eerder</t>
  </si>
  <si>
    <t>tot nu toe</t>
  </si>
  <si>
    <t>t/m deze week:</t>
  </si>
  <si>
    <t>Prognose</t>
  </si>
  <si>
    <t>meterstand</t>
  </si>
  <si>
    <t>later</t>
  </si>
  <si>
    <t>Prognose:</t>
  </si>
  <si>
    <t>steiler</t>
  </si>
  <si>
    <t>vlakker</t>
  </si>
  <si>
    <t>zelfde week</t>
  </si>
  <si>
    <t>Verbruik</t>
  </si>
  <si>
    <t>© Auteursrecht: Wim de Groot</t>
  </si>
  <si>
    <t>Dit Excel-bestand is gemaakt door Wim de Groot voor ComputerIdee.</t>
  </si>
  <si>
    <t>U mag dit bestand gratis gebruiken en wij wensen u er veel plezier mee.</t>
  </si>
  <si>
    <t xml:space="preserve">Op grond van het auteursrecht mag u dit bestand alleen kopiëren voor uzelf. </t>
  </si>
  <si>
    <t>U mag dit bestand:</t>
  </si>
  <si>
    <t>* niet verkopen</t>
  </si>
  <si>
    <t>* niet vermenigvuldigen en verkopen</t>
  </si>
  <si>
    <t>* niet op een website te koop aanbieden</t>
  </si>
  <si>
    <t>* niet op cd, dvd, USB-stick en dergelijke te koop aanbieden</t>
  </si>
  <si>
    <t>Zelf leren werken met Excel?</t>
  </si>
  <si>
    <t>Wim de Groot verzorgt graag een cursus op uw bedrijf.</t>
  </si>
  <si>
    <t>Klik hier voor de mogelijkheden</t>
  </si>
  <si>
    <t>Reactie van een deelnemer: "Eindelijk iemand die Excel helder uitlegt!"</t>
  </si>
  <si>
    <t>Wim de Groot denkt buiten de hokjes.</t>
  </si>
  <si>
    <t>Zijn website is:</t>
  </si>
  <si>
    <t>www.exceltekstenuitleg.nl</t>
  </si>
  <si>
    <t>↓  Klik op een tab om naar een ander werkblad te gaan  ↓</t>
  </si>
  <si>
    <t>Vorig jaar</t>
  </si>
  <si>
    <t>dit jaar:</t>
  </si>
  <si>
    <t>In deze grafiek worden twee lijnen gecombineerd met kolommetjes.</t>
  </si>
  <si>
    <t>Hoe dat kan in Excel, kunt u lezen in een van mijn boeken:</t>
  </si>
  <si>
    <t>Grafieken maken in Excel, serie: Excel aan het werk</t>
  </si>
  <si>
    <t>Excel voor professionals Vierde Editie</t>
  </si>
  <si>
    <t>Datavisualisatie in Excel</t>
  </si>
  <si>
    <t>Wilt u vlot leren werken met Excel, lees dan:</t>
  </si>
  <si>
    <t>Handboek Excel 2021</t>
  </si>
  <si>
    <t>Handboek Excel 2019</t>
  </si>
  <si>
    <t>Handboek Excel 2016</t>
  </si>
  <si>
    <r>
      <t>Deze boeken kunt u</t>
    </r>
    <r>
      <rPr>
        <u/>
        <sz val="11"/>
        <color rgb="FF0000FF"/>
        <rFont val="Calibri"/>
        <family val="2"/>
      </rPr>
      <t xml:space="preserve"> hier </t>
    </r>
    <r>
      <rPr>
        <sz val="11"/>
        <rFont val="Calibri"/>
        <family val="2"/>
      </rPr>
      <t>bestellen.</t>
    </r>
  </si>
  <si>
    <t>Top ligt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</si>
</sst>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 mmm\ yy"/>
    <numFmt numFmtId="165" formatCode="0.0%"/>
    <numFmt numFmtId="166" formatCode="0.000%"/>
    <numFmt numFmtId="167" formatCode="mmm\ yy"/>
  </numFmts>
  <fonts count="14" x14ac:knownFonts="1">
    <font>
      <sz val="11"/>
      <color theme="1"/>
      <name val="Calibri"/>
      <family val="2"/>
    </font>
    <font>
      <sz val="10"/>
      <name val="MS Sans Serif"/>
    </font>
    <font>
      <sz val="11"/>
      <name val="Calibri"/>
      <family val="2"/>
      <scheme val="minor"/>
    </font>
    <font>
      <sz val="10"/>
      <name val="Arial"/>
      <family val="2"/>
    </font>
    <font>
      <b/>
      <sz val="11"/>
      <name val="Calibri"/>
      <family val="2"/>
      <scheme val="minor"/>
    </font>
    <font>
      <sz val="11"/>
      <name val="Arial"/>
      <family val="2"/>
    </font>
    <font>
      <sz val="11"/>
      <color indexed="81"/>
      <name val="Calibri"/>
      <family val="2"/>
    </font>
    <font>
      <u/>
      <sz val="11"/>
      <color theme="10"/>
      <name val="Calibri"/>
      <family val="2"/>
    </font>
    <font>
      <b/>
      <sz val="11"/>
      <color indexed="9"/>
      <name val="Calibri"/>
      <family val="2"/>
      <scheme val="minor"/>
    </font>
    <font>
      <sz val="11"/>
      <name val="Calibri"/>
      <family val="2"/>
    </font>
    <font>
      <b/>
      <u/>
      <sz val="11"/>
      <color rgb="FF0000FF"/>
      <name val="Calibri"/>
      <family val="2"/>
    </font>
    <font>
      <b/>
      <i/>
      <sz val="11"/>
      <color rgb="FFCC3300"/>
      <name val="Calibri"/>
      <family val="2"/>
    </font>
    <font>
      <sz val="11"/>
      <color theme="1"/>
      <name val="Calibri"/>
      <family val="2"/>
    </font>
    <font>
      <u/>
      <sz val="11"/>
      <color rgb="FF0000FF"/>
      <name val="Calibri"/>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rgb="FFFFFF66"/>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9"/>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22"/>
      </bottom>
      <diagonal/>
    </border>
  </borders>
  <cellStyleXfs count="9">
    <xf numFmtId="0" fontId="0" fillId="0" borderId="0"/>
    <xf numFmtId="0" fontId="1" fillId="0" borderId="0"/>
    <xf numFmtId="9" fontId="3" fillId="0" borderId="0" applyFont="0" applyFill="0" applyBorder="0" applyAlignment="0" applyProtection="0"/>
    <xf numFmtId="0" fontId="5" fillId="0" borderId="0"/>
    <xf numFmtId="0" fontId="3" fillId="0" borderId="0"/>
    <xf numFmtId="0" fontId="3" fillId="0" borderId="0"/>
    <xf numFmtId="0" fontId="7" fillId="0" borderId="0" applyNumberFormat="0" applyFill="0" applyBorder="0" applyAlignment="0" applyProtection="0">
      <alignment vertical="top"/>
      <protection locked="0"/>
    </xf>
    <xf numFmtId="9" fontId="12" fillId="0" borderId="0" applyFont="0" applyFill="0" applyBorder="0" applyAlignment="0" applyProtection="0"/>
    <xf numFmtId="0" fontId="7" fillId="0" borderId="0" applyNumberFormat="0" applyFill="0" applyBorder="0" applyAlignment="0" applyProtection="0"/>
  </cellStyleXfs>
  <cellXfs count="133">
    <xf numFmtId="0" fontId="0" fillId="0" borderId="0" xfId="0"/>
    <xf numFmtId="3" fontId="2" fillId="2" borderId="1" xfId="1" applyNumberFormat="1" applyFont="1" applyFill="1" applyBorder="1"/>
    <xf numFmtId="3" fontId="2" fillId="2" borderId="2" xfId="1" applyNumberFormat="1" applyFont="1" applyFill="1" applyBorder="1"/>
    <xf numFmtId="3" fontId="2" fillId="2" borderId="5" xfId="2" applyNumberFormat="1" applyFont="1" applyFill="1" applyBorder="1"/>
    <xf numFmtId="3" fontId="2" fillId="2" borderId="0" xfId="1" applyNumberFormat="1" applyFont="1" applyFill="1"/>
    <xf numFmtId="164" fontId="2" fillId="2" borderId="0" xfId="1" applyNumberFormat="1" applyFont="1" applyFill="1" applyAlignment="1">
      <alignment horizontal="right"/>
    </xf>
    <xf numFmtId="3" fontId="2" fillId="2" borderId="6" xfId="1" applyNumberFormat="1" applyFont="1" applyFill="1" applyBorder="1" applyAlignment="1">
      <alignment horizontal="right"/>
    </xf>
    <xf numFmtId="3" fontId="4" fillId="2" borderId="7" xfId="1" applyNumberFormat="1" applyFont="1" applyFill="1" applyBorder="1" applyAlignment="1">
      <alignment horizontal="center"/>
    </xf>
    <xf numFmtId="164" fontId="2" fillId="0" borderId="6" xfId="1" applyNumberFormat="1" applyFont="1" applyBorder="1" applyAlignment="1">
      <alignment horizontal="right"/>
    </xf>
    <xf numFmtId="3" fontId="2" fillId="0" borderId="5" xfId="3" applyNumberFormat="1" applyFont="1" applyBorder="1"/>
    <xf numFmtId="3" fontId="4" fillId="0" borderId="5" xfId="3" applyNumberFormat="1" applyFont="1" applyBorder="1"/>
    <xf numFmtId="0" fontId="2" fillId="3" borderId="9" xfId="4" applyFont="1" applyFill="1" applyBorder="1"/>
    <xf numFmtId="0" fontId="2" fillId="3" borderId="2" xfId="4" applyFont="1" applyFill="1" applyBorder="1"/>
    <xf numFmtId="0" fontId="2" fillId="3" borderId="10" xfId="4" applyFont="1" applyFill="1" applyBorder="1"/>
    <xf numFmtId="0" fontId="2" fillId="4" borderId="0" xfId="4" applyFont="1" applyFill="1"/>
    <xf numFmtId="0" fontId="2" fillId="3" borderId="5" xfId="4" applyFont="1" applyFill="1" applyBorder="1"/>
    <xf numFmtId="0" fontId="2" fillId="2" borderId="1" xfId="4" applyFont="1" applyFill="1" applyBorder="1"/>
    <xf numFmtId="0" fontId="2" fillId="2" borderId="2" xfId="4" applyFont="1" applyFill="1" applyBorder="1"/>
    <xf numFmtId="0" fontId="2" fillId="2" borderId="11" xfId="4" applyFont="1" applyFill="1" applyBorder="1"/>
    <xf numFmtId="0" fontId="2" fillId="5" borderId="12" xfId="4" applyFont="1" applyFill="1" applyBorder="1"/>
    <xf numFmtId="0" fontId="2" fillId="3" borderId="5" xfId="4" applyFont="1" applyFill="1" applyBorder="1" applyAlignment="1">
      <alignment vertical="center"/>
    </xf>
    <xf numFmtId="0" fontId="2" fillId="2" borderId="5" xfId="4" applyFont="1" applyFill="1" applyBorder="1" applyAlignment="1">
      <alignment vertical="center"/>
    </xf>
    <xf numFmtId="0" fontId="8" fillId="4" borderId="13" xfId="5" applyFont="1" applyFill="1" applyBorder="1" applyAlignment="1">
      <alignment horizontal="center" vertical="center"/>
    </xf>
    <xf numFmtId="0" fontId="2" fillId="2" borderId="12" xfId="4" applyFont="1" applyFill="1" applyBorder="1" applyAlignment="1">
      <alignment vertical="center"/>
    </xf>
    <xf numFmtId="0" fontId="2" fillId="5" borderId="12" xfId="4" applyFont="1" applyFill="1" applyBorder="1" applyAlignment="1">
      <alignment vertical="center"/>
    </xf>
    <xf numFmtId="0" fontId="2" fillId="4" borderId="0" xfId="4" applyFont="1" applyFill="1" applyAlignment="1">
      <alignment vertical="center"/>
    </xf>
    <xf numFmtId="0" fontId="2" fillId="2" borderId="5" xfId="4" applyFont="1" applyFill="1" applyBorder="1"/>
    <xf numFmtId="0" fontId="2" fillId="2" borderId="0" xfId="4" applyFont="1" applyFill="1"/>
    <xf numFmtId="0" fontId="2" fillId="2" borderId="12" xfId="4" applyFont="1" applyFill="1" applyBorder="1"/>
    <xf numFmtId="0" fontId="9" fillId="2" borderId="0" xfId="5" applyFont="1" applyFill="1"/>
    <xf numFmtId="0" fontId="9" fillId="2" borderId="0" xfId="4" applyFont="1" applyFill="1"/>
    <xf numFmtId="0" fontId="2" fillId="4" borderId="0" xfId="4" applyFont="1" applyFill="1" applyProtection="1">
      <protection hidden="1"/>
    </xf>
    <xf numFmtId="0" fontId="9" fillId="6" borderId="15" xfId="5" applyFont="1" applyFill="1" applyBorder="1"/>
    <xf numFmtId="0" fontId="9" fillId="6" borderId="16" xfId="5" applyFont="1" applyFill="1" applyBorder="1" applyAlignment="1">
      <alignment horizontal="center"/>
    </xf>
    <xf numFmtId="0" fontId="10" fillId="6" borderId="16" xfId="6" applyFont="1" applyFill="1" applyBorder="1" applyAlignment="1" applyProtection="1">
      <alignment horizontal="center"/>
    </xf>
    <xf numFmtId="0" fontId="9" fillId="6" borderId="17" xfId="5" applyFont="1" applyFill="1" applyBorder="1" applyAlignment="1">
      <alignment horizontal="center"/>
    </xf>
    <xf numFmtId="0" fontId="11" fillId="2" borderId="0" xfId="4" applyFont="1" applyFill="1" applyAlignment="1">
      <alignment horizontal="center"/>
    </xf>
    <xf numFmtId="0" fontId="9" fillId="2" borderId="0" xfId="4" applyFont="1" applyFill="1" applyAlignment="1">
      <alignment horizontal="center"/>
    </xf>
    <xf numFmtId="0" fontId="10" fillId="2" borderId="0" xfId="6" applyFont="1" applyFill="1" applyBorder="1" applyAlignment="1" applyProtection="1">
      <alignment horizontal="center"/>
    </xf>
    <xf numFmtId="0" fontId="2" fillId="2" borderId="6" xfId="4" applyFont="1" applyFill="1" applyBorder="1"/>
    <xf numFmtId="0" fontId="9" fillId="2" borderId="7" xfId="4" applyFont="1" applyFill="1" applyBorder="1"/>
    <xf numFmtId="0" fontId="2" fillId="2" borderId="14" xfId="4" applyFont="1" applyFill="1" applyBorder="1"/>
    <xf numFmtId="0" fontId="2" fillId="5" borderId="18" xfId="4" applyFont="1" applyFill="1" applyBorder="1"/>
    <xf numFmtId="0" fontId="2" fillId="5" borderId="7" xfId="4" applyFont="1" applyFill="1" applyBorder="1"/>
    <xf numFmtId="0" fontId="2" fillId="5" borderId="19" xfId="4" applyFont="1" applyFill="1" applyBorder="1"/>
    <xf numFmtId="0" fontId="2" fillId="8" borderId="0" xfId="1" applyFont="1" applyFill="1"/>
    <xf numFmtId="0" fontId="2" fillId="8" borderId="0" xfId="1" applyFont="1" applyFill="1" applyAlignment="1">
      <alignment horizontal="center"/>
    </xf>
    <xf numFmtId="0" fontId="2" fillId="9" borderId="0" xfId="1" applyFont="1" applyFill="1"/>
    <xf numFmtId="0" fontId="2" fillId="9" borderId="0" xfId="1" applyFont="1" applyFill="1" applyAlignment="1">
      <alignment horizontal="center"/>
    </xf>
    <xf numFmtId="3" fontId="2" fillId="9" borderId="0" xfId="1" applyNumberFormat="1" applyFont="1" applyFill="1"/>
    <xf numFmtId="165" fontId="2" fillId="9" borderId="3" xfId="2" applyNumberFormat="1" applyFont="1" applyFill="1" applyBorder="1" applyAlignment="1">
      <alignment horizontal="right"/>
    </xf>
    <xf numFmtId="3" fontId="2" fillId="9" borderId="3" xfId="1" applyNumberFormat="1" applyFont="1" applyFill="1" applyBorder="1"/>
    <xf numFmtId="3" fontId="2" fillId="9" borderId="3" xfId="1" applyNumberFormat="1" applyFont="1" applyFill="1" applyBorder="1" applyAlignment="1">
      <alignment horizontal="right"/>
    </xf>
    <xf numFmtId="3" fontId="2" fillId="9" borderId="4" xfId="1" applyNumberFormat="1" applyFont="1" applyFill="1" applyBorder="1" applyAlignment="1">
      <alignment horizontal="center"/>
    </xf>
    <xf numFmtId="3" fontId="2" fillId="9" borderId="3" xfId="1" applyNumberFormat="1" applyFont="1" applyFill="1" applyBorder="1" applyAlignment="1">
      <alignment horizontal="center"/>
    </xf>
    <xf numFmtId="10" fontId="2" fillId="9" borderId="3" xfId="2" applyNumberFormat="1" applyFont="1" applyFill="1" applyBorder="1" applyAlignment="1">
      <alignment horizontal="right"/>
    </xf>
    <xf numFmtId="3" fontId="4" fillId="9" borderId="8" xfId="1" applyNumberFormat="1" applyFont="1" applyFill="1" applyBorder="1" applyAlignment="1">
      <alignment horizontal="center"/>
    </xf>
    <xf numFmtId="3" fontId="2" fillId="9" borderId="4" xfId="1" applyNumberFormat="1" applyFont="1" applyFill="1" applyBorder="1"/>
    <xf numFmtId="3" fontId="2" fillId="8" borderId="3" xfId="1" applyNumberFormat="1" applyFont="1" applyFill="1" applyBorder="1" applyAlignment="1">
      <alignment horizontal="right"/>
    </xf>
    <xf numFmtId="3" fontId="2" fillId="8" borderId="4" xfId="1" applyNumberFormat="1" applyFont="1" applyFill="1" applyBorder="1" applyAlignment="1">
      <alignment horizontal="center"/>
    </xf>
    <xf numFmtId="3" fontId="2" fillId="8" borderId="3" xfId="1" applyNumberFormat="1" applyFont="1" applyFill="1" applyBorder="1" applyAlignment="1">
      <alignment horizontal="center"/>
    </xf>
    <xf numFmtId="10" fontId="2" fillId="8" borderId="3" xfId="2" applyNumberFormat="1" applyFont="1" applyFill="1" applyBorder="1" applyAlignment="1">
      <alignment horizontal="right"/>
    </xf>
    <xf numFmtId="3" fontId="4" fillId="8" borderId="8" xfId="1" applyNumberFormat="1" applyFont="1" applyFill="1" applyBorder="1" applyAlignment="1">
      <alignment horizontal="center"/>
    </xf>
    <xf numFmtId="3" fontId="2" fillId="8" borderId="4" xfId="1" applyNumberFormat="1" applyFont="1" applyFill="1" applyBorder="1"/>
    <xf numFmtId="3" fontId="2" fillId="8" borderId="3" xfId="1" applyNumberFormat="1" applyFont="1" applyFill="1" applyBorder="1"/>
    <xf numFmtId="165" fontId="2" fillId="8" borderId="3" xfId="2" applyNumberFormat="1" applyFont="1" applyFill="1" applyBorder="1" applyAlignment="1">
      <alignment horizontal="right"/>
    </xf>
    <xf numFmtId="3" fontId="2" fillId="8" borderId="0" xfId="1" applyNumberFormat="1" applyFont="1" applyFill="1"/>
    <xf numFmtId="3" fontId="2" fillId="10" borderId="3" xfId="1" applyNumberFormat="1" applyFont="1" applyFill="1" applyBorder="1" applyAlignment="1">
      <alignment horizontal="right"/>
    </xf>
    <xf numFmtId="3" fontId="2" fillId="10" borderId="4" xfId="1" applyNumberFormat="1" applyFont="1" applyFill="1" applyBorder="1" applyAlignment="1">
      <alignment horizontal="center"/>
    </xf>
    <xf numFmtId="3" fontId="2" fillId="10" borderId="3" xfId="1" applyNumberFormat="1" applyFont="1" applyFill="1" applyBorder="1" applyAlignment="1">
      <alignment horizontal="center"/>
    </xf>
    <xf numFmtId="3" fontId="4" fillId="10" borderId="8" xfId="1" applyNumberFormat="1" applyFont="1" applyFill="1" applyBorder="1" applyAlignment="1">
      <alignment horizontal="center"/>
    </xf>
    <xf numFmtId="3" fontId="2" fillId="10" borderId="4" xfId="1" applyNumberFormat="1" applyFont="1" applyFill="1" applyBorder="1"/>
    <xf numFmtId="3" fontId="2" fillId="10" borderId="3" xfId="1" applyNumberFormat="1" applyFont="1" applyFill="1" applyBorder="1"/>
    <xf numFmtId="165" fontId="2" fillId="10" borderId="3" xfId="2" applyNumberFormat="1" applyFont="1" applyFill="1" applyBorder="1" applyAlignment="1">
      <alignment horizontal="right"/>
    </xf>
    <xf numFmtId="0" fontId="2" fillId="10" borderId="0" xfId="1" applyFont="1" applyFill="1"/>
    <xf numFmtId="0" fontId="2" fillId="10" borderId="0" xfId="1" applyFont="1" applyFill="1" applyAlignment="1">
      <alignment horizontal="center"/>
    </xf>
    <xf numFmtId="3" fontId="2" fillId="10" borderId="0" xfId="1" applyNumberFormat="1" applyFont="1" applyFill="1"/>
    <xf numFmtId="164" fontId="2" fillId="10" borderId="0" xfId="1" applyNumberFormat="1" applyFont="1" applyFill="1"/>
    <xf numFmtId="3" fontId="2" fillId="10" borderId="2" xfId="1" applyNumberFormat="1" applyFont="1" applyFill="1" applyBorder="1" applyAlignment="1">
      <alignment horizontal="center"/>
    </xf>
    <xf numFmtId="3" fontId="4" fillId="0" borderId="23" xfId="1" applyNumberFormat="1" applyFont="1" applyFill="1" applyBorder="1" applyAlignment="1">
      <alignment horizontal="center"/>
    </xf>
    <xf numFmtId="3" fontId="4" fillId="10" borderId="7" xfId="1" applyNumberFormat="1" applyFont="1" applyFill="1" applyBorder="1" applyAlignment="1">
      <alignment horizontal="center"/>
    </xf>
    <xf numFmtId="3" fontId="2" fillId="8" borderId="2" xfId="1" applyNumberFormat="1" applyFont="1" applyFill="1" applyBorder="1" applyAlignment="1">
      <alignment horizontal="center"/>
    </xf>
    <xf numFmtId="3" fontId="4" fillId="8" borderId="7" xfId="1" applyNumberFormat="1" applyFont="1" applyFill="1" applyBorder="1" applyAlignment="1">
      <alignment horizontal="center"/>
    </xf>
    <xf numFmtId="3" fontId="2" fillId="9" borderId="2" xfId="1" applyNumberFormat="1" applyFont="1" applyFill="1" applyBorder="1" applyAlignment="1">
      <alignment horizontal="center"/>
    </xf>
    <xf numFmtId="3" fontId="4" fillId="9" borderId="7" xfId="1" applyNumberFormat="1" applyFont="1" applyFill="1" applyBorder="1" applyAlignment="1">
      <alignment horizontal="center"/>
    </xf>
    <xf numFmtId="3" fontId="2" fillId="2" borderId="5" xfId="1" applyNumberFormat="1" applyFont="1" applyFill="1" applyBorder="1"/>
    <xf numFmtId="3" fontId="2" fillId="2" borderId="6" xfId="1" applyNumberFormat="1" applyFont="1" applyFill="1" applyBorder="1" applyAlignment="1">
      <alignment horizontal="center"/>
    </xf>
    <xf numFmtId="10" fontId="2" fillId="10" borderId="14" xfId="2" applyNumberFormat="1" applyFont="1" applyFill="1" applyBorder="1" applyAlignment="1">
      <alignment horizontal="right"/>
    </xf>
    <xf numFmtId="10" fontId="2" fillId="8" borderId="14" xfId="2" applyNumberFormat="1" applyFont="1" applyFill="1" applyBorder="1" applyAlignment="1">
      <alignment horizontal="right"/>
    </xf>
    <xf numFmtId="10" fontId="2" fillId="9" borderId="14" xfId="2" applyNumberFormat="1" applyFont="1" applyFill="1" applyBorder="1" applyAlignment="1">
      <alignment horizontal="right"/>
    </xf>
    <xf numFmtId="165" fontId="2" fillId="8" borderId="11" xfId="2" applyNumberFormat="1" applyFont="1" applyFill="1" applyBorder="1" applyAlignment="1">
      <alignment horizontal="right"/>
    </xf>
    <xf numFmtId="165" fontId="2" fillId="9" borderId="11" xfId="2" applyNumberFormat="1" applyFont="1" applyFill="1" applyBorder="1" applyAlignment="1">
      <alignment horizontal="right"/>
    </xf>
    <xf numFmtId="165" fontId="2" fillId="10" borderId="11" xfId="2" applyNumberFormat="1" applyFont="1" applyFill="1" applyBorder="1" applyAlignment="1">
      <alignment horizontal="right"/>
    </xf>
    <xf numFmtId="10" fontId="2" fillId="10" borderId="0" xfId="7" applyNumberFormat="1" applyFont="1" applyFill="1"/>
    <xf numFmtId="166" fontId="2" fillId="10" borderId="0" xfId="7" applyNumberFormat="1" applyFont="1" applyFill="1"/>
    <xf numFmtId="0" fontId="2" fillId="7" borderId="4" xfId="1" applyFont="1" applyFill="1" applyBorder="1" applyAlignment="1">
      <alignment horizontal="center"/>
    </xf>
    <xf numFmtId="10" fontId="2" fillId="10" borderId="3" xfId="2" applyNumberFormat="1" applyFont="1" applyFill="1" applyBorder="1" applyAlignment="1">
      <alignment horizontal="right"/>
    </xf>
    <xf numFmtId="0" fontId="2" fillId="11" borderId="4" xfId="1" applyFont="1" applyFill="1" applyBorder="1" applyAlignment="1">
      <alignment horizontal="center"/>
    </xf>
    <xf numFmtId="0" fontId="2" fillId="11" borderId="3" xfId="1" applyFont="1" applyFill="1" applyBorder="1" applyAlignment="1">
      <alignment horizontal="center"/>
    </xf>
    <xf numFmtId="1" fontId="2" fillId="11" borderId="3" xfId="1" applyNumberFormat="1" applyFont="1" applyFill="1" applyBorder="1" applyAlignment="1">
      <alignment horizontal="center"/>
    </xf>
    <xf numFmtId="1" fontId="2" fillId="11" borderId="3" xfId="2" applyNumberFormat="1" applyFont="1" applyFill="1" applyBorder="1" applyAlignment="1">
      <alignment horizontal="center"/>
    </xf>
    <xf numFmtId="0" fontId="2" fillId="11" borderId="8" xfId="1" applyFont="1" applyFill="1" applyBorder="1" applyAlignment="1">
      <alignment horizontal="center"/>
    </xf>
    <xf numFmtId="167" fontId="2" fillId="2" borderId="8" xfId="1" applyNumberFormat="1" applyFont="1" applyFill="1" applyBorder="1" applyAlignment="1">
      <alignment horizontal="center"/>
    </xf>
    <xf numFmtId="3" fontId="2" fillId="2" borderId="0" xfId="1" applyNumberFormat="1" applyFont="1" applyFill="1" applyBorder="1" applyAlignment="1">
      <alignment horizontal="center" vertical="center"/>
    </xf>
    <xf numFmtId="165" fontId="2" fillId="10" borderId="12" xfId="2" applyNumberFormat="1" applyFont="1" applyFill="1" applyBorder="1" applyAlignment="1">
      <alignment horizontal="center" vertical="center"/>
    </xf>
    <xf numFmtId="3" fontId="2" fillId="10" borderId="0" xfId="1" applyNumberFormat="1" applyFont="1" applyFill="1" applyBorder="1" applyAlignment="1">
      <alignment horizontal="center" vertical="center"/>
    </xf>
    <xf numFmtId="165" fontId="2" fillId="8" borderId="12" xfId="2" applyNumberFormat="1" applyFont="1" applyFill="1" applyBorder="1" applyAlignment="1">
      <alignment horizontal="center" vertical="center"/>
    </xf>
    <xf numFmtId="3" fontId="2" fillId="8" borderId="0" xfId="1" applyNumberFormat="1" applyFont="1" applyFill="1" applyBorder="1" applyAlignment="1">
      <alignment horizontal="center" vertical="center"/>
    </xf>
    <xf numFmtId="166" fontId="2" fillId="8" borderId="0" xfId="7" applyNumberFormat="1" applyFont="1" applyFill="1"/>
    <xf numFmtId="10" fontId="2" fillId="8" borderId="0" xfId="7" applyNumberFormat="1" applyFont="1" applyFill="1"/>
    <xf numFmtId="165" fontId="2" fillId="9" borderId="12" xfId="2" applyNumberFormat="1" applyFont="1" applyFill="1" applyBorder="1" applyAlignment="1">
      <alignment horizontal="center" vertical="center"/>
    </xf>
    <xf numFmtId="3" fontId="2" fillId="9" borderId="0" xfId="1" applyNumberFormat="1" applyFont="1" applyFill="1" applyBorder="1" applyAlignment="1">
      <alignment horizontal="center" vertical="center"/>
    </xf>
    <xf numFmtId="166" fontId="2" fillId="9" borderId="0" xfId="7" applyNumberFormat="1" applyFont="1" applyFill="1"/>
    <xf numFmtId="10" fontId="2" fillId="9" borderId="0" xfId="7" applyNumberFormat="1" applyFont="1" applyFill="1"/>
    <xf numFmtId="167" fontId="2" fillId="7" borderId="8" xfId="1" applyNumberFormat="1" applyFont="1" applyFill="1" applyBorder="1" applyAlignment="1">
      <alignment horizontal="center"/>
    </xf>
    <xf numFmtId="0" fontId="4" fillId="7" borderId="20" xfId="4" applyFont="1" applyFill="1" applyBorder="1" applyAlignment="1">
      <alignment horizontal="center"/>
    </xf>
    <xf numFmtId="0" fontId="4" fillId="7" borderId="21" xfId="4" applyFont="1" applyFill="1" applyBorder="1" applyAlignment="1">
      <alignment horizontal="center"/>
    </xf>
    <xf numFmtId="0" fontId="4" fillId="7" borderId="22" xfId="4" applyFont="1" applyFill="1" applyBorder="1" applyAlignment="1">
      <alignment horizontal="center"/>
    </xf>
    <xf numFmtId="0" fontId="2" fillId="12" borderId="1" xfId="1" applyFont="1" applyFill="1" applyBorder="1"/>
    <xf numFmtId="0" fontId="2" fillId="12" borderId="2" xfId="1" applyFont="1" applyFill="1" applyBorder="1"/>
    <xf numFmtId="0" fontId="2" fillId="12" borderId="11" xfId="1" applyFont="1" applyFill="1" applyBorder="1"/>
    <xf numFmtId="0" fontId="2" fillId="12" borderId="5" xfId="1" applyFont="1" applyFill="1" applyBorder="1"/>
    <xf numFmtId="0" fontId="2" fillId="12" borderId="0" xfId="1" applyFont="1" applyFill="1" applyBorder="1"/>
    <xf numFmtId="0" fontId="2" fillId="12" borderId="12" xfId="1" applyFont="1" applyFill="1" applyBorder="1"/>
    <xf numFmtId="0" fontId="13" fillId="12" borderId="5" xfId="8" applyFont="1" applyFill="1" applyBorder="1" applyAlignment="1">
      <alignment horizontal="left"/>
    </xf>
    <xf numFmtId="0" fontId="13" fillId="12" borderId="0" xfId="8" applyFont="1" applyFill="1" applyBorder="1" applyAlignment="1">
      <alignment horizontal="left"/>
    </xf>
    <xf numFmtId="0" fontId="13" fillId="12" borderId="12" xfId="8" applyFont="1" applyFill="1" applyBorder="1" applyAlignment="1">
      <alignment horizontal="left"/>
    </xf>
    <xf numFmtId="0" fontId="9" fillId="12" borderId="5" xfId="8" applyFont="1" applyFill="1" applyBorder="1" applyAlignment="1">
      <alignment horizontal="left"/>
    </xf>
    <xf numFmtId="0" fontId="9" fillId="12" borderId="0" xfId="8" applyFont="1" applyFill="1" applyBorder="1" applyAlignment="1">
      <alignment horizontal="left"/>
    </xf>
    <xf numFmtId="0" fontId="9" fillId="12" borderId="12" xfId="8" applyFont="1" applyFill="1" applyBorder="1" applyAlignment="1">
      <alignment horizontal="left"/>
    </xf>
    <xf numFmtId="0" fontId="2" fillId="12" borderId="6" xfId="1" applyFont="1" applyFill="1" applyBorder="1"/>
    <xf numFmtId="0" fontId="2" fillId="12" borderId="7" xfId="1" applyFont="1" applyFill="1" applyBorder="1"/>
    <xf numFmtId="0" fontId="2" fillId="12" borderId="14" xfId="1" applyFont="1" applyFill="1" applyBorder="1"/>
  </cellXfs>
  <cellStyles count="9">
    <cellStyle name="Hyperlink" xfId="8" builtinId="8"/>
    <cellStyle name="Hyperlink 2" xfId="6"/>
    <cellStyle name="Procent" xfId="7" builtinId="5"/>
    <cellStyle name="Procent 2" xfId="2"/>
    <cellStyle name="Standaard" xfId="0" builtinId="0"/>
    <cellStyle name="Standaard_#Auteursrecht" xfId="4"/>
    <cellStyle name="Standaard_Auteursrecht 2" xfId="5"/>
    <cellStyle name="Standaard_CID Meterstanden" xfId="1"/>
    <cellStyle name="Standaard_Energie" xfId="3"/>
  </cellStyles>
  <dxfs count="0"/>
  <tableStyles count="0" defaultTableStyle="TableStyleMedium2" defaultPivotStyle="PivotStyleLight16"/>
  <colors>
    <mruColors>
      <color rgb="FFFFFF99"/>
      <color rgb="FF0000FF"/>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strRef>
              <c:f>Gas!$C$2</c:f>
              <c:strCache>
                <c:ptCount val="1"/>
                <c:pt idx="0">
                  <c:v>Verbruik</c:v>
                </c:pt>
              </c:strCache>
            </c:strRef>
          </c:tx>
          <c:spPr>
            <a:solidFill>
              <a:srgbClr val="FF0000"/>
            </a:solidFill>
            <a:ln w="25400">
              <a:noFill/>
            </a:ln>
          </c:spPr>
          <c:invertIfNegative val="0"/>
          <c:cat>
            <c:numRef>
              <c:f>Gas!$A$6:$A$17</c:f>
              <c:numCache>
                <c:formatCode>d\ mmm\ yy</c:formatCode>
                <c:ptCount val="12"/>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numCache>
            </c:numRef>
          </c:cat>
          <c:val>
            <c:numRef>
              <c:f>Gas!$C$6:$C$17</c:f>
              <c:numCache>
                <c:formatCode>#,##0</c:formatCode>
                <c:ptCount val="12"/>
                <c:pt idx="0">
                  <c:v>183</c:v>
                </c:pt>
                <c:pt idx="1">
                  <c:v>172</c:v>
                </c:pt>
                <c:pt idx="2">
                  <c:v>145</c:v>
                </c:pt>
                <c:pt idx="3">
                  <c:v>100</c:v>
                </c:pt>
                <c:pt idx="4">
                  <c:v>60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107-47F7-A2BF-3CD52861E7CB}"/>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strRef>
              <c:f>Gas!$E$1</c:f>
              <c:strCache>
                <c:ptCount val="1"/>
                <c:pt idx="0">
                  <c:v>Vorig jaar</c:v>
                </c:pt>
              </c:strCache>
            </c:strRef>
          </c:tx>
          <c:spPr>
            <a:ln w="19050">
              <a:solidFill>
                <a:srgbClr val="0000FF"/>
              </a:solidFill>
              <a:prstDash val="solid"/>
            </a:ln>
          </c:spPr>
          <c:marker>
            <c:symbol val="none"/>
          </c:marker>
          <c:cat>
            <c:numRef>
              <c:f>Gas!$A$5:$A$16</c:f>
              <c:numCache>
                <c:formatCode>d\ mmm\ 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Gas!$E$6:$E$17</c:f>
              <c:numCache>
                <c:formatCode>#,##0</c:formatCode>
                <c:ptCount val="12"/>
                <c:pt idx="0">
                  <c:v>166.62030205669384</c:v>
                </c:pt>
                <c:pt idx="1">
                  <c:v>157.87794355392458</c:v>
                </c:pt>
                <c:pt idx="2">
                  <c:v>133.00149884047505</c:v>
                </c:pt>
                <c:pt idx="3">
                  <c:v>100.09563444676496</c:v>
                </c:pt>
                <c:pt idx="4">
                  <c:v>66.170976165739717</c:v>
                </c:pt>
                <c:pt idx="5">
                  <c:v>42.217215262357364</c:v>
                </c:pt>
                <c:pt idx="6">
                  <c:v>33.337723342918842</c:v>
                </c:pt>
                <c:pt idx="7">
                  <c:v>42.995541873332805</c:v>
                </c:pt>
                <c:pt idx="8">
                  <c:v>67.498286822860408</c:v>
                </c:pt>
                <c:pt idx="9">
                  <c:v>101.62562501058829</c:v>
                </c:pt>
                <c:pt idx="10">
                  <c:v>134.32220822132629</c:v>
                </c:pt>
                <c:pt idx="11">
                  <c:v>158.62199821776599</c:v>
                </c:pt>
              </c:numCache>
            </c:numRef>
          </c:val>
          <c:smooth val="1"/>
          <c:extLst>
            <c:ext xmlns:c16="http://schemas.microsoft.com/office/drawing/2014/chart" uri="{C3380CC4-5D6E-409C-BE32-E72D297353CC}">
              <c16:uniqueId val="{00000001-2107-47F7-A2BF-3CD52861E7CB}"/>
            </c:ext>
          </c:extLst>
        </c:ser>
        <c:ser>
          <c:idx val="1"/>
          <c:order val="2"/>
          <c:tx>
            <c:strRef>
              <c:f>Gas!$F$3</c:f>
              <c:strCache>
                <c:ptCount val="1"/>
                <c:pt idx="0">
                  <c:v>dit jaar:</c:v>
                </c:pt>
              </c:strCache>
            </c:strRef>
          </c:tx>
          <c:spPr>
            <a:ln w="3175">
              <a:solidFill>
                <a:sysClr val="windowText" lastClr="000000"/>
              </a:solidFill>
              <a:prstDash val="solid"/>
            </a:ln>
          </c:spPr>
          <c:marker>
            <c:symbol val="none"/>
          </c:marker>
          <c:cat>
            <c:numRef>
              <c:f>Gas!$A$5:$A$16</c:f>
              <c:numCache>
                <c:formatCode>d\ mmm\ 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Gas!$F$6:$F$17</c:f>
              <c:numCache>
                <c:formatCode>#,##0</c:formatCode>
                <c:ptCount val="12"/>
                <c:pt idx="0">
                  <c:v>176.29902360829581</c:v>
                </c:pt>
                <c:pt idx="1">
                  <c:v>167.04883471146212</c:v>
                </c:pt>
                <c:pt idx="2">
                  <c:v>140.72735491763342</c:v>
                </c:pt>
                <c:pt idx="3">
                  <c:v>105.91003858829349</c:v>
                </c:pt>
                <c:pt idx="4">
                  <c:v>70.014748174315045</c:v>
                </c:pt>
                <c:pt idx="5">
                  <c:v>44.669549498730106</c:v>
                </c:pt>
                <c:pt idx="6">
                  <c:v>35.274261312287443</c:v>
                </c:pt>
                <c:pt idx="7">
                  <c:v>45.493087926338013</c:v>
                </c:pt>
                <c:pt idx="8">
                  <c:v>71.419160301689786</c:v>
                </c:pt>
                <c:pt idx="9">
                  <c:v>107.52890399186347</c:v>
                </c:pt>
                <c:pt idx="10">
                  <c:v>142.12478231057599</c:v>
                </c:pt>
                <c:pt idx="11">
                  <c:v>167.83611038631841</c:v>
                </c:pt>
              </c:numCache>
            </c:numRef>
          </c:val>
          <c:smooth val="1"/>
          <c:extLst>
            <c:ext xmlns:c16="http://schemas.microsoft.com/office/drawing/2014/chart" uri="{C3380CC4-5D6E-409C-BE32-E72D297353CC}">
              <c16:uniqueId val="{00000002-2107-47F7-A2BF-3CD52861E7CB}"/>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strRef>
              <c:f>Dagstroom!$C$2</c:f>
              <c:strCache>
                <c:ptCount val="1"/>
                <c:pt idx="0">
                  <c:v>Verbruik</c:v>
                </c:pt>
              </c:strCache>
            </c:strRef>
          </c:tx>
          <c:spPr>
            <a:solidFill>
              <a:srgbClr val="FF0000"/>
            </a:solidFill>
            <a:ln w="25400">
              <a:noFill/>
            </a:ln>
          </c:spPr>
          <c:invertIfNegative val="0"/>
          <c:cat>
            <c:numRef>
              <c:f>Dagstroom!$A$6:$A$17</c:f>
              <c:numCache>
                <c:formatCode>d\ mmm\ yy</c:formatCode>
                <c:ptCount val="12"/>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numCache>
            </c:numRef>
          </c:cat>
          <c:val>
            <c:numRef>
              <c:f>Dagstroom!$C$6:$C$17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0FA-45E4-A673-45DBAD4DC8A7}"/>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strRef>
              <c:f>Dagstroom!$E$1</c:f>
              <c:strCache>
                <c:ptCount val="1"/>
                <c:pt idx="0">
                  <c:v>Vorig jaar</c:v>
                </c:pt>
              </c:strCache>
            </c:strRef>
          </c:tx>
          <c:spPr>
            <a:ln w="19050">
              <a:solidFill>
                <a:srgbClr val="0000FF"/>
              </a:solidFill>
              <a:prstDash val="solid"/>
            </a:ln>
          </c:spPr>
          <c:marker>
            <c:symbol val="none"/>
          </c:marker>
          <c:cat>
            <c:numRef>
              <c:f>Dagstroom!$A$5:$A$16</c:f>
              <c:numCache>
                <c:formatCode>d\ mmm\ 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Dagstroom!$E$6:$E$17</c:f>
              <c:numCache>
                <c:formatCode>#,##0</c:formatCode>
                <c:ptCount val="12"/>
                <c:pt idx="0">
                  <c:v>166.62030205669384</c:v>
                </c:pt>
                <c:pt idx="1">
                  <c:v>157.87794355392458</c:v>
                </c:pt>
                <c:pt idx="2">
                  <c:v>133.00149884047505</c:v>
                </c:pt>
                <c:pt idx="3">
                  <c:v>100.09563444676496</c:v>
                </c:pt>
                <c:pt idx="4">
                  <c:v>66.170976165739717</c:v>
                </c:pt>
                <c:pt idx="5">
                  <c:v>42.217215262357364</c:v>
                </c:pt>
                <c:pt idx="6">
                  <c:v>33.337723342918842</c:v>
                </c:pt>
                <c:pt idx="7">
                  <c:v>42.995541873332805</c:v>
                </c:pt>
                <c:pt idx="8">
                  <c:v>67.498286822860408</c:v>
                </c:pt>
                <c:pt idx="9">
                  <c:v>101.62562501058829</c:v>
                </c:pt>
                <c:pt idx="10">
                  <c:v>134.32220822132629</c:v>
                </c:pt>
                <c:pt idx="11">
                  <c:v>158.62199821776599</c:v>
                </c:pt>
              </c:numCache>
            </c:numRef>
          </c:val>
          <c:smooth val="1"/>
          <c:extLst>
            <c:ext xmlns:c16="http://schemas.microsoft.com/office/drawing/2014/chart" uri="{C3380CC4-5D6E-409C-BE32-E72D297353CC}">
              <c16:uniqueId val="{00000001-B0FA-45E4-A673-45DBAD4DC8A7}"/>
            </c:ext>
          </c:extLst>
        </c:ser>
        <c:ser>
          <c:idx val="1"/>
          <c:order val="2"/>
          <c:tx>
            <c:strRef>
              <c:f>Dagstroom!$F$3</c:f>
              <c:strCache>
                <c:ptCount val="1"/>
                <c:pt idx="0">
                  <c:v>dit jaar:</c:v>
                </c:pt>
              </c:strCache>
            </c:strRef>
          </c:tx>
          <c:spPr>
            <a:ln w="3175">
              <a:solidFill>
                <a:sysClr val="windowText" lastClr="000000"/>
              </a:solidFill>
              <a:prstDash val="solid"/>
            </a:ln>
          </c:spPr>
          <c:marker>
            <c:symbol val="none"/>
          </c:marker>
          <c:cat>
            <c:numRef>
              <c:f>Dagstroom!$A$5:$A$16</c:f>
              <c:numCache>
                <c:formatCode>d\ mmm\ 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Dagstroom!$F$6:$F$17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B0FA-45E4-A673-45DBAD4DC8A7}"/>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strRef>
              <c:f>Nachtstroom!$C$2</c:f>
              <c:strCache>
                <c:ptCount val="1"/>
                <c:pt idx="0">
                  <c:v>Verbruik</c:v>
                </c:pt>
              </c:strCache>
            </c:strRef>
          </c:tx>
          <c:spPr>
            <a:solidFill>
              <a:srgbClr val="FF0000"/>
            </a:solidFill>
            <a:ln w="25400">
              <a:noFill/>
            </a:ln>
          </c:spPr>
          <c:invertIfNegative val="0"/>
          <c:cat>
            <c:numRef>
              <c:f>Nachtstroom!$A$6:$A$17</c:f>
              <c:numCache>
                <c:formatCode>d\ mmm\ yy</c:formatCode>
                <c:ptCount val="12"/>
                <c:pt idx="0">
                  <c:v>44593</c:v>
                </c:pt>
                <c:pt idx="1">
                  <c:v>44621</c:v>
                </c:pt>
                <c:pt idx="2">
                  <c:v>44652</c:v>
                </c:pt>
                <c:pt idx="3">
                  <c:v>44682</c:v>
                </c:pt>
                <c:pt idx="4">
                  <c:v>44713</c:v>
                </c:pt>
                <c:pt idx="5">
                  <c:v>44743</c:v>
                </c:pt>
                <c:pt idx="6">
                  <c:v>44774</c:v>
                </c:pt>
                <c:pt idx="7">
                  <c:v>44805</c:v>
                </c:pt>
                <c:pt idx="8">
                  <c:v>44835</c:v>
                </c:pt>
                <c:pt idx="9">
                  <c:v>44866</c:v>
                </c:pt>
                <c:pt idx="10">
                  <c:v>44896</c:v>
                </c:pt>
                <c:pt idx="11">
                  <c:v>44927</c:v>
                </c:pt>
              </c:numCache>
            </c:numRef>
          </c:cat>
          <c:val>
            <c:numRef>
              <c:f>Nachtstroom!$C$6:$C$17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00E-4FBD-BDE0-D0D1A89DF2B1}"/>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strRef>
              <c:f>Nachtstroom!$E$1</c:f>
              <c:strCache>
                <c:ptCount val="1"/>
                <c:pt idx="0">
                  <c:v>Vorig jaar</c:v>
                </c:pt>
              </c:strCache>
            </c:strRef>
          </c:tx>
          <c:spPr>
            <a:ln w="19050">
              <a:solidFill>
                <a:srgbClr val="0000FF"/>
              </a:solidFill>
              <a:prstDash val="solid"/>
            </a:ln>
          </c:spPr>
          <c:marker>
            <c:symbol val="none"/>
          </c:marker>
          <c:cat>
            <c:numRef>
              <c:f>Nachtstroom!$A$5:$A$16</c:f>
              <c:numCache>
                <c:formatCode>d\ mmm\ 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Nachtstroom!$E$6:$E$17</c:f>
              <c:numCache>
                <c:formatCode>#,##0</c:formatCode>
                <c:ptCount val="12"/>
                <c:pt idx="0">
                  <c:v>166.62030205669384</c:v>
                </c:pt>
                <c:pt idx="1">
                  <c:v>157.87794355392458</c:v>
                </c:pt>
                <c:pt idx="2">
                  <c:v>133.00149884047505</c:v>
                </c:pt>
                <c:pt idx="3">
                  <c:v>100.09563444676496</c:v>
                </c:pt>
                <c:pt idx="4">
                  <c:v>66.170976165739717</c:v>
                </c:pt>
                <c:pt idx="5">
                  <c:v>42.217215262357364</c:v>
                </c:pt>
                <c:pt idx="6">
                  <c:v>33.337723342918842</c:v>
                </c:pt>
                <c:pt idx="7">
                  <c:v>42.995541873332805</c:v>
                </c:pt>
                <c:pt idx="8">
                  <c:v>67.498286822860408</c:v>
                </c:pt>
                <c:pt idx="9">
                  <c:v>101.62562501058829</c:v>
                </c:pt>
                <c:pt idx="10">
                  <c:v>134.32220822132629</c:v>
                </c:pt>
                <c:pt idx="11">
                  <c:v>158.62199821776599</c:v>
                </c:pt>
              </c:numCache>
            </c:numRef>
          </c:val>
          <c:smooth val="1"/>
          <c:extLst>
            <c:ext xmlns:c16="http://schemas.microsoft.com/office/drawing/2014/chart" uri="{C3380CC4-5D6E-409C-BE32-E72D297353CC}">
              <c16:uniqueId val="{00000001-200E-4FBD-BDE0-D0D1A89DF2B1}"/>
            </c:ext>
          </c:extLst>
        </c:ser>
        <c:ser>
          <c:idx val="1"/>
          <c:order val="2"/>
          <c:tx>
            <c:strRef>
              <c:f>Nachtstroom!$F$3</c:f>
              <c:strCache>
                <c:ptCount val="1"/>
                <c:pt idx="0">
                  <c:v>dit jaar:</c:v>
                </c:pt>
              </c:strCache>
            </c:strRef>
          </c:tx>
          <c:spPr>
            <a:ln w="3175">
              <a:solidFill>
                <a:sysClr val="windowText" lastClr="000000"/>
              </a:solidFill>
              <a:prstDash val="solid"/>
            </a:ln>
          </c:spPr>
          <c:marker>
            <c:symbol val="none"/>
          </c:marker>
          <c:cat>
            <c:numRef>
              <c:f>Nachtstroom!$A$5:$A$16</c:f>
              <c:numCache>
                <c:formatCode>d\ mmm\ 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Nachtstroom!$F$6:$F$17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200E-4FBD-BDE0-D0D1A89DF2B1}"/>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mmm\ yy" sourceLinked="0"/>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Spin" dx="15" fmlaLink="$Q$12" max="10" min="1" page="10" val="8"/>
</file>

<file path=xl/ctrlProps/ctrlProp2.xml><?xml version="1.0" encoding="utf-8"?>
<formControlPr xmlns="http://schemas.microsoft.com/office/spreadsheetml/2009/9/main" objectType="Spin" dx="15" fmlaLink="$Q$4" max="13" min="1" page="10" val="13"/>
</file>

<file path=xl/ctrlProps/ctrlProp3.xml><?xml version="1.0" encoding="utf-8"?>
<formControlPr xmlns="http://schemas.microsoft.com/office/spreadsheetml/2009/9/main" objectType="Spin" dx="15" fmlaLink="$Q$12" max="10" min="1" page="10" val="8"/>
</file>

<file path=xl/ctrlProps/ctrlProp4.xml><?xml version="1.0" encoding="utf-8"?>
<formControlPr xmlns="http://schemas.microsoft.com/office/spreadsheetml/2009/9/main" objectType="Spin" dx="15" fmlaLink="$Q$4" max="13" min="1" page="10" val="13"/>
</file>

<file path=xl/ctrlProps/ctrlProp5.xml><?xml version="1.0" encoding="utf-8"?>
<formControlPr xmlns="http://schemas.microsoft.com/office/spreadsheetml/2009/9/main" objectType="Spin" dx="15" fmlaLink="$Q$12" max="10" min="1" page="10" val="8"/>
</file>

<file path=xl/ctrlProps/ctrlProp6.xml><?xml version="1.0" encoding="utf-8"?>
<formControlPr xmlns="http://schemas.microsoft.com/office/spreadsheetml/2009/9/main" objectType="Spin" dx="15" fmlaLink="$Q$4" max="13" min="1" page="10" val="13"/>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tekstenuitleg.nl/"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xdr:row>
      <xdr:rowOff>47625</xdr:rowOff>
    </xdr:from>
    <xdr:to>
      <xdr:col>11</xdr:col>
      <xdr:colOff>647700</xdr:colOff>
      <xdr:row>28</xdr:row>
      <xdr:rowOff>0</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3333750"/>
          <a:ext cx="329565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8193" name="Spinner 1" hidden="1">
              <a:extLst>
                <a:ext uri="{63B3BB69-23CF-44E3-9099-C40C66FF867C}">
                  <a14:compatExt spid="_x0000_s8193"/>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8194" name="Spinner 2" hidden="1">
              <a:extLst>
                <a:ext uri="{63B3BB69-23CF-44E3-9099-C40C66FF867C}">
                  <a14:compatExt spid="_x0000_s8194"/>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9217" name="Spinner 1" hidden="1">
              <a:extLst>
                <a:ext uri="{63B3BB69-23CF-44E3-9099-C40C66FF867C}">
                  <a14:compatExt spid="_x0000_s9217"/>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celtekstenuitleg.nl/cursus-excel.html" TargetMode="External"/><Relationship Id="rId1" Type="http://schemas.openxmlformats.org/officeDocument/2006/relationships/hyperlink" Target="http://www.exceltekstenuitleg.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exceltekstenuitleg.nl/boeken.html" TargetMode="External"/><Relationship Id="rId7" Type="http://schemas.openxmlformats.org/officeDocument/2006/relationships/vmlDrawing" Target="../drawings/vmlDrawing1.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10" Type="http://schemas.openxmlformats.org/officeDocument/2006/relationships/comments" Target="../comments1.xml"/><Relationship Id="rId4" Type="http://schemas.openxmlformats.org/officeDocument/2006/relationships/hyperlink" Target="https://www.exceltekstenuitleg.nl/boeken.html" TargetMode="Externa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s://www.exceltekstenuitleg.nl/boeken.html" TargetMode="External"/><Relationship Id="rId7" Type="http://schemas.openxmlformats.org/officeDocument/2006/relationships/vmlDrawing" Target="../drawings/vmlDrawing2.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comments" Target="../comments2.xml"/><Relationship Id="rId4" Type="http://schemas.openxmlformats.org/officeDocument/2006/relationships/hyperlink" Target="https://www.exceltekstenuitleg.nl/boeken.html" TargetMode="External"/><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s://www.exceltekstenuitleg.nl/boeken.html" TargetMode="External"/><Relationship Id="rId7" Type="http://schemas.openxmlformats.org/officeDocument/2006/relationships/vmlDrawing" Target="../drawings/vmlDrawing3.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10" Type="http://schemas.openxmlformats.org/officeDocument/2006/relationships/comments" Target="../comments3.xml"/><Relationship Id="rId4" Type="http://schemas.openxmlformats.org/officeDocument/2006/relationships/hyperlink" Target="https://www.exceltekstenuitleg.nl/boeken.html" TargetMode="Externa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14"/>
  <sheetViews>
    <sheetView tabSelected="1" zoomScaleNormal="100" workbookViewId="0">
      <selection activeCell="D4" sqref="D4"/>
    </sheetView>
  </sheetViews>
  <sheetFormatPr defaultRowHeight="15" x14ac:dyDescent="0.25"/>
  <cols>
    <col min="1" max="1" width="2.7109375" style="14" customWidth="1"/>
    <col min="2" max="2" width="0.85546875" style="14" customWidth="1"/>
    <col min="3" max="3" width="2.7109375" style="14" customWidth="1"/>
    <col min="4" max="4" width="68.42578125" style="14" customWidth="1"/>
    <col min="5" max="5" width="2.7109375" style="14" customWidth="1"/>
    <col min="6" max="6" width="0.85546875" style="14" customWidth="1"/>
    <col min="7" max="7" width="5.7109375" style="14" customWidth="1"/>
    <col min="8" max="8" width="2" style="14" bestFit="1" customWidth="1"/>
    <col min="9" max="14" width="12.5703125" style="14" customWidth="1"/>
    <col min="15" max="256" width="9.140625" style="14"/>
    <col min="257" max="257" width="2.7109375" style="14" customWidth="1"/>
    <col min="258" max="258" width="0.85546875" style="14" customWidth="1"/>
    <col min="259" max="259" width="2.7109375" style="14" customWidth="1"/>
    <col min="260" max="260" width="68.42578125" style="14" customWidth="1"/>
    <col min="261" max="261" width="2.7109375" style="14" customWidth="1"/>
    <col min="262" max="262" width="0.85546875" style="14" customWidth="1"/>
    <col min="263" max="263" width="5.7109375" style="14" customWidth="1"/>
    <col min="264" max="264" width="2" style="14" bestFit="1" customWidth="1"/>
    <col min="265" max="270" width="12.5703125" style="14" customWidth="1"/>
    <col min="271" max="512" width="9.140625" style="14"/>
    <col min="513" max="513" width="2.7109375" style="14" customWidth="1"/>
    <col min="514" max="514" width="0.85546875" style="14" customWidth="1"/>
    <col min="515" max="515" width="2.7109375" style="14" customWidth="1"/>
    <col min="516" max="516" width="68.42578125" style="14" customWidth="1"/>
    <col min="517" max="517" width="2.7109375" style="14" customWidth="1"/>
    <col min="518" max="518" width="0.85546875" style="14" customWidth="1"/>
    <col min="519" max="519" width="5.7109375" style="14" customWidth="1"/>
    <col min="520" max="520" width="2" style="14" bestFit="1" customWidth="1"/>
    <col min="521" max="526" width="12.5703125" style="14" customWidth="1"/>
    <col min="527" max="768" width="9.140625" style="14"/>
    <col min="769" max="769" width="2.7109375" style="14" customWidth="1"/>
    <col min="770" max="770" width="0.85546875" style="14" customWidth="1"/>
    <col min="771" max="771" width="2.7109375" style="14" customWidth="1"/>
    <col min="772" max="772" width="68.42578125" style="14" customWidth="1"/>
    <col min="773" max="773" width="2.7109375" style="14" customWidth="1"/>
    <col min="774" max="774" width="0.85546875" style="14" customWidth="1"/>
    <col min="775" max="775" width="5.7109375" style="14" customWidth="1"/>
    <col min="776" max="776" width="2" style="14" bestFit="1" customWidth="1"/>
    <col min="777" max="782" width="12.5703125" style="14" customWidth="1"/>
    <col min="783" max="1024" width="9.140625" style="14"/>
    <col min="1025" max="1025" width="2.7109375" style="14" customWidth="1"/>
    <col min="1026" max="1026" width="0.85546875" style="14" customWidth="1"/>
    <col min="1027" max="1027" width="2.7109375" style="14" customWidth="1"/>
    <col min="1028" max="1028" width="68.42578125" style="14" customWidth="1"/>
    <col min="1029" max="1029" width="2.7109375" style="14" customWidth="1"/>
    <col min="1030" max="1030" width="0.85546875" style="14" customWidth="1"/>
    <col min="1031" max="1031" width="5.7109375" style="14" customWidth="1"/>
    <col min="1032" max="1032" width="2" style="14" bestFit="1" customWidth="1"/>
    <col min="1033" max="1038" width="12.5703125" style="14" customWidth="1"/>
    <col min="1039" max="1280" width="9.140625" style="14"/>
    <col min="1281" max="1281" width="2.7109375" style="14" customWidth="1"/>
    <col min="1282" max="1282" width="0.85546875" style="14" customWidth="1"/>
    <col min="1283" max="1283" width="2.7109375" style="14" customWidth="1"/>
    <col min="1284" max="1284" width="68.42578125" style="14" customWidth="1"/>
    <col min="1285" max="1285" width="2.7109375" style="14" customWidth="1"/>
    <col min="1286" max="1286" width="0.85546875" style="14" customWidth="1"/>
    <col min="1287" max="1287" width="5.7109375" style="14" customWidth="1"/>
    <col min="1288" max="1288" width="2" style="14" bestFit="1" customWidth="1"/>
    <col min="1289" max="1294" width="12.5703125" style="14" customWidth="1"/>
    <col min="1295" max="1536" width="9.140625" style="14"/>
    <col min="1537" max="1537" width="2.7109375" style="14" customWidth="1"/>
    <col min="1538" max="1538" width="0.85546875" style="14" customWidth="1"/>
    <col min="1539" max="1539" width="2.7109375" style="14" customWidth="1"/>
    <col min="1540" max="1540" width="68.42578125" style="14" customWidth="1"/>
    <col min="1541" max="1541" width="2.7109375" style="14" customWidth="1"/>
    <col min="1542" max="1542" width="0.85546875" style="14" customWidth="1"/>
    <col min="1543" max="1543" width="5.7109375" style="14" customWidth="1"/>
    <col min="1544" max="1544" width="2" style="14" bestFit="1" customWidth="1"/>
    <col min="1545" max="1550" width="12.5703125" style="14" customWidth="1"/>
    <col min="1551" max="1792" width="9.140625" style="14"/>
    <col min="1793" max="1793" width="2.7109375" style="14" customWidth="1"/>
    <col min="1794" max="1794" width="0.85546875" style="14" customWidth="1"/>
    <col min="1795" max="1795" width="2.7109375" style="14" customWidth="1"/>
    <col min="1796" max="1796" width="68.42578125" style="14" customWidth="1"/>
    <col min="1797" max="1797" width="2.7109375" style="14" customWidth="1"/>
    <col min="1798" max="1798" width="0.85546875" style="14" customWidth="1"/>
    <col min="1799" max="1799" width="5.7109375" style="14" customWidth="1"/>
    <col min="1800" max="1800" width="2" style="14" bestFit="1" customWidth="1"/>
    <col min="1801" max="1806" width="12.5703125" style="14" customWidth="1"/>
    <col min="1807" max="2048" width="9.140625" style="14"/>
    <col min="2049" max="2049" width="2.7109375" style="14" customWidth="1"/>
    <col min="2050" max="2050" width="0.85546875" style="14" customWidth="1"/>
    <col min="2051" max="2051" width="2.7109375" style="14" customWidth="1"/>
    <col min="2052" max="2052" width="68.42578125" style="14" customWidth="1"/>
    <col min="2053" max="2053" width="2.7109375" style="14" customWidth="1"/>
    <col min="2054" max="2054" width="0.85546875" style="14" customWidth="1"/>
    <col min="2055" max="2055" width="5.7109375" style="14" customWidth="1"/>
    <col min="2056" max="2056" width="2" style="14" bestFit="1" customWidth="1"/>
    <col min="2057" max="2062" width="12.5703125" style="14" customWidth="1"/>
    <col min="2063" max="2304" width="9.140625" style="14"/>
    <col min="2305" max="2305" width="2.7109375" style="14" customWidth="1"/>
    <col min="2306" max="2306" width="0.85546875" style="14" customWidth="1"/>
    <col min="2307" max="2307" width="2.7109375" style="14" customWidth="1"/>
    <col min="2308" max="2308" width="68.42578125" style="14" customWidth="1"/>
    <col min="2309" max="2309" width="2.7109375" style="14" customWidth="1"/>
    <col min="2310" max="2310" width="0.85546875" style="14" customWidth="1"/>
    <col min="2311" max="2311" width="5.7109375" style="14" customWidth="1"/>
    <col min="2312" max="2312" width="2" style="14" bestFit="1" customWidth="1"/>
    <col min="2313" max="2318" width="12.5703125" style="14" customWidth="1"/>
    <col min="2319" max="2560" width="9.140625" style="14"/>
    <col min="2561" max="2561" width="2.7109375" style="14" customWidth="1"/>
    <col min="2562" max="2562" width="0.85546875" style="14" customWidth="1"/>
    <col min="2563" max="2563" width="2.7109375" style="14" customWidth="1"/>
    <col min="2564" max="2564" width="68.42578125" style="14" customWidth="1"/>
    <col min="2565" max="2565" width="2.7109375" style="14" customWidth="1"/>
    <col min="2566" max="2566" width="0.85546875" style="14" customWidth="1"/>
    <col min="2567" max="2567" width="5.7109375" style="14" customWidth="1"/>
    <col min="2568" max="2568" width="2" style="14" bestFit="1" customWidth="1"/>
    <col min="2569" max="2574" width="12.5703125" style="14" customWidth="1"/>
    <col min="2575" max="2816" width="9.140625" style="14"/>
    <col min="2817" max="2817" width="2.7109375" style="14" customWidth="1"/>
    <col min="2818" max="2818" width="0.85546875" style="14" customWidth="1"/>
    <col min="2819" max="2819" width="2.7109375" style="14" customWidth="1"/>
    <col min="2820" max="2820" width="68.42578125" style="14" customWidth="1"/>
    <col min="2821" max="2821" width="2.7109375" style="14" customWidth="1"/>
    <col min="2822" max="2822" width="0.85546875" style="14" customWidth="1"/>
    <col min="2823" max="2823" width="5.7109375" style="14" customWidth="1"/>
    <col min="2824" max="2824" width="2" style="14" bestFit="1" customWidth="1"/>
    <col min="2825" max="2830" width="12.5703125" style="14" customWidth="1"/>
    <col min="2831" max="3072" width="9.140625" style="14"/>
    <col min="3073" max="3073" width="2.7109375" style="14" customWidth="1"/>
    <col min="3074" max="3074" width="0.85546875" style="14" customWidth="1"/>
    <col min="3075" max="3075" width="2.7109375" style="14" customWidth="1"/>
    <col min="3076" max="3076" width="68.42578125" style="14" customWidth="1"/>
    <col min="3077" max="3077" width="2.7109375" style="14" customWidth="1"/>
    <col min="3078" max="3078" width="0.85546875" style="14" customWidth="1"/>
    <col min="3079" max="3079" width="5.7109375" style="14" customWidth="1"/>
    <col min="3080" max="3080" width="2" style="14" bestFit="1" customWidth="1"/>
    <col min="3081" max="3086" width="12.5703125" style="14" customWidth="1"/>
    <col min="3087" max="3328" width="9.140625" style="14"/>
    <col min="3329" max="3329" width="2.7109375" style="14" customWidth="1"/>
    <col min="3330" max="3330" width="0.85546875" style="14" customWidth="1"/>
    <col min="3331" max="3331" width="2.7109375" style="14" customWidth="1"/>
    <col min="3332" max="3332" width="68.42578125" style="14" customWidth="1"/>
    <col min="3333" max="3333" width="2.7109375" style="14" customWidth="1"/>
    <col min="3334" max="3334" width="0.85546875" style="14" customWidth="1"/>
    <col min="3335" max="3335" width="5.7109375" style="14" customWidth="1"/>
    <col min="3336" max="3336" width="2" style="14" bestFit="1" customWidth="1"/>
    <col min="3337" max="3342" width="12.5703125" style="14" customWidth="1"/>
    <col min="3343" max="3584" width="9.140625" style="14"/>
    <col min="3585" max="3585" width="2.7109375" style="14" customWidth="1"/>
    <col min="3586" max="3586" width="0.85546875" style="14" customWidth="1"/>
    <col min="3587" max="3587" width="2.7109375" style="14" customWidth="1"/>
    <col min="3588" max="3588" width="68.42578125" style="14" customWidth="1"/>
    <col min="3589" max="3589" width="2.7109375" style="14" customWidth="1"/>
    <col min="3590" max="3590" width="0.85546875" style="14" customWidth="1"/>
    <col min="3591" max="3591" width="5.7109375" style="14" customWidth="1"/>
    <col min="3592" max="3592" width="2" style="14" bestFit="1" customWidth="1"/>
    <col min="3593" max="3598" width="12.5703125" style="14" customWidth="1"/>
    <col min="3599" max="3840" width="9.140625" style="14"/>
    <col min="3841" max="3841" width="2.7109375" style="14" customWidth="1"/>
    <col min="3842" max="3842" width="0.85546875" style="14" customWidth="1"/>
    <col min="3843" max="3843" width="2.7109375" style="14" customWidth="1"/>
    <col min="3844" max="3844" width="68.42578125" style="14" customWidth="1"/>
    <col min="3845" max="3845" width="2.7109375" style="14" customWidth="1"/>
    <col min="3846" max="3846" width="0.85546875" style="14" customWidth="1"/>
    <col min="3847" max="3847" width="5.7109375" style="14" customWidth="1"/>
    <col min="3848" max="3848" width="2" style="14" bestFit="1" customWidth="1"/>
    <col min="3849" max="3854" width="12.5703125" style="14" customWidth="1"/>
    <col min="3855" max="4096" width="9.140625" style="14"/>
    <col min="4097" max="4097" width="2.7109375" style="14" customWidth="1"/>
    <col min="4098" max="4098" width="0.85546875" style="14" customWidth="1"/>
    <col min="4099" max="4099" width="2.7109375" style="14" customWidth="1"/>
    <col min="4100" max="4100" width="68.42578125" style="14" customWidth="1"/>
    <col min="4101" max="4101" width="2.7109375" style="14" customWidth="1"/>
    <col min="4102" max="4102" width="0.85546875" style="14" customWidth="1"/>
    <col min="4103" max="4103" width="5.7109375" style="14" customWidth="1"/>
    <col min="4104" max="4104" width="2" style="14" bestFit="1" customWidth="1"/>
    <col min="4105" max="4110" width="12.5703125" style="14" customWidth="1"/>
    <col min="4111" max="4352" width="9.140625" style="14"/>
    <col min="4353" max="4353" width="2.7109375" style="14" customWidth="1"/>
    <col min="4354" max="4354" width="0.85546875" style="14" customWidth="1"/>
    <col min="4355" max="4355" width="2.7109375" style="14" customWidth="1"/>
    <col min="4356" max="4356" width="68.42578125" style="14" customWidth="1"/>
    <col min="4357" max="4357" width="2.7109375" style="14" customWidth="1"/>
    <col min="4358" max="4358" width="0.85546875" style="14" customWidth="1"/>
    <col min="4359" max="4359" width="5.7109375" style="14" customWidth="1"/>
    <col min="4360" max="4360" width="2" style="14" bestFit="1" customWidth="1"/>
    <col min="4361" max="4366" width="12.5703125" style="14" customWidth="1"/>
    <col min="4367" max="4608" width="9.140625" style="14"/>
    <col min="4609" max="4609" width="2.7109375" style="14" customWidth="1"/>
    <col min="4610" max="4610" width="0.85546875" style="14" customWidth="1"/>
    <col min="4611" max="4611" width="2.7109375" style="14" customWidth="1"/>
    <col min="4612" max="4612" width="68.42578125" style="14" customWidth="1"/>
    <col min="4613" max="4613" width="2.7109375" style="14" customWidth="1"/>
    <col min="4614" max="4614" width="0.85546875" style="14" customWidth="1"/>
    <col min="4615" max="4615" width="5.7109375" style="14" customWidth="1"/>
    <col min="4616" max="4616" width="2" style="14" bestFit="1" customWidth="1"/>
    <col min="4617" max="4622" width="12.5703125" style="14" customWidth="1"/>
    <col min="4623" max="4864" width="9.140625" style="14"/>
    <col min="4865" max="4865" width="2.7109375" style="14" customWidth="1"/>
    <col min="4866" max="4866" width="0.85546875" style="14" customWidth="1"/>
    <col min="4867" max="4867" width="2.7109375" style="14" customWidth="1"/>
    <col min="4868" max="4868" width="68.42578125" style="14" customWidth="1"/>
    <col min="4869" max="4869" width="2.7109375" style="14" customWidth="1"/>
    <col min="4870" max="4870" width="0.85546875" style="14" customWidth="1"/>
    <col min="4871" max="4871" width="5.7109375" style="14" customWidth="1"/>
    <col min="4872" max="4872" width="2" style="14" bestFit="1" customWidth="1"/>
    <col min="4873" max="4878" width="12.5703125" style="14" customWidth="1"/>
    <col min="4879" max="5120" width="9.140625" style="14"/>
    <col min="5121" max="5121" width="2.7109375" style="14" customWidth="1"/>
    <col min="5122" max="5122" width="0.85546875" style="14" customWidth="1"/>
    <col min="5123" max="5123" width="2.7109375" style="14" customWidth="1"/>
    <col min="5124" max="5124" width="68.42578125" style="14" customWidth="1"/>
    <col min="5125" max="5125" width="2.7109375" style="14" customWidth="1"/>
    <col min="5126" max="5126" width="0.85546875" style="14" customWidth="1"/>
    <col min="5127" max="5127" width="5.7109375" style="14" customWidth="1"/>
    <col min="5128" max="5128" width="2" style="14" bestFit="1" customWidth="1"/>
    <col min="5129" max="5134" width="12.5703125" style="14" customWidth="1"/>
    <col min="5135" max="5376" width="9.140625" style="14"/>
    <col min="5377" max="5377" width="2.7109375" style="14" customWidth="1"/>
    <col min="5378" max="5378" width="0.85546875" style="14" customWidth="1"/>
    <col min="5379" max="5379" width="2.7109375" style="14" customWidth="1"/>
    <col min="5380" max="5380" width="68.42578125" style="14" customWidth="1"/>
    <col min="5381" max="5381" width="2.7109375" style="14" customWidth="1"/>
    <col min="5382" max="5382" width="0.85546875" style="14" customWidth="1"/>
    <col min="5383" max="5383" width="5.7109375" style="14" customWidth="1"/>
    <col min="5384" max="5384" width="2" style="14" bestFit="1" customWidth="1"/>
    <col min="5385" max="5390" width="12.5703125" style="14" customWidth="1"/>
    <col min="5391" max="5632" width="9.140625" style="14"/>
    <col min="5633" max="5633" width="2.7109375" style="14" customWidth="1"/>
    <col min="5634" max="5634" width="0.85546875" style="14" customWidth="1"/>
    <col min="5635" max="5635" width="2.7109375" style="14" customWidth="1"/>
    <col min="5636" max="5636" width="68.42578125" style="14" customWidth="1"/>
    <col min="5637" max="5637" width="2.7109375" style="14" customWidth="1"/>
    <col min="5638" max="5638" width="0.85546875" style="14" customWidth="1"/>
    <col min="5639" max="5639" width="5.7109375" style="14" customWidth="1"/>
    <col min="5640" max="5640" width="2" style="14" bestFit="1" customWidth="1"/>
    <col min="5641" max="5646" width="12.5703125" style="14" customWidth="1"/>
    <col min="5647" max="5888" width="9.140625" style="14"/>
    <col min="5889" max="5889" width="2.7109375" style="14" customWidth="1"/>
    <col min="5890" max="5890" width="0.85546875" style="14" customWidth="1"/>
    <col min="5891" max="5891" width="2.7109375" style="14" customWidth="1"/>
    <col min="5892" max="5892" width="68.42578125" style="14" customWidth="1"/>
    <col min="5893" max="5893" width="2.7109375" style="14" customWidth="1"/>
    <col min="5894" max="5894" width="0.85546875" style="14" customWidth="1"/>
    <col min="5895" max="5895" width="5.7109375" style="14" customWidth="1"/>
    <col min="5896" max="5896" width="2" style="14" bestFit="1" customWidth="1"/>
    <col min="5897" max="5902" width="12.5703125" style="14" customWidth="1"/>
    <col min="5903" max="6144" width="9.140625" style="14"/>
    <col min="6145" max="6145" width="2.7109375" style="14" customWidth="1"/>
    <col min="6146" max="6146" width="0.85546875" style="14" customWidth="1"/>
    <col min="6147" max="6147" width="2.7109375" style="14" customWidth="1"/>
    <col min="6148" max="6148" width="68.42578125" style="14" customWidth="1"/>
    <col min="6149" max="6149" width="2.7109375" style="14" customWidth="1"/>
    <col min="6150" max="6150" width="0.85546875" style="14" customWidth="1"/>
    <col min="6151" max="6151" width="5.7109375" style="14" customWidth="1"/>
    <col min="6152" max="6152" width="2" style="14" bestFit="1" customWidth="1"/>
    <col min="6153" max="6158" width="12.5703125" style="14" customWidth="1"/>
    <col min="6159" max="6400" width="9.140625" style="14"/>
    <col min="6401" max="6401" width="2.7109375" style="14" customWidth="1"/>
    <col min="6402" max="6402" width="0.85546875" style="14" customWidth="1"/>
    <col min="6403" max="6403" width="2.7109375" style="14" customWidth="1"/>
    <col min="6404" max="6404" width="68.42578125" style="14" customWidth="1"/>
    <col min="6405" max="6405" width="2.7109375" style="14" customWidth="1"/>
    <col min="6406" max="6406" width="0.85546875" style="14" customWidth="1"/>
    <col min="6407" max="6407" width="5.7109375" style="14" customWidth="1"/>
    <col min="6408" max="6408" width="2" style="14" bestFit="1" customWidth="1"/>
    <col min="6409" max="6414" width="12.5703125" style="14" customWidth="1"/>
    <col min="6415" max="6656" width="9.140625" style="14"/>
    <col min="6657" max="6657" width="2.7109375" style="14" customWidth="1"/>
    <col min="6658" max="6658" width="0.85546875" style="14" customWidth="1"/>
    <col min="6659" max="6659" width="2.7109375" style="14" customWidth="1"/>
    <col min="6660" max="6660" width="68.42578125" style="14" customWidth="1"/>
    <col min="6661" max="6661" width="2.7109375" style="14" customWidth="1"/>
    <col min="6662" max="6662" width="0.85546875" style="14" customWidth="1"/>
    <col min="6663" max="6663" width="5.7109375" style="14" customWidth="1"/>
    <col min="6664" max="6664" width="2" style="14" bestFit="1" customWidth="1"/>
    <col min="6665" max="6670" width="12.5703125" style="14" customWidth="1"/>
    <col min="6671" max="6912" width="9.140625" style="14"/>
    <col min="6913" max="6913" width="2.7109375" style="14" customWidth="1"/>
    <col min="6914" max="6914" width="0.85546875" style="14" customWidth="1"/>
    <col min="6915" max="6915" width="2.7109375" style="14" customWidth="1"/>
    <col min="6916" max="6916" width="68.42578125" style="14" customWidth="1"/>
    <col min="6917" max="6917" width="2.7109375" style="14" customWidth="1"/>
    <col min="6918" max="6918" width="0.85546875" style="14" customWidth="1"/>
    <col min="6919" max="6919" width="5.7109375" style="14" customWidth="1"/>
    <col min="6920" max="6920" width="2" style="14" bestFit="1" customWidth="1"/>
    <col min="6921" max="6926" width="12.5703125" style="14" customWidth="1"/>
    <col min="6927" max="7168" width="9.140625" style="14"/>
    <col min="7169" max="7169" width="2.7109375" style="14" customWidth="1"/>
    <col min="7170" max="7170" width="0.85546875" style="14" customWidth="1"/>
    <col min="7171" max="7171" width="2.7109375" style="14" customWidth="1"/>
    <col min="7172" max="7172" width="68.42578125" style="14" customWidth="1"/>
    <col min="7173" max="7173" width="2.7109375" style="14" customWidth="1"/>
    <col min="7174" max="7174" width="0.85546875" style="14" customWidth="1"/>
    <col min="7175" max="7175" width="5.7109375" style="14" customWidth="1"/>
    <col min="7176" max="7176" width="2" style="14" bestFit="1" customWidth="1"/>
    <col min="7177" max="7182" width="12.5703125" style="14" customWidth="1"/>
    <col min="7183" max="7424" width="9.140625" style="14"/>
    <col min="7425" max="7425" width="2.7109375" style="14" customWidth="1"/>
    <col min="7426" max="7426" width="0.85546875" style="14" customWidth="1"/>
    <col min="7427" max="7427" width="2.7109375" style="14" customWidth="1"/>
    <col min="7428" max="7428" width="68.42578125" style="14" customWidth="1"/>
    <col min="7429" max="7429" width="2.7109375" style="14" customWidth="1"/>
    <col min="7430" max="7430" width="0.85546875" style="14" customWidth="1"/>
    <col min="7431" max="7431" width="5.7109375" style="14" customWidth="1"/>
    <col min="7432" max="7432" width="2" style="14" bestFit="1" customWidth="1"/>
    <col min="7433" max="7438" width="12.5703125" style="14" customWidth="1"/>
    <col min="7439" max="7680" width="9.140625" style="14"/>
    <col min="7681" max="7681" width="2.7109375" style="14" customWidth="1"/>
    <col min="7682" max="7682" width="0.85546875" style="14" customWidth="1"/>
    <col min="7683" max="7683" width="2.7109375" style="14" customWidth="1"/>
    <col min="7684" max="7684" width="68.42578125" style="14" customWidth="1"/>
    <col min="7685" max="7685" width="2.7109375" style="14" customWidth="1"/>
    <col min="7686" max="7686" width="0.85546875" style="14" customWidth="1"/>
    <col min="7687" max="7687" width="5.7109375" style="14" customWidth="1"/>
    <col min="7688" max="7688" width="2" style="14" bestFit="1" customWidth="1"/>
    <col min="7689" max="7694" width="12.5703125" style="14" customWidth="1"/>
    <col min="7695" max="7936" width="9.140625" style="14"/>
    <col min="7937" max="7937" width="2.7109375" style="14" customWidth="1"/>
    <col min="7938" max="7938" width="0.85546875" style="14" customWidth="1"/>
    <col min="7939" max="7939" width="2.7109375" style="14" customWidth="1"/>
    <col min="7940" max="7940" width="68.42578125" style="14" customWidth="1"/>
    <col min="7941" max="7941" width="2.7109375" style="14" customWidth="1"/>
    <col min="7942" max="7942" width="0.85546875" style="14" customWidth="1"/>
    <col min="7943" max="7943" width="5.7109375" style="14" customWidth="1"/>
    <col min="7944" max="7944" width="2" style="14" bestFit="1" customWidth="1"/>
    <col min="7945" max="7950" width="12.5703125" style="14" customWidth="1"/>
    <col min="7951" max="8192" width="9.140625" style="14"/>
    <col min="8193" max="8193" width="2.7109375" style="14" customWidth="1"/>
    <col min="8194" max="8194" width="0.85546875" style="14" customWidth="1"/>
    <col min="8195" max="8195" width="2.7109375" style="14" customWidth="1"/>
    <col min="8196" max="8196" width="68.42578125" style="14" customWidth="1"/>
    <col min="8197" max="8197" width="2.7109375" style="14" customWidth="1"/>
    <col min="8198" max="8198" width="0.85546875" style="14" customWidth="1"/>
    <col min="8199" max="8199" width="5.7109375" style="14" customWidth="1"/>
    <col min="8200" max="8200" width="2" style="14" bestFit="1" customWidth="1"/>
    <col min="8201" max="8206" width="12.5703125" style="14" customWidth="1"/>
    <col min="8207" max="8448" width="9.140625" style="14"/>
    <col min="8449" max="8449" width="2.7109375" style="14" customWidth="1"/>
    <col min="8450" max="8450" width="0.85546875" style="14" customWidth="1"/>
    <col min="8451" max="8451" width="2.7109375" style="14" customWidth="1"/>
    <col min="8452" max="8452" width="68.42578125" style="14" customWidth="1"/>
    <col min="8453" max="8453" width="2.7109375" style="14" customWidth="1"/>
    <col min="8454" max="8454" width="0.85546875" style="14" customWidth="1"/>
    <col min="8455" max="8455" width="5.7109375" style="14" customWidth="1"/>
    <col min="8456" max="8456" width="2" style="14" bestFit="1" customWidth="1"/>
    <col min="8457" max="8462" width="12.5703125" style="14" customWidth="1"/>
    <col min="8463" max="8704" width="9.140625" style="14"/>
    <col min="8705" max="8705" width="2.7109375" style="14" customWidth="1"/>
    <col min="8706" max="8706" width="0.85546875" style="14" customWidth="1"/>
    <col min="8707" max="8707" width="2.7109375" style="14" customWidth="1"/>
    <col min="8708" max="8708" width="68.42578125" style="14" customWidth="1"/>
    <col min="8709" max="8709" width="2.7109375" style="14" customWidth="1"/>
    <col min="8710" max="8710" width="0.85546875" style="14" customWidth="1"/>
    <col min="8711" max="8711" width="5.7109375" style="14" customWidth="1"/>
    <col min="8712" max="8712" width="2" style="14" bestFit="1" customWidth="1"/>
    <col min="8713" max="8718" width="12.5703125" style="14" customWidth="1"/>
    <col min="8719" max="8960" width="9.140625" style="14"/>
    <col min="8961" max="8961" width="2.7109375" style="14" customWidth="1"/>
    <col min="8962" max="8962" width="0.85546875" style="14" customWidth="1"/>
    <col min="8963" max="8963" width="2.7109375" style="14" customWidth="1"/>
    <col min="8964" max="8964" width="68.42578125" style="14" customWidth="1"/>
    <col min="8965" max="8965" width="2.7109375" style="14" customWidth="1"/>
    <col min="8966" max="8966" width="0.85546875" style="14" customWidth="1"/>
    <col min="8967" max="8967" width="5.7109375" style="14" customWidth="1"/>
    <col min="8968" max="8968" width="2" style="14" bestFit="1" customWidth="1"/>
    <col min="8969" max="8974" width="12.5703125" style="14" customWidth="1"/>
    <col min="8975" max="9216" width="9.140625" style="14"/>
    <col min="9217" max="9217" width="2.7109375" style="14" customWidth="1"/>
    <col min="9218" max="9218" width="0.85546875" style="14" customWidth="1"/>
    <col min="9219" max="9219" width="2.7109375" style="14" customWidth="1"/>
    <col min="9220" max="9220" width="68.42578125" style="14" customWidth="1"/>
    <col min="9221" max="9221" width="2.7109375" style="14" customWidth="1"/>
    <col min="9222" max="9222" width="0.85546875" style="14" customWidth="1"/>
    <col min="9223" max="9223" width="5.7109375" style="14" customWidth="1"/>
    <col min="9224" max="9224" width="2" style="14" bestFit="1" customWidth="1"/>
    <col min="9225" max="9230" width="12.5703125" style="14" customWidth="1"/>
    <col min="9231" max="9472" width="9.140625" style="14"/>
    <col min="9473" max="9473" width="2.7109375" style="14" customWidth="1"/>
    <col min="9474" max="9474" width="0.85546875" style="14" customWidth="1"/>
    <col min="9475" max="9475" width="2.7109375" style="14" customWidth="1"/>
    <col min="9476" max="9476" width="68.42578125" style="14" customWidth="1"/>
    <col min="9477" max="9477" width="2.7109375" style="14" customWidth="1"/>
    <col min="9478" max="9478" width="0.85546875" style="14" customWidth="1"/>
    <col min="9479" max="9479" width="5.7109375" style="14" customWidth="1"/>
    <col min="9480" max="9480" width="2" style="14" bestFit="1" customWidth="1"/>
    <col min="9481" max="9486" width="12.5703125" style="14" customWidth="1"/>
    <col min="9487" max="9728" width="9.140625" style="14"/>
    <col min="9729" max="9729" width="2.7109375" style="14" customWidth="1"/>
    <col min="9730" max="9730" width="0.85546875" style="14" customWidth="1"/>
    <col min="9731" max="9731" width="2.7109375" style="14" customWidth="1"/>
    <col min="9732" max="9732" width="68.42578125" style="14" customWidth="1"/>
    <col min="9733" max="9733" width="2.7109375" style="14" customWidth="1"/>
    <col min="9734" max="9734" width="0.85546875" style="14" customWidth="1"/>
    <col min="9735" max="9735" width="5.7109375" style="14" customWidth="1"/>
    <col min="9736" max="9736" width="2" style="14" bestFit="1" customWidth="1"/>
    <col min="9737" max="9742" width="12.5703125" style="14" customWidth="1"/>
    <col min="9743" max="9984" width="9.140625" style="14"/>
    <col min="9985" max="9985" width="2.7109375" style="14" customWidth="1"/>
    <col min="9986" max="9986" width="0.85546875" style="14" customWidth="1"/>
    <col min="9987" max="9987" width="2.7109375" style="14" customWidth="1"/>
    <col min="9988" max="9988" width="68.42578125" style="14" customWidth="1"/>
    <col min="9989" max="9989" width="2.7109375" style="14" customWidth="1"/>
    <col min="9990" max="9990" width="0.85546875" style="14" customWidth="1"/>
    <col min="9991" max="9991" width="5.7109375" style="14" customWidth="1"/>
    <col min="9992" max="9992" width="2" style="14" bestFit="1" customWidth="1"/>
    <col min="9993" max="9998" width="12.5703125" style="14" customWidth="1"/>
    <col min="9999" max="10240" width="9.140625" style="14"/>
    <col min="10241" max="10241" width="2.7109375" style="14" customWidth="1"/>
    <col min="10242" max="10242" width="0.85546875" style="14" customWidth="1"/>
    <col min="10243" max="10243" width="2.7109375" style="14" customWidth="1"/>
    <col min="10244" max="10244" width="68.42578125" style="14" customWidth="1"/>
    <col min="10245" max="10245" width="2.7109375" style="14" customWidth="1"/>
    <col min="10246" max="10246" width="0.85546875" style="14" customWidth="1"/>
    <col min="10247" max="10247" width="5.7109375" style="14" customWidth="1"/>
    <col min="10248" max="10248" width="2" style="14" bestFit="1" customWidth="1"/>
    <col min="10249" max="10254" width="12.5703125" style="14" customWidth="1"/>
    <col min="10255" max="10496" width="9.140625" style="14"/>
    <col min="10497" max="10497" width="2.7109375" style="14" customWidth="1"/>
    <col min="10498" max="10498" width="0.85546875" style="14" customWidth="1"/>
    <col min="10499" max="10499" width="2.7109375" style="14" customWidth="1"/>
    <col min="10500" max="10500" width="68.42578125" style="14" customWidth="1"/>
    <col min="10501" max="10501" width="2.7109375" style="14" customWidth="1"/>
    <col min="10502" max="10502" width="0.85546875" style="14" customWidth="1"/>
    <col min="10503" max="10503" width="5.7109375" style="14" customWidth="1"/>
    <col min="10504" max="10504" width="2" style="14" bestFit="1" customWidth="1"/>
    <col min="10505" max="10510" width="12.5703125" style="14" customWidth="1"/>
    <col min="10511" max="10752" width="9.140625" style="14"/>
    <col min="10753" max="10753" width="2.7109375" style="14" customWidth="1"/>
    <col min="10754" max="10754" width="0.85546875" style="14" customWidth="1"/>
    <col min="10755" max="10755" width="2.7109375" style="14" customWidth="1"/>
    <col min="10756" max="10756" width="68.42578125" style="14" customWidth="1"/>
    <col min="10757" max="10757" width="2.7109375" style="14" customWidth="1"/>
    <col min="10758" max="10758" width="0.85546875" style="14" customWidth="1"/>
    <col min="10759" max="10759" width="5.7109375" style="14" customWidth="1"/>
    <col min="10760" max="10760" width="2" style="14" bestFit="1" customWidth="1"/>
    <col min="10761" max="10766" width="12.5703125" style="14" customWidth="1"/>
    <col min="10767" max="11008" width="9.140625" style="14"/>
    <col min="11009" max="11009" width="2.7109375" style="14" customWidth="1"/>
    <col min="11010" max="11010" width="0.85546875" style="14" customWidth="1"/>
    <col min="11011" max="11011" width="2.7109375" style="14" customWidth="1"/>
    <col min="11012" max="11012" width="68.42578125" style="14" customWidth="1"/>
    <col min="11013" max="11013" width="2.7109375" style="14" customWidth="1"/>
    <col min="11014" max="11014" width="0.85546875" style="14" customWidth="1"/>
    <col min="11015" max="11015" width="5.7109375" style="14" customWidth="1"/>
    <col min="11016" max="11016" width="2" style="14" bestFit="1" customWidth="1"/>
    <col min="11017" max="11022" width="12.5703125" style="14" customWidth="1"/>
    <col min="11023" max="11264" width="9.140625" style="14"/>
    <col min="11265" max="11265" width="2.7109375" style="14" customWidth="1"/>
    <col min="11266" max="11266" width="0.85546875" style="14" customWidth="1"/>
    <col min="11267" max="11267" width="2.7109375" style="14" customWidth="1"/>
    <col min="11268" max="11268" width="68.42578125" style="14" customWidth="1"/>
    <col min="11269" max="11269" width="2.7109375" style="14" customWidth="1"/>
    <col min="11270" max="11270" width="0.85546875" style="14" customWidth="1"/>
    <col min="11271" max="11271" width="5.7109375" style="14" customWidth="1"/>
    <col min="11272" max="11272" width="2" style="14" bestFit="1" customWidth="1"/>
    <col min="11273" max="11278" width="12.5703125" style="14" customWidth="1"/>
    <col min="11279" max="11520" width="9.140625" style="14"/>
    <col min="11521" max="11521" width="2.7109375" style="14" customWidth="1"/>
    <col min="11522" max="11522" width="0.85546875" style="14" customWidth="1"/>
    <col min="11523" max="11523" width="2.7109375" style="14" customWidth="1"/>
    <col min="11524" max="11524" width="68.42578125" style="14" customWidth="1"/>
    <col min="11525" max="11525" width="2.7109375" style="14" customWidth="1"/>
    <col min="11526" max="11526" width="0.85546875" style="14" customWidth="1"/>
    <col min="11527" max="11527" width="5.7109375" style="14" customWidth="1"/>
    <col min="11528" max="11528" width="2" style="14" bestFit="1" customWidth="1"/>
    <col min="11529" max="11534" width="12.5703125" style="14" customWidth="1"/>
    <col min="11535" max="11776" width="9.140625" style="14"/>
    <col min="11777" max="11777" width="2.7109375" style="14" customWidth="1"/>
    <col min="11778" max="11778" width="0.85546875" style="14" customWidth="1"/>
    <col min="11779" max="11779" width="2.7109375" style="14" customWidth="1"/>
    <col min="11780" max="11780" width="68.42578125" style="14" customWidth="1"/>
    <col min="11781" max="11781" width="2.7109375" style="14" customWidth="1"/>
    <col min="11782" max="11782" width="0.85546875" style="14" customWidth="1"/>
    <col min="11783" max="11783" width="5.7109375" style="14" customWidth="1"/>
    <col min="11784" max="11784" width="2" style="14" bestFit="1" customWidth="1"/>
    <col min="11785" max="11790" width="12.5703125" style="14" customWidth="1"/>
    <col min="11791" max="12032" width="9.140625" style="14"/>
    <col min="12033" max="12033" width="2.7109375" style="14" customWidth="1"/>
    <col min="12034" max="12034" width="0.85546875" style="14" customWidth="1"/>
    <col min="12035" max="12035" width="2.7109375" style="14" customWidth="1"/>
    <col min="12036" max="12036" width="68.42578125" style="14" customWidth="1"/>
    <col min="12037" max="12037" width="2.7109375" style="14" customWidth="1"/>
    <col min="12038" max="12038" width="0.85546875" style="14" customWidth="1"/>
    <col min="12039" max="12039" width="5.7109375" style="14" customWidth="1"/>
    <col min="12040" max="12040" width="2" style="14" bestFit="1" customWidth="1"/>
    <col min="12041" max="12046" width="12.5703125" style="14" customWidth="1"/>
    <col min="12047" max="12288" width="9.140625" style="14"/>
    <col min="12289" max="12289" width="2.7109375" style="14" customWidth="1"/>
    <col min="12290" max="12290" width="0.85546875" style="14" customWidth="1"/>
    <col min="12291" max="12291" width="2.7109375" style="14" customWidth="1"/>
    <col min="12292" max="12292" width="68.42578125" style="14" customWidth="1"/>
    <col min="12293" max="12293" width="2.7109375" style="14" customWidth="1"/>
    <col min="12294" max="12294" width="0.85546875" style="14" customWidth="1"/>
    <col min="12295" max="12295" width="5.7109375" style="14" customWidth="1"/>
    <col min="12296" max="12296" width="2" style="14" bestFit="1" customWidth="1"/>
    <col min="12297" max="12302" width="12.5703125" style="14" customWidth="1"/>
    <col min="12303" max="12544" width="9.140625" style="14"/>
    <col min="12545" max="12545" width="2.7109375" style="14" customWidth="1"/>
    <col min="12546" max="12546" width="0.85546875" style="14" customWidth="1"/>
    <col min="12547" max="12547" width="2.7109375" style="14" customWidth="1"/>
    <col min="12548" max="12548" width="68.42578125" style="14" customWidth="1"/>
    <col min="12549" max="12549" width="2.7109375" style="14" customWidth="1"/>
    <col min="12550" max="12550" width="0.85546875" style="14" customWidth="1"/>
    <col min="12551" max="12551" width="5.7109375" style="14" customWidth="1"/>
    <col min="12552" max="12552" width="2" style="14" bestFit="1" customWidth="1"/>
    <col min="12553" max="12558" width="12.5703125" style="14" customWidth="1"/>
    <col min="12559" max="12800" width="9.140625" style="14"/>
    <col min="12801" max="12801" width="2.7109375" style="14" customWidth="1"/>
    <col min="12802" max="12802" width="0.85546875" style="14" customWidth="1"/>
    <col min="12803" max="12803" width="2.7109375" style="14" customWidth="1"/>
    <col min="12804" max="12804" width="68.42578125" style="14" customWidth="1"/>
    <col min="12805" max="12805" width="2.7109375" style="14" customWidth="1"/>
    <col min="12806" max="12806" width="0.85546875" style="14" customWidth="1"/>
    <col min="12807" max="12807" width="5.7109375" style="14" customWidth="1"/>
    <col min="12808" max="12808" width="2" style="14" bestFit="1" customWidth="1"/>
    <col min="12809" max="12814" width="12.5703125" style="14" customWidth="1"/>
    <col min="12815" max="13056" width="9.140625" style="14"/>
    <col min="13057" max="13057" width="2.7109375" style="14" customWidth="1"/>
    <col min="13058" max="13058" width="0.85546875" style="14" customWidth="1"/>
    <col min="13059" max="13059" width="2.7109375" style="14" customWidth="1"/>
    <col min="13060" max="13060" width="68.42578125" style="14" customWidth="1"/>
    <col min="13061" max="13061" width="2.7109375" style="14" customWidth="1"/>
    <col min="13062" max="13062" width="0.85546875" style="14" customWidth="1"/>
    <col min="13063" max="13063" width="5.7109375" style="14" customWidth="1"/>
    <col min="13064" max="13064" width="2" style="14" bestFit="1" customWidth="1"/>
    <col min="13065" max="13070" width="12.5703125" style="14" customWidth="1"/>
    <col min="13071" max="13312" width="9.140625" style="14"/>
    <col min="13313" max="13313" width="2.7109375" style="14" customWidth="1"/>
    <col min="13314" max="13314" width="0.85546875" style="14" customWidth="1"/>
    <col min="13315" max="13315" width="2.7109375" style="14" customWidth="1"/>
    <col min="13316" max="13316" width="68.42578125" style="14" customWidth="1"/>
    <col min="13317" max="13317" width="2.7109375" style="14" customWidth="1"/>
    <col min="13318" max="13318" width="0.85546875" style="14" customWidth="1"/>
    <col min="13319" max="13319" width="5.7109375" style="14" customWidth="1"/>
    <col min="13320" max="13320" width="2" style="14" bestFit="1" customWidth="1"/>
    <col min="13321" max="13326" width="12.5703125" style="14" customWidth="1"/>
    <col min="13327" max="13568" width="9.140625" style="14"/>
    <col min="13569" max="13569" width="2.7109375" style="14" customWidth="1"/>
    <col min="13570" max="13570" width="0.85546875" style="14" customWidth="1"/>
    <col min="13571" max="13571" width="2.7109375" style="14" customWidth="1"/>
    <col min="13572" max="13572" width="68.42578125" style="14" customWidth="1"/>
    <col min="13573" max="13573" width="2.7109375" style="14" customWidth="1"/>
    <col min="13574" max="13574" width="0.85546875" style="14" customWidth="1"/>
    <col min="13575" max="13575" width="5.7109375" style="14" customWidth="1"/>
    <col min="13576" max="13576" width="2" style="14" bestFit="1" customWidth="1"/>
    <col min="13577" max="13582" width="12.5703125" style="14" customWidth="1"/>
    <col min="13583" max="13824" width="9.140625" style="14"/>
    <col min="13825" max="13825" width="2.7109375" style="14" customWidth="1"/>
    <col min="13826" max="13826" width="0.85546875" style="14" customWidth="1"/>
    <col min="13827" max="13827" width="2.7109375" style="14" customWidth="1"/>
    <col min="13828" max="13828" width="68.42578125" style="14" customWidth="1"/>
    <col min="13829" max="13829" width="2.7109375" style="14" customWidth="1"/>
    <col min="13830" max="13830" width="0.85546875" style="14" customWidth="1"/>
    <col min="13831" max="13831" width="5.7109375" style="14" customWidth="1"/>
    <col min="13832" max="13832" width="2" style="14" bestFit="1" customWidth="1"/>
    <col min="13833" max="13838" width="12.5703125" style="14" customWidth="1"/>
    <col min="13839" max="14080" width="9.140625" style="14"/>
    <col min="14081" max="14081" width="2.7109375" style="14" customWidth="1"/>
    <col min="14082" max="14082" width="0.85546875" style="14" customWidth="1"/>
    <col min="14083" max="14083" width="2.7109375" style="14" customWidth="1"/>
    <col min="14084" max="14084" width="68.42578125" style="14" customWidth="1"/>
    <col min="14085" max="14085" width="2.7109375" style="14" customWidth="1"/>
    <col min="14086" max="14086" width="0.85546875" style="14" customWidth="1"/>
    <col min="14087" max="14087" width="5.7109375" style="14" customWidth="1"/>
    <col min="14088" max="14088" width="2" style="14" bestFit="1" customWidth="1"/>
    <col min="14089" max="14094" width="12.5703125" style="14" customWidth="1"/>
    <col min="14095" max="14336" width="9.140625" style="14"/>
    <col min="14337" max="14337" width="2.7109375" style="14" customWidth="1"/>
    <col min="14338" max="14338" width="0.85546875" style="14" customWidth="1"/>
    <col min="14339" max="14339" width="2.7109375" style="14" customWidth="1"/>
    <col min="14340" max="14340" width="68.42578125" style="14" customWidth="1"/>
    <col min="14341" max="14341" width="2.7109375" style="14" customWidth="1"/>
    <col min="14342" max="14342" width="0.85546875" style="14" customWidth="1"/>
    <col min="14343" max="14343" width="5.7109375" style="14" customWidth="1"/>
    <col min="14344" max="14344" width="2" style="14" bestFit="1" customWidth="1"/>
    <col min="14345" max="14350" width="12.5703125" style="14" customWidth="1"/>
    <col min="14351" max="14592" width="9.140625" style="14"/>
    <col min="14593" max="14593" width="2.7109375" style="14" customWidth="1"/>
    <col min="14594" max="14594" width="0.85546875" style="14" customWidth="1"/>
    <col min="14595" max="14595" width="2.7109375" style="14" customWidth="1"/>
    <col min="14596" max="14596" width="68.42578125" style="14" customWidth="1"/>
    <col min="14597" max="14597" width="2.7109375" style="14" customWidth="1"/>
    <col min="14598" max="14598" width="0.85546875" style="14" customWidth="1"/>
    <col min="14599" max="14599" width="5.7109375" style="14" customWidth="1"/>
    <col min="14600" max="14600" width="2" style="14" bestFit="1" customWidth="1"/>
    <col min="14601" max="14606" width="12.5703125" style="14" customWidth="1"/>
    <col min="14607" max="14848" width="9.140625" style="14"/>
    <col min="14849" max="14849" width="2.7109375" style="14" customWidth="1"/>
    <col min="14850" max="14850" width="0.85546875" style="14" customWidth="1"/>
    <col min="14851" max="14851" width="2.7109375" style="14" customWidth="1"/>
    <col min="14852" max="14852" width="68.42578125" style="14" customWidth="1"/>
    <col min="14853" max="14853" width="2.7109375" style="14" customWidth="1"/>
    <col min="14854" max="14854" width="0.85546875" style="14" customWidth="1"/>
    <col min="14855" max="14855" width="5.7109375" style="14" customWidth="1"/>
    <col min="14856" max="14856" width="2" style="14" bestFit="1" customWidth="1"/>
    <col min="14857" max="14862" width="12.5703125" style="14" customWidth="1"/>
    <col min="14863" max="15104" width="9.140625" style="14"/>
    <col min="15105" max="15105" width="2.7109375" style="14" customWidth="1"/>
    <col min="15106" max="15106" width="0.85546875" style="14" customWidth="1"/>
    <col min="15107" max="15107" width="2.7109375" style="14" customWidth="1"/>
    <col min="15108" max="15108" width="68.42578125" style="14" customWidth="1"/>
    <col min="15109" max="15109" width="2.7109375" style="14" customWidth="1"/>
    <col min="15110" max="15110" width="0.85546875" style="14" customWidth="1"/>
    <col min="15111" max="15111" width="5.7109375" style="14" customWidth="1"/>
    <col min="15112" max="15112" width="2" style="14" bestFit="1" customWidth="1"/>
    <col min="15113" max="15118" width="12.5703125" style="14" customWidth="1"/>
    <col min="15119" max="15360" width="9.140625" style="14"/>
    <col min="15361" max="15361" width="2.7109375" style="14" customWidth="1"/>
    <col min="15362" max="15362" width="0.85546875" style="14" customWidth="1"/>
    <col min="15363" max="15363" width="2.7109375" style="14" customWidth="1"/>
    <col min="15364" max="15364" width="68.42578125" style="14" customWidth="1"/>
    <col min="15365" max="15365" width="2.7109375" style="14" customWidth="1"/>
    <col min="15366" max="15366" width="0.85546875" style="14" customWidth="1"/>
    <col min="15367" max="15367" width="5.7109375" style="14" customWidth="1"/>
    <col min="15368" max="15368" width="2" style="14" bestFit="1" customWidth="1"/>
    <col min="15369" max="15374" width="12.5703125" style="14" customWidth="1"/>
    <col min="15375" max="15616" width="9.140625" style="14"/>
    <col min="15617" max="15617" width="2.7109375" style="14" customWidth="1"/>
    <col min="15618" max="15618" width="0.85546875" style="14" customWidth="1"/>
    <col min="15619" max="15619" width="2.7109375" style="14" customWidth="1"/>
    <col min="15620" max="15620" width="68.42578125" style="14" customWidth="1"/>
    <col min="15621" max="15621" width="2.7109375" style="14" customWidth="1"/>
    <col min="15622" max="15622" width="0.85546875" style="14" customWidth="1"/>
    <col min="15623" max="15623" width="5.7109375" style="14" customWidth="1"/>
    <col min="15624" max="15624" width="2" style="14" bestFit="1" customWidth="1"/>
    <col min="15625" max="15630" width="12.5703125" style="14" customWidth="1"/>
    <col min="15631" max="15872" width="9.140625" style="14"/>
    <col min="15873" max="15873" width="2.7109375" style="14" customWidth="1"/>
    <col min="15874" max="15874" width="0.85546875" style="14" customWidth="1"/>
    <col min="15875" max="15875" width="2.7109375" style="14" customWidth="1"/>
    <col min="15876" max="15876" width="68.42578125" style="14" customWidth="1"/>
    <col min="15877" max="15877" width="2.7109375" style="14" customWidth="1"/>
    <col min="15878" max="15878" width="0.85546875" style="14" customWidth="1"/>
    <col min="15879" max="15879" width="5.7109375" style="14" customWidth="1"/>
    <col min="15880" max="15880" width="2" style="14" bestFit="1" customWidth="1"/>
    <col min="15881" max="15886" width="12.5703125" style="14" customWidth="1"/>
    <col min="15887" max="16128" width="9.140625" style="14"/>
    <col min="16129" max="16129" width="2.7109375" style="14" customWidth="1"/>
    <col min="16130" max="16130" width="0.85546875" style="14" customWidth="1"/>
    <col min="16131" max="16131" width="2.7109375" style="14" customWidth="1"/>
    <col min="16132" max="16132" width="68.42578125" style="14" customWidth="1"/>
    <col min="16133" max="16133" width="2.7109375" style="14" customWidth="1"/>
    <col min="16134" max="16134" width="0.85546875" style="14" customWidth="1"/>
    <col min="16135" max="16135" width="5.7109375" style="14" customWidth="1"/>
    <col min="16136" max="16136" width="2" style="14" bestFit="1" customWidth="1"/>
    <col min="16137" max="16142" width="12.5703125" style="14" customWidth="1"/>
    <col min="16143" max="16384" width="9.140625" style="14"/>
  </cols>
  <sheetData>
    <row r="2" spans="2:17" ht="3.95" customHeight="1" x14ac:dyDescent="0.25">
      <c r="B2" s="11"/>
      <c r="C2" s="12"/>
      <c r="D2" s="12"/>
      <c r="E2" s="12"/>
      <c r="F2" s="13"/>
    </row>
    <row r="3" spans="2:17" ht="15" customHeight="1" x14ac:dyDescent="0.25">
      <c r="B3" s="15"/>
      <c r="C3" s="16"/>
      <c r="D3" s="17"/>
      <c r="E3" s="18"/>
      <c r="F3" s="19"/>
    </row>
    <row r="4" spans="2:17" s="25" customFormat="1" ht="15" customHeight="1" thickBot="1" x14ac:dyDescent="0.3">
      <c r="B4" s="20"/>
      <c r="C4" s="21"/>
      <c r="D4" s="22" t="s">
        <v>12</v>
      </c>
      <c r="E4" s="23"/>
      <c r="F4" s="24"/>
      <c r="L4" s="14"/>
      <c r="M4" s="14"/>
      <c r="N4" s="14"/>
      <c r="O4" s="14"/>
      <c r="P4" s="14"/>
      <c r="Q4" s="14"/>
    </row>
    <row r="5" spans="2:17" ht="15" customHeight="1" x14ac:dyDescent="0.25">
      <c r="B5" s="15"/>
      <c r="C5" s="26"/>
      <c r="D5" s="27"/>
      <c r="E5" s="28"/>
      <c r="F5" s="19"/>
    </row>
    <row r="6" spans="2:17" ht="15" customHeight="1" x14ac:dyDescent="0.25">
      <c r="B6" s="15"/>
      <c r="C6" s="26"/>
      <c r="D6" s="29" t="s">
        <v>13</v>
      </c>
      <c r="E6" s="28"/>
      <c r="F6" s="19"/>
    </row>
    <row r="7" spans="2:17" ht="15" customHeight="1" x14ac:dyDescent="0.25">
      <c r="B7" s="15"/>
      <c r="C7" s="26"/>
      <c r="D7" s="29" t="s">
        <v>14</v>
      </c>
      <c r="E7" s="28"/>
      <c r="F7" s="19"/>
    </row>
    <row r="8" spans="2:17" ht="15" customHeight="1" x14ac:dyDescent="0.25">
      <c r="B8" s="15"/>
      <c r="C8" s="26"/>
      <c r="D8" s="30"/>
      <c r="E8" s="28"/>
      <c r="F8" s="19"/>
    </row>
    <row r="9" spans="2:17" ht="15" customHeight="1" x14ac:dyDescent="0.25">
      <c r="B9" s="15"/>
      <c r="C9" s="26"/>
      <c r="D9" s="29" t="s">
        <v>15</v>
      </c>
      <c r="E9" s="28"/>
      <c r="F9" s="19"/>
      <c r="J9" s="31"/>
    </row>
    <row r="10" spans="2:17" ht="15" customHeight="1" x14ac:dyDescent="0.25">
      <c r="B10" s="15"/>
      <c r="C10" s="26"/>
      <c r="D10" s="29" t="s">
        <v>16</v>
      </c>
      <c r="E10" s="28"/>
      <c r="F10" s="19"/>
    </row>
    <row r="11" spans="2:17" ht="15" customHeight="1" x14ac:dyDescent="0.25">
      <c r="B11" s="15"/>
      <c r="C11" s="26"/>
      <c r="D11" s="30" t="s">
        <v>17</v>
      </c>
      <c r="E11" s="28"/>
      <c r="F11" s="19"/>
    </row>
    <row r="12" spans="2:17" ht="15" customHeight="1" x14ac:dyDescent="0.25">
      <c r="B12" s="15"/>
      <c r="C12" s="26"/>
      <c r="D12" s="30" t="s">
        <v>18</v>
      </c>
      <c r="E12" s="28"/>
      <c r="F12" s="19"/>
    </row>
    <row r="13" spans="2:17" ht="15" customHeight="1" x14ac:dyDescent="0.25">
      <c r="B13" s="15"/>
      <c r="C13" s="26"/>
      <c r="D13" s="30" t="s">
        <v>19</v>
      </c>
      <c r="E13" s="28"/>
      <c r="F13" s="19"/>
    </row>
    <row r="14" spans="2:17" ht="15" customHeight="1" x14ac:dyDescent="0.25">
      <c r="B14" s="15"/>
      <c r="C14" s="26"/>
      <c r="D14" s="30" t="s">
        <v>20</v>
      </c>
      <c r="E14" s="28"/>
      <c r="F14" s="19"/>
    </row>
    <row r="15" spans="2:17" ht="15" customHeight="1" x14ac:dyDescent="0.25">
      <c r="B15" s="15"/>
      <c r="C15" s="26"/>
      <c r="D15" s="30"/>
      <c r="E15" s="28"/>
      <c r="F15" s="19"/>
    </row>
    <row r="16" spans="2:17" ht="15" customHeight="1" x14ac:dyDescent="0.25">
      <c r="B16" s="15"/>
      <c r="C16" s="26"/>
      <c r="D16" s="29"/>
      <c r="E16" s="28"/>
      <c r="F16" s="19"/>
    </row>
    <row r="17" spans="2:9" ht="15" customHeight="1" x14ac:dyDescent="0.25">
      <c r="B17" s="15"/>
      <c r="C17" s="26"/>
      <c r="D17" s="32"/>
      <c r="E17" s="28"/>
      <c r="F17" s="19"/>
    </row>
    <row r="18" spans="2:9" ht="15" customHeight="1" x14ac:dyDescent="0.25">
      <c r="B18" s="15"/>
      <c r="C18" s="26"/>
      <c r="D18" s="33" t="s">
        <v>21</v>
      </c>
      <c r="E18" s="28"/>
      <c r="F18" s="19"/>
    </row>
    <row r="19" spans="2:9" ht="15" customHeight="1" x14ac:dyDescent="0.25">
      <c r="B19" s="15"/>
      <c r="C19" s="26"/>
      <c r="D19" s="33" t="s">
        <v>22</v>
      </c>
      <c r="E19" s="28"/>
      <c r="F19" s="19"/>
    </row>
    <row r="20" spans="2:9" ht="15" customHeight="1" x14ac:dyDescent="0.25">
      <c r="B20" s="15"/>
      <c r="C20" s="26"/>
      <c r="D20" s="34" t="s">
        <v>23</v>
      </c>
      <c r="E20" s="28"/>
      <c r="F20" s="19"/>
    </row>
    <row r="21" spans="2:9" ht="15" customHeight="1" x14ac:dyDescent="0.25">
      <c r="B21" s="15"/>
      <c r="C21" s="26"/>
      <c r="D21" s="33" t="s">
        <v>24</v>
      </c>
      <c r="E21" s="28"/>
      <c r="F21" s="19"/>
      <c r="I21" s="14">
        <v>1</v>
      </c>
    </row>
    <row r="22" spans="2:9" ht="15" customHeight="1" thickBot="1" x14ac:dyDescent="0.3">
      <c r="B22" s="15"/>
      <c r="C22" s="26"/>
      <c r="D22" s="35"/>
      <c r="E22" s="28"/>
      <c r="F22" s="19"/>
    </row>
    <row r="23" spans="2:9" ht="15" customHeight="1" x14ac:dyDescent="0.25">
      <c r="B23" s="15"/>
      <c r="C23" s="26"/>
      <c r="D23" s="29"/>
      <c r="E23" s="28"/>
      <c r="F23" s="19"/>
    </row>
    <row r="24" spans="2:9" ht="15" customHeight="1" x14ac:dyDescent="0.25">
      <c r="B24" s="15"/>
      <c r="C24" s="26"/>
      <c r="D24" s="36" t="s">
        <v>25</v>
      </c>
      <c r="E24" s="28"/>
      <c r="F24" s="19"/>
    </row>
    <row r="25" spans="2:9" ht="15" customHeight="1" x14ac:dyDescent="0.25">
      <c r="B25" s="15"/>
      <c r="C25" s="26"/>
      <c r="D25" s="37" t="s">
        <v>26</v>
      </c>
      <c r="E25" s="28"/>
      <c r="F25" s="19"/>
    </row>
    <row r="26" spans="2:9" ht="15" customHeight="1" x14ac:dyDescent="0.25">
      <c r="B26" s="15"/>
      <c r="C26" s="26"/>
      <c r="D26" s="38" t="s">
        <v>27</v>
      </c>
      <c r="E26" s="28"/>
      <c r="F26" s="19"/>
    </row>
    <row r="27" spans="2:9" ht="15" customHeight="1" x14ac:dyDescent="0.25">
      <c r="B27" s="15"/>
      <c r="C27" s="39"/>
      <c r="D27" s="40"/>
      <c r="E27" s="41"/>
      <c r="F27" s="19"/>
    </row>
    <row r="28" spans="2:9" ht="3.95" customHeight="1" x14ac:dyDescent="0.25">
      <c r="B28" s="42"/>
      <c r="C28" s="43"/>
      <c r="D28" s="43"/>
      <c r="E28" s="43"/>
      <c r="F28" s="44"/>
    </row>
    <row r="29" spans="2:9" ht="15" customHeight="1" x14ac:dyDescent="0.25"/>
    <row r="30" spans="2:9" ht="15" customHeight="1" x14ac:dyDescent="0.25">
      <c r="I30" s="14">
        <v>1</v>
      </c>
    </row>
    <row r="31" spans="2:9" ht="15" customHeight="1" x14ac:dyDescent="0.25">
      <c r="B31" s="115" t="s">
        <v>28</v>
      </c>
      <c r="C31" s="116"/>
      <c r="D31" s="116"/>
      <c r="E31" s="116"/>
      <c r="F31" s="117"/>
    </row>
    <row r="47" spans="9:9" x14ac:dyDescent="0.25">
      <c r="I47" s="14">
        <v>1</v>
      </c>
    </row>
    <row r="48" spans="9:9" x14ac:dyDescent="0.25">
      <c r="I48" s="14">
        <v>1</v>
      </c>
    </row>
    <row r="84" spans="9:9" x14ac:dyDescent="0.25">
      <c r="I84" s="14">
        <v>1</v>
      </c>
    </row>
    <row r="114" spans="4:4" x14ac:dyDescent="0.25">
      <c r="D114" s="14">
        <v>0</v>
      </c>
    </row>
  </sheetData>
  <sheetProtection password="8131" sheet="1" objects="1" scenarios="1"/>
  <mergeCells count="1">
    <mergeCell ref="B31:F31"/>
  </mergeCells>
  <hyperlinks>
    <hyperlink ref="D26" r:id="rId1"/>
    <hyperlink ref="D20" r:id="rId2" display="Huur mij in voor een cursus op uw bedrijf!"/>
  </hyperlinks>
  <pageMargins left="0.75" right="0.75" top="1" bottom="1" header="0.5" footer="0.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S244"/>
  <sheetViews>
    <sheetView showZeros="0" zoomScaleNormal="100" workbookViewId="0">
      <selection activeCell="S4" sqref="S4"/>
    </sheetView>
  </sheetViews>
  <sheetFormatPr defaultColWidth="9.7109375" defaultRowHeight="15" x14ac:dyDescent="0.25"/>
  <cols>
    <col min="1" max="1" width="9.28515625" style="77" bestFit="1" customWidth="1"/>
    <col min="2" max="2" width="11.28515625" style="76" bestFit="1" customWidth="1"/>
    <col min="3" max="3" width="9.7109375" style="76" bestFit="1" customWidth="1"/>
    <col min="4" max="4" width="9.140625" style="73" bestFit="1" customWidth="1"/>
    <col min="5" max="5" width="15" style="72" bestFit="1" customWidth="1"/>
    <col min="6" max="6" width="11.7109375" style="72" customWidth="1"/>
    <col min="7" max="7" width="2.7109375" style="74" customWidth="1"/>
    <col min="8" max="15" width="9.7109375" style="74" customWidth="1"/>
    <col min="16" max="16" width="7.7109375" style="74" customWidth="1"/>
    <col min="17" max="17" width="9.85546875" style="74" bestFit="1" customWidth="1"/>
    <col min="18" max="18" width="9.7109375" style="74"/>
    <col min="19" max="19" width="10.28515625" style="74" bestFit="1" customWidth="1"/>
    <col min="20" max="259" width="9.7109375" style="74"/>
    <col min="260" max="260" width="9.28515625" style="74" bestFit="1" customWidth="1"/>
    <col min="261" max="261" width="11.28515625" style="74" bestFit="1" customWidth="1"/>
    <col min="262" max="262" width="9.7109375" style="74"/>
    <col min="263" max="263" width="7.140625" style="74" bestFit="1" customWidth="1"/>
    <col min="264" max="264" width="15" style="74" bestFit="1" customWidth="1"/>
    <col min="265" max="265" width="10.5703125" style="74" bestFit="1" customWidth="1"/>
    <col min="266" max="270" width="9.7109375" style="74"/>
    <col min="271" max="271" width="7.7109375" style="74" customWidth="1"/>
    <col min="272" max="272" width="9.85546875" style="74" bestFit="1" customWidth="1"/>
    <col min="273" max="515" width="9.7109375" style="74"/>
    <col min="516" max="516" width="9.28515625" style="74" bestFit="1" customWidth="1"/>
    <col min="517" max="517" width="11.28515625" style="74" bestFit="1" customWidth="1"/>
    <col min="518" max="518" width="9.7109375" style="74"/>
    <col min="519" max="519" width="7.140625" style="74" bestFit="1" customWidth="1"/>
    <col min="520" max="520" width="15" style="74" bestFit="1" customWidth="1"/>
    <col min="521" max="521" width="10.5703125" style="74" bestFit="1" customWidth="1"/>
    <col min="522" max="526" width="9.7109375" style="74"/>
    <col min="527" max="527" width="7.7109375" style="74" customWidth="1"/>
    <col min="528" max="528" width="9.85546875" style="74" bestFit="1" customWidth="1"/>
    <col min="529" max="771" width="9.7109375" style="74"/>
    <col min="772" max="772" width="9.28515625" style="74" bestFit="1" customWidth="1"/>
    <col min="773" max="773" width="11.28515625" style="74" bestFit="1" customWidth="1"/>
    <col min="774" max="774" width="9.7109375" style="74"/>
    <col min="775" max="775" width="7.140625" style="74" bestFit="1" customWidth="1"/>
    <col min="776" max="776" width="15" style="74" bestFit="1" customWidth="1"/>
    <col min="777" max="777" width="10.5703125" style="74" bestFit="1" customWidth="1"/>
    <col min="778" max="782" width="9.7109375" style="74"/>
    <col min="783" max="783" width="7.7109375" style="74" customWidth="1"/>
    <col min="784" max="784" width="9.85546875" style="74" bestFit="1" customWidth="1"/>
    <col min="785" max="1027" width="9.7109375" style="74"/>
    <col min="1028" max="1028" width="9.28515625" style="74" bestFit="1" customWidth="1"/>
    <col min="1029" max="1029" width="11.28515625" style="74" bestFit="1" customWidth="1"/>
    <col min="1030" max="1030" width="9.7109375" style="74"/>
    <col min="1031" max="1031" width="7.140625" style="74" bestFit="1" customWidth="1"/>
    <col min="1032" max="1032" width="15" style="74" bestFit="1" customWidth="1"/>
    <col min="1033" max="1033" width="10.5703125" style="74" bestFit="1" customWidth="1"/>
    <col min="1034" max="1038" width="9.7109375" style="74"/>
    <col min="1039" max="1039" width="7.7109375" style="74" customWidth="1"/>
    <col min="1040" max="1040" width="9.85546875" style="74" bestFit="1" customWidth="1"/>
    <col min="1041" max="1283" width="9.7109375" style="74"/>
    <col min="1284" max="1284" width="9.28515625" style="74" bestFit="1" customWidth="1"/>
    <col min="1285" max="1285" width="11.28515625" style="74" bestFit="1" customWidth="1"/>
    <col min="1286" max="1286" width="9.7109375" style="74"/>
    <col min="1287" max="1287" width="7.140625" style="74" bestFit="1" customWidth="1"/>
    <col min="1288" max="1288" width="15" style="74" bestFit="1" customWidth="1"/>
    <col min="1289" max="1289" width="10.5703125" style="74" bestFit="1" customWidth="1"/>
    <col min="1290" max="1294" width="9.7109375" style="74"/>
    <col min="1295" max="1295" width="7.7109375" style="74" customWidth="1"/>
    <col min="1296" max="1296" width="9.85546875" style="74" bestFit="1" customWidth="1"/>
    <col min="1297" max="1539" width="9.7109375" style="74"/>
    <col min="1540" max="1540" width="9.28515625" style="74" bestFit="1" customWidth="1"/>
    <col min="1541" max="1541" width="11.28515625" style="74" bestFit="1" customWidth="1"/>
    <col min="1542" max="1542" width="9.7109375" style="74"/>
    <col min="1543" max="1543" width="7.140625" style="74" bestFit="1" customWidth="1"/>
    <col min="1544" max="1544" width="15" style="74" bestFit="1" customWidth="1"/>
    <col min="1545" max="1545" width="10.5703125" style="74" bestFit="1" customWidth="1"/>
    <col min="1546" max="1550" width="9.7109375" style="74"/>
    <col min="1551" max="1551" width="7.7109375" style="74" customWidth="1"/>
    <col min="1552" max="1552" width="9.85546875" style="74" bestFit="1" customWidth="1"/>
    <col min="1553" max="1795" width="9.7109375" style="74"/>
    <col min="1796" max="1796" width="9.28515625" style="74" bestFit="1" customWidth="1"/>
    <col min="1797" max="1797" width="11.28515625" style="74" bestFit="1" customWidth="1"/>
    <col min="1798" max="1798" width="9.7109375" style="74"/>
    <col min="1799" max="1799" width="7.140625" style="74" bestFit="1" customWidth="1"/>
    <col min="1800" max="1800" width="15" style="74" bestFit="1" customWidth="1"/>
    <col min="1801" max="1801" width="10.5703125" style="74" bestFit="1" customWidth="1"/>
    <col min="1802" max="1806" width="9.7109375" style="74"/>
    <col min="1807" max="1807" width="7.7109375" style="74" customWidth="1"/>
    <col min="1808" max="1808" width="9.85546875" style="74" bestFit="1" customWidth="1"/>
    <col min="1809" max="2051" width="9.7109375" style="74"/>
    <col min="2052" max="2052" width="9.28515625" style="74" bestFit="1" customWidth="1"/>
    <col min="2053" max="2053" width="11.28515625" style="74" bestFit="1" customWidth="1"/>
    <col min="2054" max="2054" width="9.7109375" style="74"/>
    <col min="2055" max="2055" width="7.140625" style="74" bestFit="1" customWidth="1"/>
    <col min="2056" max="2056" width="15" style="74" bestFit="1" customWidth="1"/>
    <col min="2057" max="2057" width="10.5703125" style="74" bestFit="1" customWidth="1"/>
    <col min="2058" max="2062" width="9.7109375" style="74"/>
    <col min="2063" max="2063" width="7.7109375" style="74" customWidth="1"/>
    <col min="2064" max="2064" width="9.85546875" style="74" bestFit="1" customWidth="1"/>
    <col min="2065" max="2307" width="9.7109375" style="74"/>
    <col min="2308" max="2308" width="9.28515625" style="74" bestFit="1" customWidth="1"/>
    <col min="2309" max="2309" width="11.28515625" style="74" bestFit="1" customWidth="1"/>
    <col min="2310" max="2310" width="9.7109375" style="74"/>
    <col min="2311" max="2311" width="7.140625" style="74" bestFit="1" customWidth="1"/>
    <col min="2312" max="2312" width="15" style="74" bestFit="1" customWidth="1"/>
    <col min="2313" max="2313" width="10.5703125" style="74" bestFit="1" customWidth="1"/>
    <col min="2314" max="2318" width="9.7109375" style="74"/>
    <col min="2319" max="2319" width="7.7109375" style="74" customWidth="1"/>
    <col min="2320" max="2320" width="9.85546875" style="74" bestFit="1" customWidth="1"/>
    <col min="2321" max="2563" width="9.7109375" style="74"/>
    <col min="2564" max="2564" width="9.28515625" style="74" bestFit="1" customWidth="1"/>
    <col min="2565" max="2565" width="11.28515625" style="74" bestFit="1" customWidth="1"/>
    <col min="2566" max="2566" width="9.7109375" style="74"/>
    <col min="2567" max="2567" width="7.140625" style="74" bestFit="1" customWidth="1"/>
    <col min="2568" max="2568" width="15" style="74" bestFit="1" customWidth="1"/>
    <col min="2569" max="2569" width="10.5703125" style="74" bestFit="1" customWidth="1"/>
    <col min="2570" max="2574" width="9.7109375" style="74"/>
    <col min="2575" max="2575" width="7.7109375" style="74" customWidth="1"/>
    <col min="2576" max="2576" width="9.85546875" style="74" bestFit="1" customWidth="1"/>
    <col min="2577" max="2819" width="9.7109375" style="74"/>
    <col min="2820" max="2820" width="9.28515625" style="74" bestFit="1" customWidth="1"/>
    <col min="2821" max="2821" width="11.28515625" style="74" bestFit="1" customWidth="1"/>
    <col min="2822" max="2822" width="9.7109375" style="74"/>
    <col min="2823" max="2823" width="7.140625" style="74" bestFit="1" customWidth="1"/>
    <col min="2824" max="2824" width="15" style="74" bestFit="1" customWidth="1"/>
    <col min="2825" max="2825" width="10.5703125" style="74" bestFit="1" customWidth="1"/>
    <col min="2826" max="2830" width="9.7109375" style="74"/>
    <col min="2831" max="2831" width="7.7109375" style="74" customWidth="1"/>
    <col min="2832" max="2832" width="9.85546875" style="74" bestFit="1" customWidth="1"/>
    <col min="2833" max="3075" width="9.7109375" style="74"/>
    <col min="3076" max="3076" width="9.28515625" style="74" bestFit="1" customWidth="1"/>
    <col min="3077" max="3077" width="11.28515625" style="74" bestFit="1" customWidth="1"/>
    <col min="3078" max="3078" width="9.7109375" style="74"/>
    <col min="3079" max="3079" width="7.140625" style="74" bestFit="1" customWidth="1"/>
    <col min="3080" max="3080" width="15" style="74" bestFit="1" customWidth="1"/>
    <col min="3081" max="3081" width="10.5703125" style="74" bestFit="1" customWidth="1"/>
    <col min="3082" max="3086" width="9.7109375" style="74"/>
    <col min="3087" max="3087" width="7.7109375" style="74" customWidth="1"/>
    <col min="3088" max="3088" width="9.85546875" style="74" bestFit="1" customWidth="1"/>
    <col min="3089" max="3331" width="9.7109375" style="74"/>
    <col min="3332" max="3332" width="9.28515625" style="74" bestFit="1" customWidth="1"/>
    <col min="3333" max="3333" width="11.28515625" style="74" bestFit="1" customWidth="1"/>
    <col min="3334" max="3334" width="9.7109375" style="74"/>
    <col min="3335" max="3335" width="7.140625" style="74" bestFit="1" customWidth="1"/>
    <col min="3336" max="3336" width="15" style="74" bestFit="1" customWidth="1"/>
    <col min="3337" max="3337" width="10.5703125" style="74" bestFit="1" customWidth="1"/>
    <col min="3338" max="3342" width="9.7109375" style="74"/>
    <col min="3343" max="3343" width="7.7109375" style="74" customWidth="1"/>
    <col min="3344" max="3344" width="9.85546875" style="74" bestFit="1" customWidth="1"/>
    <col min="3345" max="3587" width="9.7109375" style="74"/>
    <col min="3588" max="3588" width="9.28515625" style="74" bestFit="1" customWidth="1"/>
    <col min="3589" max="3589" width="11.28515625" style="74" bestFit="1" customWidth="1"/>
    <col min="3590" max="3590" width="9.7109375" style="74"/>
    <col min="3591" max="3591" width="7.140625" style="74" bestFit="1" customWidth="1"/>
    <col min="3592" max="3592" width="15" style="74" bestFit="1" customWidth="1"/>
    <col min="3593" max="3593" width="10.5703125" style="74" bestFit="1" customWidth="1"/>
    <col min="3594" max="3598" width="9.7109375" style="74"/>
    <col min="3599" max="3599" width="7.7109375" style="74" customWidth="1"/>
    <col min="3600" max="3600" width="9.85546875" style="74" bestFit="1" customWidth="1"/>
    <col min="3601" max="3843" width="9.7109375" style="74"/>
    <col min="3844" max="3844" width="9.28515625" style="74" bestFit="1" customWidth="1"/>
    <col min="3845" max="3845" width="11.28515625" style="74" bestFit="1" customWidth="1"/>
    <col min="3846" max="3846" width="9.7109375" style="74"/>
    <col min="3847" max="3847" width="7.140625" style="74" bestFit="1" customWidth="1"/>
    <col min="3848" max="3848" width="15" style="74" bestFit="1" customWidth="1"/>
    <col min="3849" max="3849" width="10.5703125" style="74" bestFit="1" customWidth="1"/>
    <col min="3850" max="3854" width="9.7109375" style="74"/>
    <col min="3855" max="3855" width="7.7109375" style="74" customWidth="1"/>
    <col min="3856" max="3856" width="9.85546875" style="74" bestFit="1" customWidth="1"/>
    <col min="3857" max="4099" width="9.7109375" style="74"/>
    <col min="4100" max="4100" width="9.28515625" style="74" bestFit="1" customWidth="1"/>
    <col min="4101" max="4101" width="11.28515625" style="74" bestFit="1" customWidth="1"/>
    <col min="4102" max="4102" width="9.7109375" style="74"/>
    <col min="4103" max="4103" width="7.140625" style="74" bestFit="1" customWidth="1"/>
    <col min="4104" max="4104" width="15" style="74" bestFit="1" customWidth="1"/>
    <col min="4105" max="4105" width="10.5703125" style="74" bestFit="1" customWidth="1"/>
    <col min="4106" max="4110" width="9.7109375" style="74"/>
    <col min="4111" max="4111" width="7.7109375" style="74" customWidth="1"/>
    <col min="4112" max="4112" width="9.85546875" style="74" bestFit="1" customWidth="1"/>
    <col min="4113" max="4355" width="9.7109375" style="74"/>
    <col min="4356" max="4356" width="9.28515625" style="74" bestFit="1" customWidth="1"/>
    <col min="4357" max="4357" width="11.28515625" style="74" bestFit="1" customWidth="1"/>
    <col min="4358" max="4358" width="9.7109375" style="74"/>
    <col min="4359" max="4359" width="7.140625" style="74" bestFit="1" customWidth="1"/>
    <col min="4360" max="4360" width="15" style="74" bestFit="1" customWidth="1"/>
    <col min="4361" max="4361" width="10.5703125" style="74" bestFit="1" customWidth="1"/>
    <col min="4362" max="4366" width="9.7109375" style="74"/>
    <col min="4367" max="4367" width="7.7109375" style="74" customWidth="1"/>
    <col min="4368" max="4368" width="9.85546875" style="74" bestFit="1" customWidth="1"/>
    <col min="4369" max="4611" width="9.7109375" style="74"/>
    <col min="4612" max="4612" width="9.28515625" style="74" bestFit="1" customWidth="1"/>
    <col min="4613" max="4613" width="11.28515625" style="74" bestFit="1" customWidth="1"/>
    <col min="4614" max="4614" width="9.7109375" style="74"/>
    <col min="4615" max="4615" width="7.140625" style="74" bestFit="1" customWidth="1"/>
    <col min="4616" max="4616" width="15" style="74" bestFit="1" customWidth="1"/>
    <col min="4617" max="4617" width="10.5703125" style="74" bestFit="1" customWidth="1"/>
    <col min="4618" max="4622" width="9.7109375" style="74"/>
    <col min="4623" max="4623" width="7.7109375" style="74" customWidth="1"/>
    <col min="4624" max="4624" width="9.85546875" style="74" bestFit="1" customWidth="1"/>
    <col min="4625" max="4867" width="9.7109375" style="74"/>
    <col min="4868" max="4868" width="9.28515625" style="74" bestFit="1" customWidth="1"/>
    <col min="4869" max="4869" width="11.28515625" style="74" bestFit="1" customWidth="1"/>
    <col min="4870" max="4870" width="9.7109375" style="74"/>
    <col min="4871" max="4871" width="7.140625" style="74" bestFit="1" customWidth="1"/>
    <col min="4872" max="4872" width="15" style="74" bestFit="1" customWidth="1"/>
    <col min="4873" max="4873" width="10.5703125" style="74" bestFit="1" customWidth="1"/>
    <col min="4874" max="4878" width="9.7109375" style="74"/>
    <col min="4879" max="4879" width="7.7109375" style="74" customWidth="1"/>
    <col min="4880" max="4880" width="9.85546875" style="74" bestFit="1" customWidth="1"/>
    <col min="4881" max="5123" width="9.7109375" style="74"/>
    <col min="5124" max="5124" width="9.28515625" style="74" bestFit="1" customWidth="1"/>
    <col min="5125" max="5125" width="11.28515625" style="74" bestFit="1" customWidth="1"/>
    <col min="5126" max="5126" width="9.7109375" style="74"/>
    <col min="5127" max="5127" width="7.140625" style="74" bestFit="1" customWidth="1"/>
    <col min="5128" max="5128" width="15" style="74" bestFit="1" customWidth="1"/>
    <col min="5129" max="5129" width="10.5703125" style="74" bestFit="1" customWidth="1"/>
    <col min="5130" max="5134" width="9.7109375" style="74"/>
    <col min="5135" max="5135" width="7.7109375" style="74" customWidth="1"/>
    <col min="5136" max="5136" width="9.85546875" style="74" bestFit="1" customWidth="1"/>
    <col min="5137" max="5379" width="9.7109375" style="74"/>
    <col min="5380" max="5380" width="9.28515625" style="74" bestFit="1" customWidth="1"/>
    <col min="5381" max="5381" width="11.28515625" style="74" bestFit="1" customWidth="1"/>
    <col min="5382" max="5382" width="9.7109375" style="74"/>
    <col min="5383" max="5383" width="7.140625" style="74" bestFit="1" customWidth="1"/>
    <col min="5384" max="5384" width="15" style="74" bestFit="1" customWidth="1"/>
    <col min="5385" max="5385" width="10.5703125" style="74" bestFit="1" customWidth="1"/>
    <col min="5386" max="5390" width="9.7109375" style="74"/>
    <col min="5391" max="5391" width="7.7109375" style="74" customWidth="1"/>
    <col min="5392" max="5392" width="9.85546875" style="74" bestFit="1" customWidth="1"/>
    <col min="5393" max="5635" width="9.7109375" style="74"/>
    <col min="5636" max="5636" width="9.28515625" style="74" bestFit="1" customWidth="1"/>
    <col min="5637" max="5637" width="11.28515625" style="74" bestFit="1" customWidth="1"/>
    <col min="5638" max="5638" width="9.7109375" style="74"/>
    <col min="5639" max="5639" width="7.140625" style="74" bestFit="1" customWidth="1"/>
    <col min="5640" max="5640" width="15" style="74" bestFit="1" customWidth="1"/>
    <col min="5641" max="5641" width="10.5703125" style="74" bestFit="1" customWidth="1"/>
    <col min="5642" max="5646" width="9.7109375" style="74"/>
    <col min="5647" max="5647" width="7.7109375" style="74" customWidth="1"/>
    <col min="5648" max="5648" width="9.85546875" style="74" bestFit="1" customWidth="1"/>
    <col min="5649" max="5891" width="9.7109375" style="74"/>
    <col min="5892" max="5892" width="9.28515625" style="74" bestFit="1" customWidth="1"/>
    <col min="5893" max="5893" width="11.28515625" style="74" bestFit="1" customWidth="1"/>
    <col min="5894" max="5894" width="9.7109375" style="74"/>
    <col min="5895" max="5895" width="7.140625" style="74" bestFit="1" customWidth="1"/>
    <col min="5896" max="5896" width="15" style="74" bestFit="1" customWidth="1"/>
    <col min="5897" max="5897" width="10.5703125" style="74" bestFit="1" customWidth="1"/>
    <col min="5898" max="5902" width="9.7109375" style="74"/>
    <col min="5903" max="5903" width="7.7109375" style="74" customWidth="1"/>
    <col min="5904" max="5904" width="9.85546875" style="74" bestFit="1" customWidth="1"/>
    <col min="5905" max="6147" width="9.7109375" style="74"/>
    <col min="6148" max="6148" width="9.28515625" style="74" bestFit="1" customWidth="1"/>
    <col min="6149" max="6149" width="11.28515625" style="74" bestFit="1" customWidth="1"/>
    <col min="6150" max="6150" width="9.7109375" style="74"/>
    <col min="6151" max="6151" width="7.140625" style="74" bestFit="1" customWidth="1"/>
    <col min="6152" max="6152" width="15" style="74" bestFit="1" customWidth="1"/>
    <col min="6153" max="6153" width="10.5703125" style="74" bestFit="1" customWidth="1"/>
    <col min="6154" max="6158" width="9.7109375" style="74"/>
    <col min="6159" max="6159" width="7.7109375" style="74" customWidth="1"/>
    <col min="6160" max="6160" width="9.85546875" style="74" bestFit="1" customWidth="1"/>
    <col min="6161" max="6403" width="9.7109375" style="74"/>
    <col min="6404" max="6404" width="9.28515625" style="74" bestFit="1" customWidth="1"/>
    <col min="6405" max="6405" width="11.28515625" style="74" bestFit="1" customWidth="1"/>
    <col min="6406" max="6406" width="9.7109375" style="74"/>
    <col min="6407" max="6407" width="7.140625" style="74" bestFit="1" customWidth="1"/>
    <col min="6408" max="6408" width="15" style="74" bestFit="1" customWidth="1"/>
    <col min="6409" max="6409" width="10.5703125" style="74" bestFit="1" customWidth="1"/>
    <col min="6410" max="6414" width="9.7109375" style="74"/>
    <col min="6415" max="6415" width="7.7109375" style="74" customWidth="1"/>
    <col min="6416" max="6416" width="9.85546875" style="74" bestFit="1" customWidth="1"/>
    <col min="6417" max="6659" width="9.7109375" style="74"/>
    <col min="6660" max="6660" width="9.28515625" style="74" bestFit="1" customWidth="1"/>
    <col min="6661" max="6661" width="11.28515625" style="74" bestFit="1" customWidth="1"/>
    <col min="6662" max="6662" width="9.7109375" style="74"/>
    <col min="6663" max="6663" width="7.140625" style="74" bestFit="1" customWidth="1"/>
    <col min="6664" max="6664" width="15" style="74" bestFit="1" customWidth="1"/>
    <col min="6665" max="6665" width="10.5703125" style="74" bestFit="1" customWidth="1"/>
    <col min="6666" max="6670" width="9.7109375" style="74"/>
    <col min="6671" max="6671" width="7.7109375" style="74" customWidth="1"/>
    <col min="6672" max="6672" width="9.85546875" style="74" bestFit="1" customWidth="1"/>
    <col min="6673" max="6915" width="9.7109375" style="74"/>
    <col min="6916" max="6916" width="9.28515625" style="74" bestFit="1" customWidth="1"/>
    <col min="6917" max="6917" width="11.28515625" style="74" bestFit="1" customWidth="1"/>
    <col min="6918" max="6918" width="9.7109375" style="74"/>
    <col min="6919" max="6919" width="7.140625" style="74" bestFit="1" customWidth="1"/>
    <col min="6920" max="6920" width="15" style="74" bestFit="1" customWidth="1"/>
    <col min="6921" max="6921" width="10.5703125" style="74" bestFit="1" customWidth="1"/>
    <col min="6922" max="6926" width="9.7109375" style="74"/>
    <col min="6927" max="6927" width="7.7109375" style="74" customWidth="1"/>
    <col min="6928" max="6928" width="9.85546875" style="74" bestFit="1" customWidth="1"/>
    <col min="6929" max="7171" width="9.7109375" style="74"/>
    <col min="7172" max="7172" width="9.28515625" style="74" bestFit="1" customWidth="1"/>
    <col min="7173" max="7173" width="11.28515625" style="74" bestFit="1" customWidth="1"/>
    <col min="7174" max="7174" width="9.7109375" style="74"/>
    <col min="7175" max="7175" width="7.140625" style="74" bestFit="1" customWidth="1"/>
    <col min="7176" max="7176" width="15" style="74" bestFit="1" customWidth="1"/>
    <col min="7177" max="7177" width="10.5703125" style="74" bestFit="1" customWidth="1"/>
    <col min="7178" max="7182" width="9.7109375" style="74"/>
    <col min="7183" max="7183" width="7.7109375" style="74" customWidth="1"/>
    <col min="7184" max="7184" width="9.85546875" style="74" bestFit="1" customWidth="1"/>
    <col min="7185" max="7427" width="9.7109375" style="74"/>
    <col min="7428" max="7428" width="9.28515625" style="74" bestFit="1" customWidth="1"/>
    <col min="7429" max="7429" width="11.28515625" style="74" bestFit="1" customWidth="1"/>
    <col min="7430" max="7430" width="9.7109375" style="74"/>
    <col min="7431" max="7431" width="7.140625" style="74" bestFit="1" customWidth="1"/>
    <col min="7432" max="7432" width="15" style="74" bestFit="1" customWidth="1"/>
    <col min="7433" max="7433" width="10.5703125" style="74" bestFit="1" customWidth="1"/>
    <col min="7434" max="7438" width="9.7109375" style="74"/>
    <col min="7439" max="7439" width="7.7109375" style="74" customWidth="1"/>
    <col min="7440" max="7440" width="9.85546875" style="74" bestFit="1" customWidth="1"/>
    <col min="7441" max="7683" width="9.7109375" style="74"/>
    <col min="7684" max="7684" width="9.28515625" style="74" bestFit="1" customWidth="1"/>
    <col min="7685" max="7685" width="11.28515625" style="74" bestFit="1" customWidth="1"/>
    <col min="7686" max="7686" width="9.7109375" style="74"/>
    <col min="7687" max="7687" width="7.140625" style="74" bestFit="1" customWidth="1"/>
    <col min="7688" max="7688" width="15" style="74" bestFit="1" customWidth="1"/>
    <col min="7689" max="7689" width="10.5703125" style="74" bestFit="1" customWidth="1"/>
    <col min="7690" max="7694" width="9.7109375" style="74"/>
    <col min="7695" max="7695" width="7.7109375" style="74" customWidth="1"/>
    <col min="7696" max="7696" width="9.85546875" style="74" bestFit="1" customWidth="1"/>
    <col min="7697" max="7939" width="9.7109375" style="74"/>
    <col min="7940" max="7940" width="9.28515625" style="74" bestFit="1" customWidth="1"/>
    <col min="7941" max="7941" width="11.28515625" style="74" bestFit="1" customWidth="1"/>
    <col min="7942" max="7942" width="9.7109375" style="74"/>
    <col min="7943" max="7943" width="7.140625" style="74" bestFit="1" customWidth="1"/>
    <col min="7944" max="7944" width="15" style="74" bestFit="1" customWidth="1"/>
    <col min="7945" max="7945" width="10.5703125" style="74" bestFit="1" customWidth="1"/>
    <col min="7946" max="7950" width="9.7109375" style="74"/>
    <col min="7951" max="7951" width="7.7109375" style="74" customWidth="1"/>
    <col min="7952" max="7952" width="9.85546875" style="74" bestFit="1" customWidth="1"/>
    <col min="7953" max="8195" width="9.7109375" style="74"/>
    <col min="8196" max="8196" width="9.28515625" style="74" bestFit="1" customWidth="1"/>
    <col min="8197" max="8197" width="11.28515625" style="74" bestFit="1" customWidth="1"/>
    <col min="8198" max="8198" width="9.7109375" style="74"/>
    <col min="8199" max="8199" width="7.140625" style="74" bestFit="1" customWidth="1"/>
    <col min="8200" max="8200" width="15" style="74" bestFit="1" customWidth="1"/>
    <col min="8201" max="8201" width="10.5703125" style="74" bestFit="1" customWidth="1"/>
    <col min="8202" max="8206" width="9.7109375" style="74"/>
    <col min="8207" max="8207" width="7.7109375" style="74" customWidth="1"/>
    <col min="8208" max="8208" width="9.85546875" style="74" bestFit="1" customWidth="1"/>
    <col min="8209" max="8451" width="9.7109375" style="74"/>
    <col min="8452" max="8452" width="9.28515625" style="74" bestFit="1" customWidth="1"/>
    <col min="8453" max="8453" width="11.28515625" style="74" bestFit="1" customWidth="1"/>
    <col min="8454" max="8454" width="9.7109375" style="74"/>
    <col min="8455" max="8455" width="7.140625" style="74" bestFit="1" customWidth="1"/>
    <col min="8456" max="8456" width="15" style="74" bestFit="1" customWidth="1"/>
    <col min="8457" max="8457" width="10.5703125" style="74" bestFit="1" customWidth="1"/>
    <col min="8458" max="8462" width="9.7109375" style="74"/>
    <col min="8463" max="8463" width="7.7109375" style="74" customWidth="1"/>
    <col min="8464" max="8464" width="9.85546875" style="74" bestFit="1" customWidth="1"/>
    <col min="8465" max="8707" width="9.7109375" style="74"/>
    <col min="8708" max="8708" width="9.28515625" style="74" bestFit="1" customWidth="1"/>
    <col min="8709" max="8709" width="11.28515625" style="74" bestFit="1" customWidth="1"/>
    <col min="8710" max="8710" width="9.7109375" style="74"/>
    <col min="8711" max="8711" width="7.140625" style="74" bestFit="1" customWidth="1"/>
    <col min="8712" max="8712" width="15" style="74" bestFit="1" customWidth="1"/>
    <col min="8713" max="8713" width="10.5703125" style="74" bestFit="1" customWidth="1"/>
    <col min="8714" max="8718" width="9.7109375" style="74"/>
    <col min="8719" max="8719" width="7.7109375" style="74" customWidth="1"/>
    <col min="8720" max="8720" width="9.85546875" style="74" bestFit="1" customWidth="1"/>
    <col min="8721" max="8963" width="9.7109375" style="74"/>
    <col min="8964" max="8964" width="9.28515625" style="74" bestFit="1" customWidth="1"/>
    <col min="8965" max="8965" width="11.28515625" style="74" bestFit="1" customWidth="1"/>
    <col min="8966" max="8966" width="9.7109375" style="74"/>
    <col min="8967" max="8967" width="7.140625" style="74" bestFit="1" customWidth="1"/>
    <col min="8968" max="8968" width="15" style="74" bestFit="1" customWidth="1"/>
    <col min="8969" max="8969" width="10.5703125" style="74" bestFit="1" customWidth="1"/>
    <col min="8970" max="8974" width="9.7109375" style="74"/>
    <col min="8975" max="8975" width="7.7109375" style="74" customWidth="1"/>
    <col min="8976" max="8976" width="9.85546875" style="74" bestFit="1" customWidth="1"/>
    <col min="8977" max="9219" width="9.7109375" style="74"/>
    <col min="9220" max="9220" width="9.28515625" style="74" bestFit="1" customWidth="1"/>
    <col min="9221" max="9221" width="11.28515625" style="74" bestFit="1" customWidth="1"/>
    <col min="9222" max="9222" width="9.7109375" style="74"/>
    <col min="9223" max="9223" width="7.140625" style="74" bestFit="1" customWidth="1"/>
    <col min="9224" max="9224" width="15" style="74" bestFit="1" customWidth="1"/>
    <col min="9225" max="9225" width="10.5703125" style="74" bestFit="1" customWidth="1"/>
    <col min="9226" max="9230" width="9.7109375" style="74"/>
    <col min="9231" max="9231" width="7.7109375" style="74" customWidth="1"/>
    <col min="9232" max="9232" width="9.85546875" style="74" bestFit="1" customWidth="1"/>
    <col min="9233" max="9475" width="9.7109375" style="74"/>
    <col min="9476" max="9476" width="9.28515625" style="74" bestFit="1" customWidth="1"/>
    <col min="9477" max="9477" width="11.28515625" style="74" bestFit="1" customWidth="1"/>
    <col min="9478" max="9478" width="9.7109375" style="74"/>
    <col min="9479" max="9479" width="7.140625" style="74" bestFit="1" customWidth="1"/>
    <col min="9480" max="9480" width="15" style="74" bestFit="1" customWidth="1"/>
    <col min="9481" max="9481" width="10.5703125" style="74" bestFit="1" customWidth="1"/>
    <col min="9482" max="9486" width="9.7109375" style="74"/>
    <col min="9487" max="9487" width="7.7109375" style="74" customWidth="1"/>
    <col min="9488" max="9488" width="9.85546875" style="74" bestFit="1" customWidth="1"/>
    <col min="9489" max="9731" width="9.7109375" style="74"/>
    <col min="9732" max="9732" width="9.28515625" style="74" bestFit="1" customWidth="1"/>
    <col min="9733" max="9733" width="11.28515625" style="74" bestFit="1" customWidth="1"/>
    <col min="9734" max="9734" width="9.7109375" style="74"/>
    <col min="9735" max="9735" width="7.140625" style="74" bestFit="1" customWidth="1"/>
    <col min="9736" max="9736" width="15" style="74" bestFit="1" customWidth="1"/>
    <col min="9737" max="9737" width="10.5703125" style="74" bestFit="1" customWidth="1"/>
    <col min="9738" max="9742" width="9.7109375" style="74"/>
    <col min="9743" max="9743" width="7.7109375" style="74" customWidth="1"/>
    <col min="9744" max="9744" width="9.85546875" style="74" bestFit="1" customWidth="1"/>
    <col min="9745" max="9987" width="9.7109375" style="74"/>
    <col min="9988" max="9988" width="9.28515625" style="74" bestFit="1" customWidth="1"/>
    <col min="9989" max="9989" width="11.28515625" style="74" bestFit="1" customWidth="1"/>
    <col min="9990" max="9990" width="9.7109375" style="74"/>
    <col min="9991" max="9991" width="7.140625" style="74" bestFit="1" customWidth="1"/>
    <col min="9992" max="9992" width="15" style="74" bestFit="1" customWidth="1"/>
    <col min="9993" max="9993" width="10.5703125" style="74" bestFit="1" customWidth="1"/>
    <col min="9994" max="9998" width="9.7109375" style="74"/>
    <col min="9999" max="9999" width="7.7109375" style="74" customWidth="1"/>
    <col min="10000" max="10000" width="9.85546875" style="74" bestFit="1" customWidth="1"/>
    <col min="10001" max="10243" width="9.7109375" style="74"/>
    <col min="10244" max="10244" width="9.28515625" style="74" bestFit="1" customWidth="1"/>
    <col min="10245" max="10245" width="11.28515625" style="74" bestFit="1" customWidth="1"/>
    <col min="10246" max="10246" width="9.7109375" style="74"/>
    <col min="10247" max="10247" width="7.140625" style="74" bestFit="1" customWidth="1"/>
    <col min="10248" max="10248" width="15" style="74" bestFit="1" customWidth="1"/>
    <col min="10249" max="10249" width="10.5703125" style="74" bestFit="1" customWidth="1"/>
    <col min="10250" max="10254" width="9.7109375" style="74"/>
    <col min="10255" max="10255" width="7.7109375" style="74" customWidth="1"/>
    <col min="10256" max="10256" width="9.85546875" style="74" bestFit="1" customWidth="1"/>
    <col min="10257" max="10499" width="9.7109375" style="74"/>
    <col min="10500" max="10500" width="9.28515625" style="74" bestFit="1" customWidth="1"/>
    <col min="10501" max="10501" width="11.28515625" style="74" bestFit="1" customWidth="1"/>
    <col min="10502" max="10502" width="9.7109375" style="74"/>
    <col min="10503" max="10503" width="7.140625" style="74" bestFit="1" customWidth="1"/>
    <col min="10504" max="10504" width="15" style="74" bestFit="1" customWidth="1"/>
    <col min="10505" max="10505" width="10.5703125" style="74" bestFit="1" customWidth="1"/>
    <col min="10506" max="10510" width="9.7109375" style="74"/>
    <col min="10511" max="10511" width="7.7109375" style="74" customWidth="1"/>
    <col min="10512" max="10512" width="9.85546875" style="74" bestFit="1" customWidth="1"/>
    <col min="10513" max="10755" width="9.7109375" style="74"/>
    <col min="10756" max="10756" width="9.28515625" style="74" bestFit="1" customWidth="1"/>
    <col min="10757" max="10757" width="11.28515625" style="74" bestFit="1" customWidth="1"/>
    <col min="10758" max="10758" width="9.7109375" style="74"/>
    <col min="10759" max="10759" width="7.140625" style="74" bestFit="1" customWidth="1"/>
    <col min="10760" max="10760" width="15" style="74" bestFit="1" customWidth="1"/>
    <col min="10761" max="10761" width="10.5703125" style="74" bestFit="1" customWidth="1"/>
    <col min="10762" max="10766" width="9.7109375" style="74"/>
    <col min="10767" max="10767" width="7.7109375" style="74" customWidth="1"/>
    <col min="10768" max="10768" width="9.85546875" style="74" bestFit="1" customWidth="1"/>
    <col min="10769" max="11011" width="9.7109375" style="74"/>
    <col min="11012" max="11012" width="9.28515625" style="74" bestFit="1" customWidth="1"/>
    <col min="11013" max="11013" width="11.28515625" style="74" bestFit="1" customWidth="1"/>
    <col min="11014" max="11014" width="9.7109375" style="74"/>
    <col min="11015" max="11015" width="7.140625" style="74" bestFit="1" customWidth="1"/>
    <col min="11016" max="11016" width="15" style="74" bestFit="1" customWidth="1"/>
    <col min="11017" max="11017" width="10.5703125" style="74" bestFit="1" customWidth="1"/>
    <col min="11018" max="11022" width="9.7109375" style="74"/>
    <col min="11023" max="11023" width="7.7109375" style="74" customWidth="1"/>
    <col min="11024" max="11024" width="9.85546875" style="74" bestFit="1" customWidth="1"/>
    <col min="11025" max="11267" width="9.7109375" style="74"/>
    <col min="11268" max="11268" width="9.28515625" style="74" bestFit="1" customWidth="1"/>
    <col min="11269" max="11269" width="11.28515625" style="74" bestFit="1" customWidth="1"/>
    <col min="11270" max="11270" width="9.7109375" style="74"/>
    <col min="11271" max="11271" width="7.140625" style="74" bestFit="1" customWidth="1"/>
    <col min="11272" max="11272" width="15" style="74" bestFit="1" customWidth="1"/>
    <col min="11273" max="11273" width="10.5703125" style="74" bestFit="1" customWidth="1"/>
    <col min="11274" max="11278" width="9.7109375" style="74"/>
    <col min="11279" max="11279" width="7.7109375" style="74" customWidth="1"/>
    <col min="11280" max="11280" width="9.85546875" style="74" bestFit="1" customWidth="1"/>
    <col min="11281" max="11523" width="9.7109375" style="74"/>
    <col min="11524" max="11524" width="9.28515625" style="74" bestFit="1" customWidth="1"/>
    <col min="11525" max="11525" width="11.28515625" style="74" bestFit="1" customWidth="1"/>
    <col min="11526" max="11526" width="9.7109375" style="74"/>
    <col min="11527" max="11527" width="7.140625" style="74" bestFit="1" customWidth="1"/>
    <col min="11528" max="11528" width="15" style="74" bestFit="1" customWidth="1"/>
    <col min="11529" max="11529" width="10.5703125" style="74" bestFit="1" customWidth="1"/>
    <col min="11530" max="11534" width="9.7109375" style="74"/>
    <col min="11535" max="11535" width="7.7109375" style="74" customWidth="1"/>
    <col min="11536" max="11536" width="9.85546875" style="74" bestFit="1" customWidth="1"/>
    <col min="11537" max="11779" width="9.7109375" style="74"/>
    <col min="11780" max="11780" width="9.28515625" style="74" bestFit="1" customWidth="1"/>
    <col min="11781" max="11781" width="11.28515625" style="74" bestFit="1" customWidth="1"/>
    <col min="11782" max="11782" width="9.7109375" style="74"/>
    <col min="11783" max="11783" width="7.140625" style="74" bestFit="1" customWidth="1"/>
    <col min="11784" max="11784" width="15" style="74" bestFit="1" customWidth="1"/>
    <col min="11785" max="11785" width="10.5703125" style="74" bestFit="1" customWidth="1"/>
    <col min="11786" max="11790" width="9.7109375" style="74"/>
    <col min="11791" max="11791" width="7.7109375" style="74" customWidth="1"/>
    <col min="11792" max="11792" width="9.85546875" style="74" bestFit="1" customWidth="1"/>
    <col min="11793" max="12035" width="9.7109375" style="74"/>
    <col min="12036" max="12036" width="9.28515625" style="74" bestFit="1" customWidth="1"/>
    <col min="12037" max="12037" width="11.28515625" style="74" bestFit="1" customWidth="1"/>
    <col min="12038" max="12038" width="9.7109375" style="74"/>
    <col min="12039" max="12039" width="7.140625" style="74" bestFit="1" customWidth="1"/>
    <col min="12040" max="12040" width="15" style="74" bestFit="1" customWidth="1"/>
    <col min="12041" max="12041" width="10.5703125" style="74" bestFit="1" customWidth="1"/>
    <col min="12042" max="12046" width="9.7109375" style="74"/>
    <col min="12047" max="12047" width="7.7109375" style="74" customWidth="1"/>
    <col min="12048" max="12048" width="9.85546875" style="74" bestFit="1" customWidth="1"/>
    <col min="12049" max="12291" width="9.7109375" style="74"/>
    <col min="12292" max="12292" width="9.28515625" style="74" bestFit="1" customWidth="1"/>
    <col min="12293" max="12293" width="11.28515625" style="74" bestFit="1" customWidth="1"/>
    <col min="12294" max="12294" width="9.7109375" style="74"/>
    <col min="12295" max="12295" width="7.140625" style="74" bestFit="1" customWidth="1"/>
    <col min="12296" max="12296" width="15" style="74" bestFit="1" customWidth="1"/>
    <col min="12297" max="12297" width="10.5703125" style="74" bestFit="1" customWidth="1"/>
    <col min="12298" max="12302" width="9.7109375" style="74"/>
    <col min="12303" max="12303" width="7.7109375" style="74" customWidth="1"/>
    <col min="12304" max="12304" width="9.85546875" style="74" bestFit="1" customWidth="1"/>
    <col min="12305" max="12547" width="9.7109375" style="74"/>
    <col min="12548" max="12548" width="9.28515625" style="74" bestFit="1" customWidth="1"/>
    <col min="12549" max="12549" width="11.28515625" style="74" bestFit="1" customWidth="1"/>
    <col min="12550" max="12550" width="9.7109375" style="74"/>
    <col min="12551" max="12551" width="7.140625" style="74" bestFit="1" customWidth="1"/>
    <col min="12552" max="12552" width="15" style="74" bestFit="1" customWidth="1"/>
    <col min="12553" max="12553" width="10.5703125" style="74" bestFit="1" customWidth="1"/>
    <col min="12554" max="12558" width="9.7109375" style="74"/>
    <col min="12559" max="12559" width="7.7109375" style="74" customWidth="1"/>
    <col min="12560" max="12560" width="9.85546875" style="74" bestFit="1" customWidth="1"/>
    <col min="12561" max="12803" width="9.7109375" style="74"/>
    <col min="12804" max="12804" width="9.28515625" style="74" bestFit="1" customWidth="1"/>
    <col min="12805" max="12805" width="11.28515625" style="74" bestFit="1" customWidth="1"/>
    <col min="12806" max="12806" width="9.7109375" style="74"/>
    <col min="12807" max="12807" width="7.140625" style="74" bestFit="1" customWidth="1"/>
    <col min="12808" max="12808" width="15" style="74" bestFit="1" customWidth="1"/>
    <col min="12809" max="12809" width="10.5703125" style="74" bestFit="1" customWidth="1"/>
    <col min="12810" max="12814" width="9.7109375" style="74"/>
    <col min="12815" max="12815" width="7.7109375" style="74" customWidth="1"/>
    <col min="12816" max="12816" width="9.85546875" style="74" bestFit="1" customWidth="1"/>
    <col min="12817" max="13059" width="9.7109375" style="74"/>
    <col min="13060" max="13060" width="9.28515625" style="74" bestFit="1" customWidth="1"/>
    <col min="13061" max="13061" width="11.28515625" style="74" bestFit="1" customWidth="1"/>
    <col min="13062" max="13062" width="9.7109375" style="74"/>
    <col min="13063" max="13063" width="7.140625" style="74" bestFit="1" customWidth="1"/>
    <col min="13064" max="13064" width="15" style="74" bestFit="1" customWidth="1"/>
    <col min="13065" max="13065" width="10.5703125" style="74" bestFit="1" customWidth="1"/>
    <col min="13066" max="13070" width="9.7109375" style="74"/>
    <col min="13071" max="13071" width="7.7109375" style="74" customWidth="1"/>
    <col min="13072" max="13072" width="9.85546875" style="74" bestFit="1" customWidth="1"/>
    <col min="13073" max="13315" width="9.7109375" style="74"/>
    <col min="13316" max="13316" width="9.28515625" style="74" bestFit="1" customWidth="1"/>
    <col min="13317" max="13317" width="11.28515625" style="74" bestFit="1" customWidth="1"/>
    <col min="13318" max="13318" width="9.7109375" style="74"/>
    <col min="13319" max="13319" width="7.140625" style="74" bestFit="1" customWidth="1"/>
    <col min="13320" max="13320" width="15" style="74" bestFit="1" customWidth="1"/>
    <col min="13321" max="13321" width="10.5703125" style="74" bestFit="1" customWidth="1"/>
    <col min="13322" max="13326" width="9.7109375" style="74"/>
    <col min="13327" max="13327" width="7.7109375" style="74" customWidth="1"/>
    <col min="13328" max="13328" width="9.85546875" style="74" bestFit="1" customWidth="1"/>
    <col min="13329" max="13571" width="9.7109375" style="74"/>
    <col min="13572" max="13572" width="9.28515625" style="74" bestFit="1" customWidth="1"/>
    <col min="13573" max="13573" width="11.28515625" style="74" bestFit="1" customWidth="1"/>
    <col min="13574" max="13574" width="9.7109375" style="74"/>
    <col min="13575" max="13575" width="7.140625" style="74" bestFit="1" customWidth="1"/>
    <col min="13576" max="13576" width="15" style="74" bestFit="1" customWidth="1"/>
    <col min="13577" max="13577" width="10.5703125" style="74" bestFit="1" customWidth="1"/>
    <col min="13578" max="13582" width="9.7109375" style="74"/>
    <col min="13583" max="13583" width="7.7109375" style="74" customWidth="1"/>
    <col min="13584" max="13584" width="9.85546875" style="74" bestFit="1" customWidth="1"/>
    <col min="13585" max="13827" width="9.7109375" style="74"/>
    <col min="13828" max="13828" width="9.28515625" style="74" bestFit="1" customWidth="1"/>
    <col min="13829" max="13829" width="11.28515625" style="74" bestFit="1" customWidth="1"/>
    <col min="13830" max="13830" width="9.7109375" style="74"/>
    <col min="13831" max="13831" width="7.140625" style="74" bestFit="1" customWidth="1"/>
    <col min="13832" max="13832" width="15" style="74" bestFit="1" customWidth="1"/>
    <col min="13833" max="13833" width="10.5703125" style="74" bestFit="1" customWidth="1"/>
    <col min="13834" max="13838" width="9.7109375" style="74"/>
    <col min="13839" max="13839" width="7.7109375" style="74" customWidth="1"/>
    <col min="13840" max="13840" width="9.85546875" style="74" bestFit="1" customWidth="1"/>
    <col min="13841" max="14083" width="9.7109375" style="74"/>
    <col min="14084" max="14084" width="9.28515625" style="74" bestFit="1" customWidth="1"/>
    <col min="14085" max="14085" width="11.28515625" style="74" bestFit="1" customWidth="1"/>
    <col min="14086" max="14086" width="9.7109375" style="74"/>
    <col min="14087" max="14087" width="7.140625" style="74" bestFit="1" customWidth="1"/>
    <col min="14088" max="14088" width="15" style="74" bestFit="1" customWidth="1"/>
    <col min="14089" max="14089" width="10.5703125" style="74" bestFit="1" customWidth="1"/>
    <col min="14090" max="14094" width="9.7109375" style="74"/>
    <col min="14095" max="14095" width="7.7109375" style="74" customWidth="1"/>
    <col min="14096" max="14096" width="9.85546875" style="74" bestFit="1" customWidth="1"/>
    <col min="14097" max="14339" width="9.7109375" style="74"/>
    <col min="14340" max="14340" width="9.28515625" style="74" bestFit="1" customWidth="1"/>
    <col min="14341" max="14341" width="11.28515625" style="74" bestFit="1" customWidth="1"/>
    <col min="14342" max="14342" width="9.7109375" style="74"/>
    <col min="14343" max="14343" width="7.140625" style="74" bestFit="1" customWidth="1"/>
    <col min="14344" max="14344" width="15" style="74" bestFit="1" customWidth="1"/>
    <col min="14345" max="14345" width="10.5703125" style="74" bestFit="1" customWidth="1"/>
    <col min="14346" max="14350" width="9.7109375" style="74"/>
    <col min="14351" max="14351" width="7.7109375" style="74" customWidth="1"/>
    <col min="14352" max="14352" width="9.85546875" style="74" bestFit="1" customWidth="1"/>
    <col min="14353" max="14595" width="9.7109375" style="74"/>
    <col min="14596" max="14596" width="9.28515625" style="74" bestFit="1" customWidth="1"/>
    <col min="14597" max="14597" width="11.28515625" style="74" bestFit="1" customWidth="1"/>
    <col min="14598" max="14598" width="9.7109375" style="74"/>
    <col min="14599" max="14599" width="7.140625" style="74" bestFit="1" customWidth="1"/>
    <col min="14600" max="14600" width="15" style="74" bestFit="1" customWidth="1"/>
    <col min="14601" max="14601" width="10.5703125" style="74" bestFit="1" customWidth="1"/>
    <col min="14602" max="14606" width="9.7109375" style="74"/>
    <col min="14607" max="14607" width="7.7109375" style="74" customWidth="1"/>
    <col min="14608" max="14608" width="9.85546875" style="74" bestFit="1" customWidth="1"/>
    <col min="14609" max="14851" width="9.7109375" style="74"/>
    <col min="14852" max="14852" width="9.28515625" style="74" bestFit="1" customWidth="1"/>
    <col min="14853" max="14853" width="11.28515625" style="74" bestFit="1" customWidth="1"/>
    <col min="14854" max="14854" width="9.7109375" style="74"/>
    <col min="14855" max="14855" width="7.140625" style="74" bestFit="1" customWidth="1"/>
    <col min="14856" max="14856" width="15" style="74" bestFit="1" customWidth="1"/>
    <col min="14857" max="14857" width="10.5703125" style="74" bestFit="1" customWidth="1"/>
    <col min="14858" max="14862" width="9.7109375" style="74"/>
    <col min="14863" max="14863" width="7.7109375" style="74" customWidth="1"/>
    <col min="14864" max="14864" width="9.85546875" style="74" bestFit="1" customWidth="1"/>
    <col min="14865" max="15107" width="9.7109375" style="74"/>
    <col min="15108" max="15108" width="9.28515625" style="74" bestFit="1" customWidth="1"/>
    <col min="15109" max="15109" width="11.28515625" style="74" bestFit="1" customWidth="1"/>
    <col min="15110" max="15110" width="9.7109375" style="74"/>
    <col min="15111" max="15111" width="7.140625" style="74" bestFit="1" customWidth="1"/>
    <col min="15112" max="15112" width="15" style="74" bestFit="1" customWidth="1"/>
    <col min="15113" max="15113" width="10.5703125" style="74" bestFit="1" customWidth="1"/>
    <col min="15114" max="15118" width="9.7109375" style="74"/>
    <col min="15119" max="15119" width="7.7109375" style="74" customWidth="1"/>
    <col min="15120" max="15120" width="9.85546875" style="74" bestFit="1" customWidth="1"/>
    <col min="15121" max="15363" width="9.7109375" style="74"/>
    <col min="15364" max="15364" width="9.28515625" style="74" bestFit="1" customWidth="1"/>
    <col min="15365" max="15365" width="11.28515625" style="74" bestFit="1" customWidth="1"/>
    <col min="15366" max="15366" width="9.7109375" style="74"/>
    <col min="15367" max="15367" width="7.140625" style="74" bestFit="1" customWidth="1"/>
    <col min="15368" max="15368" width="15" style="74" bestFit="1" customWidth="1"/>
    <col min="15369" max="15369" width="10.5703125" style="74" bestFit="1" customWidth="1"/>
    <col min="15370" max="15374" width="9.7109375" style="74"/>
    <col min="15375" max="15375" width="7.7109375" style="74" customWidth="1"/>
    <col min="15376" max="15376" width="9.85546875" style="74" bestFit="1" customWidth="1"/>
    <col min="15377" max="15619" width="9.7109375" style="74"/>
    <col min="15620" max="15620" width="9.28515625" style="74" bestFit="1" customWidth="1"/>
    <col min="15621" max="15621" width="11.28515625" style="74" bestFit="1" customWidth="1"/>
    <col min="15622" max="15622" width="9.7109375" style="74"/>
    <col min="15623" max="15623" width="7.140625" style="74" bestFit="1" customWidth="1"/>
    <col min="15624" max="15624" width="15" style="74" bestFit="1" customWidth="1"/>
    <col min="15625" max="15625" width="10.5703125" style="74" bestFit="1" customWidth="1"/>
    <col min="15626" max="15630" width="9.7109375" style="74"/>
    <col min="15631" max="15631" width="7.7109375" style="74" customWidth="1"/>
    <col min="15632" max="15632" width="9.85546875" style="74" bestFit="1" customWidth="1"/>
    <col min="15633" max="15875" width="9.7109375" style="74"/>
    <col min="15876" max="15876" width="9.28515625" style="74" bestFit="1" customWidth="1"/>
    <col min="15877" max="15877" width="11.28515625" style="74" bestFit="1" customWidth="1"/>
    <col min="15878" max="15878" width="9.7109375" style="74"/>
    <col min="15879" max="15879" width="7.140625" style="74" bestFit="1" customWidth="1"/>
    <col min="15880" max="15880" width="15" style="74" bestFit="1" customWidth="1"/>
    <col min="15881" max="15881" width="10.5703125" style="74" bestFit="1" customWidth="1"/>
    <col min="15882" max="15886" width="9.7109375" style="74"/>
    <col min="15887" max="15887" width="7.7109375" style="74" customWidth="1"/>
    <col min="15888" max="15888" width="9.85546875" style="74" bestFit="1" customWidth="1"/>
    <col min="15889" max="16131" width="9.7109375" style="74"/>
    <col min="16132" max="16132" width="9.28515625" style="74" bestFit="1" customWidth="1"/>
    <col min="16133" max="16133" width="11.28515625" style="74" bestFit="1" customWidth="1"/>
    <col min="16134" max="16134" width="9.7109375" style="74"/>
    <col min="16135" max="16135" width="7.140625" style="74" bestFit="1" customWidth="1"/>
    <col min="16136" max="16136" width="15" style="74" bestFit="1" customWidth="1"/>
    <col min="16137" max="16137" width="10.5703125" style="74" bestFit="1" customWidth="1"/>
    <col min="16138" max="16142" width="9.7109375" style="74"/>
    <col min="16143" max="16143" width="7.7109375" style="74" customWidth="1"/>
    <col min="16144" max="16144" width="9.85546875" style="74" bestFit="1" customWidth="1"/>
    <col min="16145" max="16384" width="9.7109375" style="74"/>
  </cols>
  <sheetData>
    <row r="1" spans="1:19" x14ac:dyDescent="0.25">
      <c r="A1" s="1"/>
      <c r="B1" s="1"/>
      <c r="C1" s="2"/>
      <c r="D1" s="92"/>
      <c r="E1" s="78" t="s">
        <v>29</v>
      </c>
      <c r="F1" s="68"/>
      <c r="Q1" s="97" t="s">
        <v>0</v>
      </c>
    </row>
    <row r="2" spans="1:19" x14ac:dyDescent="0.25">
      <c r="A2" s="3"/>
      <c r="B2" s="85"/>
      <c r="C2" s="103" t="s">
        <v>11</v>
      </c>
      <c r="D2" s="104" t="s">
        <v>11</v>
      </c>
      <c r="E2" s="79">
        <v>1200</v>
      </c>
      <c r="F2" s="69" t="s">
        <v>4</v>
      </c>
      <c r="H2" s="75"/>
      <c r="I2" s="75"/>
      <c r="J2" s="75"/>
      <c r="K2" s="75"/>
      <c r="L2" s="75"/>
      <c r="M2" s="75"/>
      <c r="N2" s="75"/>
      <c r="O2" s="75"/>
      <c r="P2" s="75"/>
      <c r="Q2" s="98" t="s">
        <v>1</v>
      </c>
      <c r="R2" s="75"/>
    </row>
    <row r="3" spans="1:19" x14ac:dyDescent="0.25">
      <c r="A3" s="3"/>
      <c r="B3" s="85"/>
      <c r="C3" s="103" t="s">
        <v>2</v>
      </c>
      <c r="D3" s="104" t="s">
        <v>2</v>
      </c>
      <c r="E3" s="105" t="s">
        <v>3</v>
      </c>
      <c r="F3" s="69" t="s">
        <v>30</v>
      </c>
      <c r="Q3" s="99"/>
      <c r="S3" s="95" t="s">
        <v>41</v>
      </c>
    </row>
    <row r="4" spans="1:19" s="75" customFormat="1" x14ac:dyDescent="0.25">
      <c r="A4" s="6"/>
      <c r="B4" s="86" t="s">
        <v>5</v>
      </c>
      <c r="C4" s="7">
        <f>SUM(C6:C17)</f>
        <v>660</v>
      </c>
      <c r="D4" s="87">
        <f>SUMIF(B5:B17,"&gt;0",D5:D17)</f>
        <v>0.51980529588633184</v>
      </c>
      <c r="E4" s="80">
        <f>SUMIF(B6:B17,"&gt;0",E6:E17)</f>
        <v>623.7663550635981</v>
      </c>
      <c r="F4" s="70">
        <f>IF(D4=0,0,C4/D4)</f>
        <v>1269.7061865724529</v>
      </c>
      <c r="H4" s="74"/>
      <c r="I4" s="74"/>
      <c r="J4" s="74"/>
      <c r="K4" s="74"/>
      <c r="L4" s="74"/>
      <c r="M4" s="74"/>
      <c r="N4" s="74"/>
      <c r="O4" s="74"/>
      <c r="P4" s="74"/>
      <c r="Q4" s="99">
        <v>13</v>
      </c>
      <c r="R4" s="94"/>
      <c r="S4" s="102">
        <f>SUMIF(D:D,MAX(D5:D17),A:A)-1</f>
        <v>44592</v>
      </c>
    </row>
    <row r="5" spans="1:19" x14ac:dyDescent="0.25">
      <c r="A5" s="8">
        <v>44562</v>
      </c>
      <c r="B5" s="10">
        <v>1000</v>
      </c>
      <c r="C5" s="4"/>
      <c r="D5" s="67"/>
      <c r="E5" s="71"/>
      <c r="F5" s="69" t="s">
        <v>10</v>
      </c>
      <c r="Q5" s="100">
        <f>100%/12*Q4</f>
        <v>1.0833333333333333</v>
      </c>
      <c r="R5" s="94"/>
    </row>
    <row r="6" spans="1:19" x14ac:dyDescent="0.25">
      <c r="A6" s="5">
        <f>EDATE(A5,1)</f>
        <v>44593</v>
      </c>
      <c r="B6" s="9">
        <v>1183</v>
      </c>
      <c r="C6" s="4">
        <f t="shared" ref="C6:C17" si="0">IF(B6=0,0,B6-B5)</f>
        <v>183</v>
      </c>
      <c r="D6" s="96">
        <f t="shared" ref="D6:D17" si="1">SIN((A6/365-14+Q$5)*2*PI())/12*Q$13+100%/12</f>
        <v>0.13885025171391155</v>
      </c>
      <c r="E6" s="72">
        <f t="shared" ref="E6:E17" si="2">D6*E$2</f>
        <v>166.62030205669384</v>
      </c>
      <c r="F6" s="72">
        <f>D6*F$4</f>
        <v>176.29902360829581</v>
      </c>
      <c r="Q6" s="101" t="s">
        <v>6</v>
      </c>
      <c r="R6" s="94"/>
    </row>
    <row r="7" spans="1:19" x14ac:dyDescent="0.25">
      <c r="A7" s="5">
        <f t="shared" ref="A7:A17" si="3">EDATE(A6,1)</f>
        <v>44621</v>
      </c>
      <c r="B7" s="9">
        <v>1355</v>
      </c>
      <c r="C7" s="4">
        <f t="shared" si="0"/>
        <v>172</v>
      </c>
      <c r="D7" s="96">
        <f t="shared" si="1"/>
        <v>0.13156495296160381</v>
      </c>
      <c r="E7" s="72">
        <f t="shared" si="2"/>
        <v>157.87794355392458</v>
      </c>
      <c r="F7" s="72">
        <f t="shared" ref="F7:F17" si="4">D7*F$4</f>
        <v>167.04883471146212</v>
      </c>
      <c r="Q7" s="98"/>
    </row>
    <row r="8" spans="1:19" x14ac:dyDescent="0.25">
      <c r="A8" s="5">
        <f t="shared" si="3"/>
        <v>44652</v>
      </c>
      <c r="B8" s="9">
        <v>1500</v>
      </c>
      <c r="C8" s="4">
        <f t="shared" si="0"/>
        <v>145</v>
      </c>
      <c r="D8" s="96">
        <f t="shared" si="1"/>
        <v>0.11083458236706255</v>
      </c>
      <c r="E8" s="72">
        <f t="shared" si="2"/>
        <v>133.00149884047505</v>
      </c>
      <c r="F8" s="72">
        <f t="shared" si="4"/>
        <v>140.72735491763342</v>
      </c>
      <c r="Q8" s="98"/>
    </row>
    <row r="9" spans="1:19" x14ac:dyDescent="0.25">
      <c r="A9" s="5">
        <f t="shared" si="3"/>
        <v>44682</v>
      </c>
      <c r="B9" s="9">
        <v>1600</v>
      </c>
      <c r="C9" s="4">
        <f t="shared" si="0"/>
        <v>100</v>
      </c>
      <c r="D9" s="96">
        <f t="shared" si="1"/>
        <v>8.3413028705637465E-2</v>
      </c>
      <c r="E9" s="72">
        <f t="shared" si="2"/>
        <v>100.09563444676496</v>
      </c>
      <c r="F9" s="72">
        <f t="shared" si="4"/>
        <v>105.91003858829349</v>
      </c>
      <c r="Q9" s="97" t="s">
        <v>7</v>
      </c>
    </row>
    <row r="10" spans="1:19" x14ac:dyDescent="0.25">
      <c r="A10" s="5">
        <f t="shared" si="3"/>
        <v>44713</v>
      </c>
      <c r="B10" s="9">
        <v>1660</v>
      </c>
      <c r="C10" s="4">
        <f t="shared" si="0"/>
        <v>60</v>
      </c>
      <c r="D10" s="96">
        <f t="shared" si="1"/>
        <v>5.5142480138116436E-2</v>
      </c>
      <c r="E10" s="72">
        <f t="shared" si="2"/>
        <v>66.170976165739717</v>
      </c>
      <c r="F10" s="72">
        <f t="shared" si="4"/>
        <v>70.014748174315045</v>
      </c>
      <c r="Q10" s="98" t="s">
        <v>8</v>
      </c>
    </row>
    <row r="11" spans="1:19" x14ac:dyDescent="0.25">
      <c r="A11" s="5">
        <f t="shared" si="3"/>
        <v>44743</v>
      </c>
      <c r="B11" s="9"/>
      <c r="C11" s="4">
        <f t="shared" si="0"/>
        <v>0</v>
      </c>
      <c r="D11" s="96">
        <f t="shared" si="1"/>
        <v>3.5181012718631138E-2</v>
      </c>
      <c r="E11" s="72">
        <f t="shared" si="2"/>
        <v>42.217215262357364</v>
      </c>
      <c r="F11" s="72">
        <f t="shared" si="4"/>
        <v>44.669549498730106</v>
      </c>
      <c r="Q11" s="99"/>
    </row>
    <row r="12" spans="1:19" x14ac:dyDescent="0.25">
      <c r="A12" s="5">
        <f t="shared" si="3"/>
        <v>44774</v>
      </c>
      <c r="B12" s="9"/>
      <c r="C12" s="4">
        <f t="shared" si="0"/>
        <v>0</v>
      </c>
      <c r="D12" s="96">
        <f t="shared" si="1"/>
        <v>2.7781436119099036E-2</v>
      </c>
      <c r="E12" s="72">
        <f t="shared" si="2"/>
        <v>33.337723342918842</v>
      </c>
      <c r="F12" s="72">
        <f t="shared" si="4"/>
        <v>35.274261312287443</v>
      </c>
      <c r="Q12" s="99">
        <v>8</v>
      </c>
    </row>
    <row r="13" spans="1:19" x14ac:dyDescent="0.25">
      <c r="A13" s="5">
        <f t="shared" si="3"/>
        <v>44805</v>
      </c>
      <c r="B13" s="9"/>
      <c r="C13" s="4">
        <f t="shared" si="0"/>
        <v>0</v>
      </c>
      <c r="D13" s="96">
        <f t="shared" si="1"/>
        <v>3.5829618227777339E-2</v>
      </c>
      <c r="E13" s="72">
        <f t="shared" si="2"/>
        <v>42.995541873332805</v>
      </c>
      <c r="F13" s="72">
        <f t="shared" si="4"/>
        <v>45.493087926338013</v>
      </c>
      <c r="Q13" s="100">
        <f>100%/12*Q12</f>
        <v>0.66666666666666663</v>
      </c>
    </row>
    <row r="14" spans="1:19" x14ac:dyDescent="0.25">
      <c r="A14" s="5">
        <f t="shared" si="3"/>
        <v>44835</v>
      </c>
      <c r="B14" s="9"/>
      <c r="C14" s="4">
        <f t="shared" si="0"/>
        <v>0</v>
      </c>
      <c r="D14" s="96">
        <f t="shared" si="1"/>
        <v>5.6248572352383674E-2</v>
      </c>
      <c r="E14" s="72">
        <f t="shared" si="2"/>
        <v>67.498286822860408</v>
      </c>
      <c r="F14" s="72">
        <f t="shared" si="4"/>
        <v>71.419160301689786</v>
      </c>
      <c r="Q14" s="101" t="s">
        <v>9</v>
      </c>
    </row>
    <row r="15" spans="1:19" x14ac:dyDescent="0.25">
      <c r="A15" s="5">
        <f t="shared" si="3"/>
        <v>44866</v>
      </c>
      <c r="B15" s="9"/>
      <c r="C15" s="4">
        <f t="shared" si="0"/>
        <v>0</v>
      </c>
      <c r="D15" s="96">
        <f t="shared" si="1"/>
        <v>8.4688020842156916E-2</v>
      </c>
      <c r="E15" s="72">
        <f t="shared" si="2"/>
        <v>101.62562501058829</v>
      </c>
      <c r="F15" s="72">
        <f t="shared" si="4"/>
        <v>107.52890399186347</v>
      </c>
    </row>
    <row r="16" spans="1:19" x14ac:dyDescent="0.25">
      <c r="A16" s="5">
        <f t="shared" si="3"/>
        <v>44896</v>
      </c>
      <c r="B16" s="9"/>
      <c r="C16" s="4">
        <f t="shared" si="0"/>
        <v>0</v>
      </c>
      <c r="D16" s="96">
        <f t="shared" si="1"/>
        <v>0.11193517351777191</v>
      </c>
      <c r="E16" s="72">
        <f t="shared" si="2"/>
        <v>134.32220822132629</v>
      </c>
      <c r="F16" s="72">
        <f t="shared" si="4"/>
        <v>142.12478231057599</v>
      </c>
      <c r="I16" s="118"/>
      <c r="J16" s="119"/>
      <c r="K16" s="119"/>
      <c r="L16" s="119"/>
      <c r="M16" s="119"/>
      <c r="N16" s="119"/>
      <c r="O16" s="120"/>
    </row>
    <row r="17" spans="1:15" x14ac:dyDescent="0.25">
      <c r="A17" s="5">
        <f t="shared" si="3"/>
        <v>44927</v>
      </c>
      <c r="B17" s="9"/>
      <c r="C17" s="4">
        <f t="shared" si="0"/>
        <v>0</v>
      </c>
      <c r="D17" s="96">
        <f t="shared" si="1"/>
        <v>0.132184998514805</v>
      </c>
      <c r="E17" s="72">
        <f t="shared" si="2"/>
        <v>158.62199821776599</v>
      </c>
      <c r="F17" s="72">
        <f t="shared" si="4"/>
        <v>167.83611038631841</v>
      </c>
      <c r="I17" s="121" t="s">
        <v>31</v>
      </c>
      <c r="J17" s="122"/>
      <c r="K17" s="122"/>
      <c r="L17" s="122"/>
      <c r="M17" s="122"/>
      <c r="N17" s="122"/>
      <c r="O17" s="123"/>
    </row>
    <row r="18" spans="1:15" x14ac:dyDescent="0.25">
      <c r="A18" s="76"/>
      <c r="I18" s="121" t="s">
        <v>32</v>
      </c>
      <c r="J18" s="122"/>
      <c r="K18" s="122"/>
      <c r="L18" s="122"/>
      <c r="M18" s="122"/>
      <c r="N18" s="122"/>
      <c r="O18" s="123"/>
    </row>
    <row r="19" spans="1:15" x14ac:dyDescent="0.25">
      <c r="A19" s="76"/>
      <c r="I19" s="124" t="s">
        <v>33</v>
      </c>
      <c r="J19" s="125"/>
      <c r="K19" s="125"/>
      <c r="L19" s="125"/>
      <c r="M19" s="125"/>
      <c r="N19" s="125"/>
      <c r="O19" s="126"/>
    </row>
    <row r="20" spans="1:15" x14ac:dyDescent="0.25">
      <c r="A20" s="76"/>
      <c r="I20" s="124" t="s">
        <v>34</v>
      </c>
      <c r="J20" s="125"/>
      <c r="K20" s="125"/>
      <c r="L20" s="125"/>
      <c r="M20" s="125"/>
      <c r="N20" s="125"/>
      <c r="O20" s="126"/>
    </row>
    <row r="21" spans="1:15" x14ac:dyDescent="0.25">
      <c r="A21" s="76"/>
      <c r="I21" s="124" t="s">
        <v>35</v>
      </c>
      <c r="J21" s="125"/>
      <c r="K21" s="125"/>
      <c r="L21" s="125"/>
      <c r="M21" s="125"/>
      <c r="N21" s="125"/>
      <c r="O21" s="126"/>
    </row>
    <row r="22" spans="1:15" x14ac:dyDescent="0.25">
      <c r="A22" s="76"/>
      <c r="I22" s="121"/>
      <c r="J22" s="122"/>
      <c r="K22" s="122"/>
      <c r="L22" s="122"/>
      <c r="M22" s="122"/>
      <c r="N22" s="122"/>
      <c r="O22" s="123"/>
    </row>
    <row r="23" spans="1:15" x14ac:dyDescent="0.25">
      <c r="A23" s="76"/>
      <c r="I23" s="121" t="s">
        <v>36</v>
      </c>
      <c r="J23" s="122"/>
      <c r="K23" s="122"/>
      <c r="L23" s="122"/>
      <c r="M23" s="122"/>
      <c r="N23" s="122"/>
      <c r="O23" s="123"/>
    </row>
    <row r="24" spans="1:15" x14ac:dyDescent="0.25">
      <c r="A24" s="76"/>
      <c r="I24" s="121" t="s">
        <v>37</v>
      </c>
      <c r="J24" s="122"/>
      <c r="K24" s="122"/>
      <c r="L24" s="122"/>
      <c r="M24" s="122"/>
      <c r="N24" s="122"/>
      <c r="O24" s="123"/>
    </row>
    <row r="25" spans="1:15" x14ac:dyDescent="0.25">
      <c r="A25" s="76"/>
      <c r="I25" s="121" t="s">
        <v>38</v>
      </c>
      <c r="J25" s="122"/>
      <c r="K25" s="122"/>
      <c r="L25" s="122"/>
      <c r="M25" s="122"/>
      <c r="N25" s="122"/>
      <c r="O25" s="123"/>
    </row>
    <row r="26" spans="1:15" x14ac:dyDescent="0.25">
      <c r="A26" s="76"/>
      <c r="I26" s="121" t="s">
        <v>39</v>
      </c>
      <c r="J26" s="122"/>
      <c r="K26" s="122"/>
      <c r="L26" s="122"/>
      <c r="M26" s="122"/>
      <c r="N26" s="122"/>
      <c r="O26" s="123"/>
    </row>
    <row r="27" spans="1:15" x14ac:dyDescent="0.25">
      <c r="A27" s="76"/>
      <c r="I27" s="127" t="s">
        <v>40</v>
      </c>
      <c r="J27" s="128"/>
      <c r="K27" s="128"/>
      <c r="L27" s="128"/>
      <c r="M27" s="128"/>
      <c r="N27" s="128"/>
      <c r="O27" s="129"/>
    </row>
    <row r="28" spans="1:15" x14ac:dyDescent="0.25">
      <c r="A28" s="76"/>
      <c r="I28" s="130"/>
      <c r="J28" s="131"/>
      <c r="K28" s="131"/>
      <c r="L28" s="131"/>
      <c r="M28" s="131"/>
      <c r="N28" s="131"/>
      <c r="O28" s="132"/>
    </row>
    <row r="29" spans="1:15" x14ac:dyDescent="0.25">
      <c r="A29" s="76"/>
    </row>
    <row r="30" spans="1:15" x14ac:dyDescent="0.25">
      <c r="A30" s="76"/>
    </row>
    <row r="31" spans="1:15" x14ac:dyDescent="0.25">
      <c r="A31" s="76"/>
    </row>
    <row r="32" spans="1:15" x14ac:dyDescent="0.25">
      <c r="A32" s="76"/>
    </row>
    <row r="33" spans="1:1" x14ac:dyDescent="0.25">
      <c r="A33" s="76"/>
    </row>
    <row r="34" spans="1:1" x14ac:dyDescent="0.25">
      <c r="A34" s="76"/>
    </row>
    <row r="35" spans="1:1" x14ac:dyDescent="0.25">
      <c r="A35" s="76"/>
    </row>
    <row r="36" spans="1:1" x14ac:dyDescent="0.25">
      <c r="A36" s="76"/>
    </row>
    <row r="37" spans="1:1" x14ac:dyDescent="0.25">
      <c r="A37" s="76"/>
    </row>
    <row r="38" spans="1:1" x14ac:dyDescent="0.25">
      <c r="A38" s="76"/>
    </row>
    <row r="39" spans="1:1" x14ac:dyDescent="0.25">
      <c r="A39" s="76"/>
    </row>
    <row r="40" spans="1:1" x14ac:dyDescent="0.25">
      <c r="A40" s="76"/>
    </row>
    <row r="41" spans="1:1" x14ac:dyDescent="0.25">
      <c r="A41" s="76"/>
    </row>
    <row r="42" spans="1:1" x14ac:dyDescent="0.25">
      <c r="A42" s="76"/>
    </row>
    <row r="43" spans="1:1" x14ac:dyDescent="0.25">
      <c r="A43" s="76"/>
    </row>
    <row r="44" spans="1:1" x14ac:dyDescent="0.25">
      <c r="A44" s="76"/>
    </row>
    <row r="45" spans="1:1" x14ac:dyDescent="0.25">
      <c r="A45" s="76"/>
    </row>
    <row r="46" spans="1:1" x14ac:dyDescent="0.25">
      <c r="A46" s="76"/>
    </row>
    <row r="244" spans="8:8" x14ac:dyDescent="0.25">
      <c r="H244" s="93"/>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5121" r:id="rId8"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5122" r:id="rId9"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S244"/>
  <sheetViews>
    <sheetView showZeros="0" zoomScaleNormal="100" workbookViewId="0">
      <selection activeCell="S4" sqref="S4"/>
    </sheetView>
  </sheetViews>
  <sheetFormatPr defaultColWidth="9.7109375" defaultRowHeight="15" x14ac:dyDescent="0.25"/>
  <cols>
    <col min="1" max="1" width="9.28515625" style="77" bestFit="1" customWidth="1"/>
    <col min="2" max="2" width="11.28515625" style="76" bestFit="1" customWidth="1"/>
    <col min="3" max="3" width="9.7109375" style="76" bestFit="1" customWidth="1"/>
    <col min="4" max="4" width="9.140625" style="50" bestFit="1" customWidth="1"/>
    <col min="5" max="5" width="15" style="51" bestFit="1" customWidth="1"/>
    <col min="6" max="6" width="11.7109375" style="51" customWidth="1"/>
    <col min="7" max="7" width="2.7109375" style="47" customWidth="1"/>
    <col min="8" max="15" width="9.7109375" style="47" customWidth="1"/>
    <col min="16" max="16" width="7.7109375" style="47" customWidth="1"/>
    <col min="17" max="17" width="9.85546875" style="47" bestFit="1" customWidth="1"/>
    <col min="18" max="18" width="9.7109375" style="47"/>
    <col min="19" max="19" width="10.28515625" style="47" bestFit="1" customWidth="1"/>
    <col min="20" max="259" width="9.7109375" style="47"/>
    <col min="260" max="260" width="9.28515625" style="47" bestFit="1" customWidth="1"/>
    <col min="261" max="261" width="11.28515625" style="47" bestFit="1" customWidth="1"/>
    <col min="262" max="262" width="9.7109375" style="47"/>
    <col min="263" max="263" width="7.140625" style="47" bestFit="1" customWidth="1"/>
    <col min="264" max="264" width="15" style="47" bestFit="1" customWidth="1"/>
    <col min="265" max="265" width="10.5703125" style="47" bestFit="1" customWidth="1"/>
    <col min="266" max="270" width="9.7109375" style="47"/>
    <col min="271" max="271" width="7.7109375" style="47" customWidth="1"/>
    <col min="272" max="272" width="9.85546875" style="47" bestFit="1" customWidth="1"/>
    <col min="273" max="515" width="9.7109375" style="47"/>
    <col min="516" max="516" width="9.28515625" style="47" bestFit="1" customWidth="1"/>
    <col min="517" max="517" width="11.28515625" style="47" bestFit="1" customWidth="1"/>
    <col min="518" max="518" width="9.7109375" style="47"/>
    <col min="519" max="519" width="7.140625" style="47" bestFit="1" customWidth="1"/>
    <col min="520" max="520" width="15" style="47" bestFit="1" customWidth="1"/>
    <col min="521" max="521" width="10.5703125" style="47" bestFit="1" customWidth="1"/>
    <col min="522" max="526" width="9.7109375" style="47"/>
    <col min="527" max="527" width="7.7109375" style="47" customWidth="1"/>
    <col min="528" max="528" width="9.85546875" style="47" bestFit="1" customWidth="1"/>
    <col min="529" max="771" width="9.7109375" style="47"/>
    <col min="772" max="772" width="9.28515625" style="47" bestFit="1" customWidth="1"/>
    <col min="773" max="773" width="11.28515625" style="47" bestFit="1" customWidth="1"/>
    <col min="774" max="774" width="9.7109375" style="47"/>
    <col min="775" max="775" width="7.140625" style="47" bestFit="1" customWidth="1"/>
    <col min="776" max="776" width="15" style="47" bestFit="1" customWidth="1"/>
    <col min="777" max="777" width="10.5703125" style="47" bestFit="1" customWidth="1"/>
    <col min="778" max="782" width="9.7109375" style="47"/>
    <col min="783" max="783" width="7.7109375" style="47" customWidth="1"/>
    <col min="784" max="784" width="9.85546875" style="47" bestFit="1" customWidth="1"/>
    <col min="785" max="1027" width="9.7109375" style="47"/>
    <col min="1028" max="1028" width="9.28515625" style="47" bestFit="1" customWidth="1"/>
    <col min="1029" max="1029" width="11.28515625" style="47" bestFit="1" customWidth="1"/>
    <col min="1030" max="1030" width="9.7109375" style="47"/>
    <col min="1031" max="1031" width="7.140625" style="47" bestFit="1" customWidth="1"/>
    <col min="1032" max="1032" width="15" style="47" bestFit="1" customWidth="1"/>
    <col min="1033" max="1033" width="10.5703125" style="47" bestFit="1" customWidth="1"/>
    <col min="1034" max="1038" width="9.7109375" style="47"/>
    <col min="1039" max="1039" width="7.7109375" style="47" customWidth="1"/>
    <col min="1040" max="1040" width="9.85546875" style="47" bestFit="1" customWidth="1"/>
    <col min="1041" max="1283" width="9.7109375" style="47"/>
    <col min="1284" max="1284" width="9.28515625" style="47" bestFit="1" customWidth="1"/>
    <col min="1285" max="1285" width="11.28515625" style="47" bestFit="1" customWidth="1"/>
    <col min="1286" max="1286" width="9.7109375" style="47"/>
    <col min="1287" max="1287" width="7.140625" style="47" bestFit="1" customWidth="1"/>
    <col min="1288" max="1288" width="15" style="47" bestFit="1" customWidth="1"/>
    <col min="1289" max="1289" width="10.5703125" style="47" bestFit="1" customWidth="1"/>
    <col min="1290" max="1294" width="9.7109375" style="47"/>
    <col min="1295" max="1295" width="7.7109375" style="47" customWidth="1"/>
    <col min="1296" max="1296" width="9.85546875" style="47" bestFit="1" customWidth="1"/>
    <col min="1297" max="1539" width="9.7109375" style="47"/>
    <col min="1540" max="1540" width="9.28515625" style="47" bestFit="1" customWidth="1"/>
    <col min="1541" max="1541" width="11.28515625" style="47" bestFit="1" customWidth="1"/>
    <col min="1542" max="1542" width="9.7109375" style="47"/>
    <col min="1543" max="1543" width="7.140625" style="47" bestFit="1" customWidth="1"/>
    <col min="1544" max="1544" width="15" style="47" bestFit="1" customWidth="1"/>
    <col min="1545" max="1545" width="10.5703125" style="47" bestFit="1" customWidth="1"/>
    <col min="1546" max="1550" width="9.7109375" style="47"/>
    <col min="1551" max="1551" width="7.7109375" style="47" customWidth="1"/>
    <col min="1552" max="1552" width="9.85546875" style="47" bestFit="1" customWidth="1"/>
    <col min="1553" max="1795" width="9.7109375" style="47"/>
    <col min="1796" max="1796" width="9.28515625" style="47" bestFit="1" customWidth="1"/>
    <col min="1797" max="1797" width="11.28515625" style="47" bestFit="1" customWidth="1"/>
    <col min="1798" max="1798" width="9.7109375" style="47"/>
    <col min="1799" max="1799" width="7.140625" style="47" bestFit="1" customWidth="1"/>
    <col min="1800" max="1800" width="15" style="47" bestFit="1" customWidth="1"/>
    <col min="1801" max="1801" width="10.5703125" style="47" bestFit="1" customWidth="1"/>
    <col min="1802" max="1806" width="9.7109375" style="47"/>
    <col min="1807" max="1807" width="7.7109375" style="47" customWidth="1"/>
    <col min="1808" max="1808" width="9.85546875" style="47" bestFit="1" customWidth="1"/>
    <col min="1809" max="2051" width="9.7109375" style="47"/>
    <col min="2052" max="2052" width="9.28515625" style="47" bestFit="1" customWidth="1"/>
    <col min="2053" max="2053" width="11.28515625" style="47" bestFit="1" customWidth="1"/>
    <col min="2054" max="2054" width="9.7109375" style="47"/>
    <col min="2055" max="2055" width="7.140625" style="47" bestFit="1" customWidth="1"/>
    <col min="2056" max="2056" width="15" style="47" bestFit="1" customWidth="1"/>
    <col min="2057" max="2057" width="10.5703125" style="47" bestFit="1" customWidth="1"/>
    <col min="2058" max="2062" width="9.7109375" style="47"/>
    <col min="2063" max="2063" width="7.7109375" style="47" customWidth="1"/>
    <col min="2064" max="2064" width="9.85546875" style="47" bestFit="1" customWidth="1"/>
    <col min="2065" max="2307" width="9.7109375" style="47"/>
    <col min="2308" max="2308" width="9.28515625" style="47" bestFit="1" customWidth="1"/>
    <col min="2309" max="2309" width="11.28515625" style="47" bestFit="1" customWidth="1"/>
    <col min="2310" max="2310" width="9.7109375" style="47"/>
    <col min="2311" max="2311" width="7.140625" style="47" bestFit="1" customWidth="1"/>
    <col min="2312" max="2312" width="15" style="47" bestFit="1" customWidth="1"/>
    <col min="2313" max="2313" width="10.5703125" style="47" bestFit="1" customWidth="1"/>
    <col min="2314" max="2318" width="9.7109375" style="47"/>
    <col min="2319" max="2319" width="7.7109375" style="47" customWidth="1"/>
    <col min="2320" max="2320" width="9.85546875" style="47" bestFit="1" customWidth="1"/>
    <col min="2321" max="2563" width="9.7109375" style="47"/>
    <col min="2564" max="2564" width="9.28515625" style="47" bestFit="1" customWidth="1"/>
    <col min="2565" max="2565" width="11.28515625" style="47" bestFit="1" customWidth="1"/>
    <col min="2566" max="2566" width="9.7109375" style="47"/>
    <col min="2567" max="2567" width="7.140625" style="47" bestFit="1" customWidth="1"/>
    <col min="2568" max="2568" width="15" style="47" bestFit="1" customWidth="1"/>
    <col min="2569" max="2569" width="10.5703125" style="47" bestFit="1" customWidth="1"/>
    <col min="2570" max="2574" width="9.7109375" style="47"/>
    <col min="2575" max="2575" width="7.7109375" style="47" customWidth="1"/>
    <col min="2576" max="2576" width="9.85546875" style="47" bestFit="1" customWidth="1"/>
    <col min="2577" max="2819" width="9.7109375" style="47"/>
    <col min="2820" max="2820" width="9.28515625" style="47" bestFit="1" customWidth="1"/>
    <col min="2821" max="2821" width="11.28515625" style="47" bestFit="1" customWidth="1"/>
    <col min="2822" max="2822" width="9.7109375" style="47"/>
    <col min="2823" max="2823" width="7.140625" style="47" bestFit="1" customWidth="1"/>
    <col min="2824" max="2824" width="15" style="47" bestFit="1" customWidth="1"/>
    <col min="2825" max="2825" width="10.5703125" style="47" bestFit="1" customWidth="1"/>
    <col min="2826" max="2830" width="9.7109375" style="47"/>
    <col min="2831" max="2831" width="7.7109375" style="47" customWidth="1"/>
    <col min="2832" max="2832" width="9.85546875" style="47" bestFit="1" customWidth="1"/>
    <col min="2833" max="3075" width="9.7109375" style="47"/>
    <col min="3076" max="3076" width="9.28515625" style="47" bestFit="1" customWidth="1"/>
    <col min="3077" max="3077" width="11.28515625" style="47" bestFit="1" customWidth="1"/>
    <col min="3078" max="3078" width="9.7109375" style="47"/>
    <col min="3079" max="3079" width="7.140625" style="47" bestFit="1" customWidth="1"/>
    <col min="3080" max="3080" width="15" style="47" bestFit="1" customWidth="1"/>
    <col min="3081" max="3081" width="10.5703125" style="47" bestFit="1" customWidth="1"/>
    <col min="3082" max="3086" width="9.7109375" style="47"/>
    <col min="3087" max="3087" width="7.7109375" style="47" customWidth="1"/>
    <col min="3088" max="3088" width="9.85546875" style="47" bestFit="1" customWidth="1"/>
    <col min="3089" max="3331" width="9.7109375" style="47"/>
    <col min="3332" max="3332" width="9.28515625" style="47" bestFit="1" customWidth="1"/>
    <col min="3333" max="3333" width="11.28515625" style="47" bestFit="1" customWidth="1"/>
    <col min="3334" max="3334" width="9.7109375" style="47"/>
    <col min="3335" max="3335" width="7.140625" style="47" bestFit="1" customWidth="1"/>
    <col min="3336" max="3336" width="15" style="47" bestFit="1" customWidth="1"/>
    <col min="3337" max="3337" width="10.5703125" style="47" bestFit="1" customWidth="1"/>
    <col min="3338" max="3342" width="9.7109375" style="47"/>
    <col min="3343" max="3343" width="7.7109375" style="47" customWidth="1"/>
    <col min="3344" max="3344" width="9.85546875" style="47" bestFit="1" customWidth="1"/>
    <col min="3345" max="3587" width="9.7109375" style="47"/>
    <col min="3588" max="3588" width="9.28515625" style="47" bestFit="1" customWidth="1"/>
    <col min="3589" max="3589" width="11.28515625" style="47" bestFit="1" customWidth="1"/>
    <col min="3590" max="3590" width="9.7109375" style="47"/>
    <col min="3591" max="3591" width="7.140625" style="47" bestFit="1" customWidth="1"/>
    <col min="3592" max="3592" width="15" style="47" bestFit="1" customWidth="1"/>
    <col min="3593" max="3593" width="10.5703125" style="47" bestFit="1" customWidth="1"/>
    <col min="3594" max="3598" width="9.7109375" style="47"/>
    <col min="3599" max="3599" width="7.7109375" style="47" customWidth="1"/>
    <col min="3600" max="3600" width="9.85546875" style="47" bestFit="1" customWidth="1"/>
    <col min="3601" max="3843" width="9.7109375" style="47"/>
    <col min="3844" max="3844" width="9.28515625" style="47" bestFit="1" customWidth="1"/>
    <col min="3845" max="3845" width="11.28515625" style="47" bestFit="1" customWidth="1"/>
    <col min="3846" max="3846" width="9.7109375" style="47"/>
    <col min="3847" max="3847" width="7.140625" style="47" bestFit="1" customWidth="1"/>
    <col min="3848" max="3848" width="15" style="47" bestFit="1" customWidth="1"/>
    <col min="3849" max="3849" width="10.5703125" style="47" bestFit="1" customWidth="1"/>
    <col min="3850" max="3854" width="9.7109375" style="47"/>
    <col min="3855" max="3855" width="7.7109375" style="47" customWidth="1"/>
    <col min="3856" max="3856" width="9.85546875" style="47" bestFit="1" customWidth="1"/>
    <col min="3857" max="4099" width="9.7109375" style="47"/>
    <col min="4100" max="4100" width="9.28515625" style="47" bestFit="1" customWidth="1"/>
    <col min="4101" max="4101" width="11.28515625" style="47" bestFit="1" customWidth="1"/>
    <col min="4102" max="4102" width="9.7109375" style="47"/>
    <col min="4103" max="4103" width="7.140625" style="47" bestFit="1" customWidth="1"/>
    <col min="4104" max="4104" width="15" style="47" bestFit="1" customWidth="1"/>
    <col min="4105" max="4105" width="10.5703125" style="47" bestFit="1" customWidth="1"/>
    <col min="4106" max="4110" width="9.7109375" style="47"/>
    <col min="4111" max="4111" width="7.7109375" style="47" customWidth="1"/>
    <col min="4112" max="4112" width="9.85546875" style="47" bestFit="1" customWidth="1"/>
    <col min="4113" max="4355" width="9.7109375" style="47"/>
    <col min="4356" max="4356" width="9.28515625" style="47" bestFit="1" customWidth="1"/>
    <col min="4357" max="4357" width="11.28515625" style="47" bestFit="1" customWidth="1"/>
    <col min="4358" max="4358" width="9.7109375" style="47"/>
    <col min="4359" max="4359" width="7.140625" style="47" bestFit="1" customWidth="1"/>
    <col min="4360" max="4360" width="15" style="47" bestFit="1" customWidth="1"/>
    <col min="4361" max="4361" width="10.5703125" style="47" bestFit="1" customWidth="1"/>
    <col min="4362" max="4366" width="9.7109375" style="47"/>
    <col min="4367" max="4367" width="7.7109375" style="47" customWidth="1"/>
    <col min="4368" max="4368" width="9.85546875" style="47" bestFit="1" customWidth="1"/>
    <col min="4369" max="4611" width="9.7109375" style="47"/>
    <col min="4612" max="4612" width="9.28515625" style="47" bestFit="1" customWidth="1"/>
    <col min="4613" max="4613" width="11.28515625" style="47" bestFit="1" customWidth="1"/>
    <col min="4614" max="4614" width="9.7109375" style="47"/>
    <col min="4615" max="4615" width="7.140625" style="47" bestFit="1" customWidth="1"/>
    <col min="4616" max="4616" width="15" style="47" bestFit="1" customWidth="1"/>
    <col min="4617" max="4617" width="10.5703125" style="47" bestFit="1" customWidth="1"/>
    <col min="4618" max="4622" width="9.7109375" style="47"/>
    <col min="4623" max="4623" width="7.7109375" style="47" customWidth="1"/>
    <col min="4624" max="4624" width="9.85546875" style="47" bestFit="1" customWidth="1"/>
    <col min="4625" max="4867" width="9.7109375" style="47"/>
    <col min="4868" max="4868" width="9.28515625" style="47" bestFit="1" customWidth="1"/>
    <col min="4869" max="4869" width="11.28515625" style="47" bestFit="1" customWidth="1"/>
    <col min="4870" max="4870" width="9.7109375" style="47"/>
    <col min="4871" max="4871" width="7.140625" style="47" bestFit="1" customWidth="1"/>
    <col min="4872" max="4872" width="15" style="47" bestFit="1" customWidth="1"/>
    <col min="4873" max="4873" width="10.5703125" style="47" bestFit="1" customWidth="1"/>
    <col min="4874" max="4878" width="9.7109375" style="47"/>
    <col min="4879" max="4879" width="7.7109375" style="47" customWidth="1"/>
    <col min="4880" max="4880" width="9.85546875" style="47" bestFit="1" customWidth="1"/>
    <col min="4881" max="5123" width="9.7109375" style="47"/>
    <col min="5124" max="5124" width="9.28515625" style="47" bestFit="1" customWidth="1"/>
    <col min="5125" max="5125" width="11.28515625" style="47" bestFit="1" customWidth="1"/>
    <col min="5126" max="5126" width="9.7109375" style="47"/>
    <col min="5127" max="5127" width="7.140625" style="47" bestFit="1" customWidth="1"/>
    <col min="5128" max="5128" width="15" style="47" bestFit="1" customWidth="1"/>
    <col min="5129" max="5129" width="10.5703125" style="47" bestFit="1" customWidth="1"/>
    <col min="5130" max="5134" width="9.7109375" style="47"/>
    <col min="5135" max="5135" width="7.7109375" style="47" customWidth="1"/>
    <col min="5136" max="5136" width="9.85546875" style="47" bestFit="1" customWidth="1"/>
    <col min="5137" max="5379" width="9.7109375" style="47"/>
    <col min="5380" max="5380" width="9.28515625" style="47" bestFit="1" customWidth="1"/>
    <col min="5381" max="5381" width="11.28515625" style="47" bestFit="1" customWidth="1"/>
    <col min="5382" max="5382" width="9.7109375" style="47"/>
    <col min="5383" max="5383" width="7.140625" style="47" bestFit="1" customWidth="1"/>
    <col min="5384" max="5384" width="15" style="47" bestFit="1" customWidth="1"/>
    <col min="5385" max="5385" width="10.5703125" style="47" bestFit="1" customWidth="1"/>
    <col min="5386" max="5390" width="9.7109375" style="47"/>
    <col min="5391" max="5391" width="7.7109375" style="47" customWidth="1"/>
    <col min="5392" max="5392" width="9.85546875" style="47" bestFit="1" customWidth="1"/>
    <col min="5393" max="5635" width="9.7109375" style="47"/>
    <col min="5636" max="5636" width="9.28515625" style="47" bestFit="1" customWidth="1"/>
    <col min="5637" max="5637" width="11.28515625" style="47" bestFit="1" customWidth="1"/>
    <col min="5638" max="5638" width="9.7109375" style="47"/>
    <col min="5639" max="5639" width="7.140625" style="47" bestFit="1" customWidth="1"/>
    <col min="5640" max="5640" width="15" style="47" bestFit="1" customWidth="1"/>
    <col min="5641" max="5641" width="10.5703125" style="47" bestFit="1" customWidth="1"/>
    <col min="5642" max="5646" width="9.7109375" style="47"/>
    <col min="5647" max="5647" width="7.7109375" style="47" customWidth="1"/>
    <col min="5648" max="5648" width="9.85546875" style="47" bestFit="1" customWidth="1"/>
    <col min="5649" max="5891" width="9.7109375" style="47"/>
    <col min="5892" max="5892" width="9.28515625" style="47" bestFit="1" customWidth="1"/>
    <col min="5893" max="5893" width="11.28515625" style="47" bestFit="1" customWidth="1"/>
    <col min="5894" max="5894" width="9.7109375" style="47"/>
    <col min="5895" max="5895" width="7.140625" style="47" bestFit="1" customWidth="1"/>
    <col min="5896" max="5896" width="15" style="47" bestFit="1" customWidth="1"/>
    <col min="5897" max="5897" width="10.5703125" style="47" bestFit="1" customWidth="1"/>
    <col min="5898" max="5902" width="9.7109375" style="47"/>
    <col min="5903" max="5903" width="7.7109375" style="47" customWidth="1"/>
    <col min="5904" max="5904" width="9.85546875" style="47" bestFit="1" customWidth="1"/>
    <col min="5905" max="6147" width="9.7109375" style="47"/>
    <col min="6148" max="6148" width="9.28515625" style="47" bestFit="1" customWidth="1"/>
    <col min="6149" max="6149" width="11.28515625" style="47" bestFit="1" customWidth="1"/>
    <col min="6150" max="6150" width="9.7109375" style="47"/>
    <col min="6151" max="6151" width="7.140625" style="47" bestFit="1" customWidth="1"/>
    <col min="6152" max="6152" width="15" style="47" bestFit="1" customWidth="1"/>
    <col min="6153" max="6153" width="10.5703125" style="47" bestFit="1" customWidth="1"/>
    <col min="6154" max="6158" width="9.7109375" style="47"/>
    <col min="6159" max="6159" width="7.7109375" style="47" customWidth="1"/>
    <col min="6160" max="6160" width="9.85546875" style="47" bestFit="1" customWidth="1"/>
    <col min="6161" max="6403" width="9.7109375" style="47"/>
    <col min="6404" max="6404" width="9.28515625" style="47" bestFit="1" customWidth="1"/>
    <col min="6405" max="6405" width="11.28515625" style="47" bestFit="1" customWidth="1"/>
    <col min="6406" max="6406" width="9.7109375" style="47"/>
    <col min="6407" max="6407" width="7.140625" style="47" bestFit="1" customWidth="1"/>
    <col min="6408" max="6408" width="15" style="47" bestFit="1" customWidth="1"/>
    <col min="6409" max="6409" width="10.5703125" style="47" bestFit="1" customWidth="1"/>
    <col min="6410" max="6414" width="9.7109375" style="47"/>
    <col min="6415" max="6415" width="7.7109375" style="47" customWidth="1"/>
    <col min="6416" max="6416" width="9.85546875" style="47" bestFit="1" customWidth="1"/>
    <col min="6417" max="6659" width="9.7109375" style="47"/>
    <col min="6660" max="6660" width="9.28515625" style="47" bestFit="1" customWidth="1"/>
    <col min="6661" max="6661" width="11.28515625" style="47" bestFit="1" customWidth="1"/>
    <col min="6662" max="6662" width="9.7109375" style="47"/>
    <col min="6663" max="6663" width="7.140625" style="47" bestFit="1" customWidth="1"/>
    <col min="6664" max="6664" width="15" style="47" bestFit="1" customWidth="1"/>
    <col min="6665" max="6665" width="10.5703125" style="47" bestFit="1" customWidth="1"/>
    <col min="6666" max="6670" width="9.7109375" style="47"/>
    <col min="6671" max="6671" width="7.7109375" style="47" customWidth="1"/>
    <col min="6672" max="6672" width="9.85546875" style="47" bestFit="1" customWidth="1"/>
    <col min="6673" max="6915" width="9.7109375" style="47"/>
    <col min="6916" max="6916" width="9.28515625" style="47" bestFit="1" customWidth="1"/>
    <col min="6917" max="6917" width="11.28515625" style="47" bestFit="1" customWidth="1"/>
    <col min="6918" max="6918" width="9.7109375" style="47"/>
    <col min="6919" max="6919" width="7.140625" style="47" bestFit="1" customWidth="1"/>
    <col min="6920" max="6920" width="15" style="47" bestFit="1" customWidth="1"/>
    <col min="6921" max="6921" width="10.5703125" style="47" bestFit="1" customWidth="1"/>
    <col min="6922" max="6926" width="9.7109375" style="47"/>
    <col min="6927" max="6927" width="7.7109375" style="47" customWidth="1"/>
    <col min="6928" max="6928" width="9.85546875" style="47" bestFit="1" customWidth="1"/>
    <col min="6929" max="7171" width="9.7109375" style="47"/>
    <col min="7172" max="7172" width="9.28515625" style="47" bestFit="1" customWidth="1"/>
    <col min="7173" max="7173" width="11.28515625" style="47" bestFit="1" customWidth="1"/>
    <col min="7174" max="7174" width="9.7109375" style="47"/>
    <col min="7175" max="7175" width="7.140625" style="47" bestFit="1" customWidth="1"/>
    <col min="7176" max="7176" width="15" style="47" bestFit="1" customWidth="1"/>
    <col min="7177" max="7177" width="10.5703125" style="47" bestFit="1" customWidth="1"/>
    <col min="7178" max="7182" width="9.7109375" style="47"/>
    <col min="7183" max="7183" width="7.7109375" style="47" customWidth="1"/>
    <col min="7184" max="7184" width="9.85546875" style="47" bestFit="1" customWidth="1"/>
    <col min="7185" max="7427" width="9.7109375" style="47"/>
    <col min="7428" max="7428" width="9.28515625" style="47" bestFit="1" customWidth="1"/>
    <col min="7429" max="7429" width="11.28515625" style="47" bestFit="1" customWidth="1"/>
    <col min="7430" max="7430" width="9.7109375" style="47"/>
    <col min="7431" max="7431" width="7.140625" style="47" bestFit="1" customWidth="1"/>
    <col min="7432" max="7432" width="15" style="47" bestFit="1" customWidth="1"/>
    <col min="7433" max="7433" width="10.5703125" style="47" bestFit="1" customWidth="1"/>
    <col min="7434" max="7438" width="9.7109375" style="47"/>
    <col min="7439" max="7439" width="7.7109375" style="47" customWidth="1"/>
    <col min="7440" max="7440" width="9.85546875" style="47" bestFit="1" customWidth="1"/>
    <col min="7441" max="7683" width="9.7109375" style="47"/>
    <col min="7684" max="7684" width="9.28515625" style="47" bestFit="1" customWidth="1"/>
    <col min="7685" max="7685" width="11.28515625" style="47" bestFit="1" customWidth="1"/>
    <col min="7686" max="7686" width="9.7109375" style="47"/>
    <col min="7687" max="7687" width="7.140625" style="47" bestFit="1" customWidth="1"/>
    <col min="7688" max="7688" width="15" style="47" bestFit="1" customWidth="1"/>
    <col min="7689" max="7689" width="10.5703125" style="47" bestFit="1" customWidth="1"/>
    <col min="7690" max="7694" width="9.7109375" style="47"/>
    <col min="7695" max="7695" width="7.7109375" style="47" customWidth="1"/>
    <col min="7696" max="7696" width="9.85546875" style="47" bestFit="1" customWidth="1"/>
    <col min="7697" max="7939" width="9.7109375" style="47"/>
    <col min="7940" max="7940" width="9.28515625" style="47" bestFit="1" customWidth="1"/>
    <col min="7941" max="7941" width="11.28515625" style="47" bestFit="1" customWidth="1"/>
    <col min="7942" max="7942" width="9.7109375" style="47"/>
    <col min="7943" max="7943" width="7.140625" style="47" bestFit="1" customWidth="1"/>
    <col min="7944" max="7944" width="15" style="47" bestFit="1" customWidth="1"/>
    <col min="7945" max="7945" width="10.5703125" style="47" bestFit="1" customWidth="1"/>
    <col min="7946" max="7950" width="9.7109375" style="47"/>
    <col min="7951" max="7951" width="7.7109375" style="47" customWidth="1"/>
    <col min="7952" max="7952" width="9.85546875" style="47" bestFit="1" customWidth="1"/>
    <col min="7953" max="8195" width="9.7109375" style="47"/>
    <col min="8196" max="8196" width="9.28515625" style="47" bestFit="1" customWidth="1"/>
    <col min="8197" max="8197" width="11.28515625" style="47" bestFit="1" customWidth="1"/>
    <col min="8198" max="8198" width="9.7109375" style="47"/>
    <col min="8199" max="8199" width="7.140625" style="47" bestFit="1" customWidth="1"/>
    <col min="8200" max="8200" width="15" style="47" bestFit="1" customWidth="1"/>
    <col min="8201" max="8201" width="10.5703125" style="47" bestFit="1" customWidth="1"/>
    <col min="8202" max="8206" width="9.7109375" style="47"/>
    <col min="8207" max="8207" width="7.7109375" style="47" customWidth="1"/>
    <col min="8208" max="8208" width="9.85546875" style="47" bestFit="1" customWidth="1"/>
    <col min="8209" max="8451" width="9.7109375" style="47"/>
    <col min="8452" max="8452" width="9.28515625" style="47" bestFit="1" customWidth="1"/>
    <col min="8453" max="8453" width="11.28515625" style="47" bestFit="1" customWidth="1"/>
    <col min="8454" max="8454" width="9.7109375" style="47"/>
    <col min="8455" max="8455" width="7.140625" style="47" bestFit="1" customWidth="1"/>
    <col min="8456" max="8456" width="15" style="47" bestFit="1" customWidth="1"/>
    <col min="8457" max="8457" width="10.5703125" style="47" bestFit="1" customWidth="1"/>
    <col min="8458" max="8462" width="9.7109375" style="47"/>
    <col min="8463" max="8463" width="7.7109375" style="47" customWidth="1"/>
    <col min="8464" max="8464" width="9.85546875" style="47" bestFit="1" customWidth="1"/>
    <col min="8465" max="8707" width="9.7109375" style="47"/>
    <col min="8708" max="8708" width="9.28515625" style="47" bestFit="1" customWidth="1"/>
    <col min="8709" max="8709" width="11.28515625" style="47" bestFit="1" customWidth="1"/>
    <col min="8710" max="8710" width="9.7109375" style="47"/>
    <col min="8711" max="8711" width="7.140625" style="47" bestFit="1" customWidth="1"/>
    <col min="8712" max="8712" width="15" style="47" bestFit="1" customWidth="1"/>
    <col min="8713" max="8713" width="10.5703125" style="47" bestFit="1" customWidth="1"/>
    <col min="8714" max="8718" width="9.7109375" style="47"/>
    <col min="8719" max="8719" width="7.7109375" style="47" customWidth="1"/>
    <col min="8720" max="8720" width="9.85546875" style="47" bestFit="1" customWidth="1"/>
    <col min="8721" max="8963" width="9.7109375" style="47"/>
    <col min="8964" max="8964" width="9.28515625" style="47" bestFit="1" customWidth="1"/>
    <col min="8965" max="8965" width="11.28515625" style="47" bestFit="1" customWidth="1"/>
    <col min="8966" max="8966" width="9.7109375" style="47"/>
    <col min="8967" max="8967" width="7.140625" style="47" bestFit="1" customWidth="1"/>
    <col min="8968" max="8968" width="15" style="47" bestFit="1" customWidth="1"/>
    <col min="8969" max="8969" width="10.5703125" style="47" bestFit="1" customWidth="1"/>
    <col min="8970" max="8974" width="9.7109375" style="47"/>
    <col min="8975" max="8975" width="7.7109375" style="47" customWidth="1"/>
    <col min="8976" max="8976" width="9.85546875" style="47" bestFit="1" customWidth="1"/>
    <col min="8977" max="9219" width="9.7109375" style="47"/>
    <col min="9220" max="9220" width="9.28515625" style="47" bestFit="1" customWidth="1"/>
    <col min="9221" max="9221" width="11.28515625" style="47" bestFit="1" customWidth="1"/>
    <col min="9222" max="9222" width="9.7109375" style="47"/>
    <col min="9223" max="9223" width="7.140625" style="47" bestFit="1" customWidth="1"/>
    <col min="9224" max="9224" width="15" style="47" bestFit="1" customWidth="1"/>
    <col min="9225" max="9225" width="10.5703125" style="47" bestFit="1" customWidth="1"/>
    <col min="9226" max="9230" width="9.7109375" style="47"/>
    <col min="9231" max="9231" width="7.7109375" style="47" customWidth="1"/>
    <col min="9232" max="9232" width="9.85546875" style="47" bestFit="1" customWidth="1"/>
    <col min="9233" max="9475" width="9.7109375" style="47"/>
    <col min="9476" max="9476" width="9.28515625" style="47" bestFit="1" customWidth="1"/>
    <col min="9477" max="9477" width="11.28515625" style="47" bestFit="1" customWidth="1"/>
    <col min="9478" max="9478" width="9.7109375" style="47"/>
    <col min="9479" max="9479" width="7.140625" style="47" bestFit="1" customWidth="1"/>
    <col min="9480" max="9480" width="15" style="47" bestFit="1" customWidth="1"/>
    <col min="9481" max="9481" width="10.5703125" style="47" bestFit="1" customWidth="1"/>
    <col min="9482" max="9486" width="9.7109375" style="47"/>
    <col min="9487" max="9487" width="7.7109375" style="47" customWidth="1"/>
    <col min="9488" max="9488" width="9.85546875" style="47" bestFit="1" customWidth="1"/>
    <col min="9489" max="9731" width="9.7109375" style="47"/>
    <col min="9732" max="9732" width="9.28515625" style="47" bestFit="1" customWidth="1"/>
    <col min="9733" max="9733" width="11.28515625" style="47" bestFit="1" customWidth="1"/>
    <col min="9734" max="9734" width="9.7109375" style="47"/>
    <col min="9735" max="9735" width="7.140625" style="47" bestFit="1" customWidth="1"/>
    <col min="9736" max="9736" width="15" style="47" bestFit="1" customWidth="1"/>
    <col min="9737" max="9737" width="10.5703125" style="47" bestFit="1" customWidth="1"/>
    <col min="9738" max="9742" width="9.7109375" style="47"/>
    <col min="9743" max="9743" width="7.7109375" style="47" customWidth="1"/>
    <col min="9744" max="9744" width="9.85546875" style="47" bestFit="1" customWidth="1"/>
    <col min="9745" max="9987" width="9.7109375" style="47"/>
    <col min="9988" max="9988" width="9.28515625" style="47" bestFit="1" customWidth="1"/>
    <col min="9989" max="9989" width="11.28515625" style="47" bestFit="1" customWidth="1"/>
    <col min="9990" max="9990" width="9.7109375" style="47"/>
    <col min="9991" max="9991" width="7.140625" style="47" bestFit="1" customWidth="1"/>
    <col min="9992" max="9992" width="15" style="47" bestFit="1" customWidth="1"/>
    <col min="9993" max="9993" width="10.5703125" style="47" bestFit="1" customWidth="1"/>
    <col min="9994" max="9998" width="9.7109375" style="47"/>
    <col min="9999" max="9999" width="7.7109375" style="47" customWidth="1"/>
    <col min="10000" max="10000" width="9.85546875" style="47" bestFit="1" customWidth="1"/>
    <col min="10001" max="10243" width="9.7109375" style="47"/>
    <col min="10244" max="10244" width="9.28515625" style="47" bestFit="1" customWidth="1"/>
    <col min="10245" max="10245" width="11.28515625" style="47" bestFit="1" customWidth="1"/>
    <col min="10246" max="10246" width="9.7109375" style="47"/>
    <col min="10247" max="10247" width="7.140625" style="47" bestFit="1" customWidth="1"/>
    <col min="10248" max="10248" width="15" style="47" bestFit="1" customWidth="1"/>
    <col min="10249" max="10249" width="10.5703125" style="47" bestFit="1" customWidth="1"/>
    <col min="10250" max="10254" width="9.7109375" style="47"/>
    <col min="10255" max="10255" width="7.7109375" style="47" customWidth="1"/>
    <col min="10256" max="10256" width="9.85546875" style="47" bestFit="1" customWidth="1"/>
    <col min="10257" max="10499" width="9.7109375" style="47"/>
    <col min="10500" max="10500" width="9.28515625" style="47" bestFit="1" customWidth="1"/>
    <col min="10501" max="10501" width="11.28515625" style="47" bestFit="1" customWidth="1"/>
    <col min="10502" max="10502" width="9.7109375" style="47"/>
    <col min="10503" max="10503" width="7.140625" style="47" bestFit="1" customWidth="1"/>
    <col min="10504" max="10504" width="15" style="47" bestFit="1" customWidth="1"/>
    <col min="10505" max="10505" width="10.5703125" style="47" bestFit="1" customWidth="1"/>
    <col min="10506" max="10510" width="9.7109375" style="47"/>
    <col min="10511" max="10511" width="7.7109375" style="47" customWidth="1"/>
    <col min="10512" max="10512" width="9.85546875" style="47" bestFit="1" customWidth="1"/>
    <col min="10513" max="10755" width="9.7109375" style="47"/>
    <col min="10756" max="10756" width="9.28515625" style="47" bestFit="1" customWidth="1"/>
    <col min="10757" max="10757" width="11.28515625" style="47" bestFit="1" customWidth="1"/>
    <col min="10758" max="10758" width="9.7109375" style="47"/>
    <col min="10759" max="10759" width="7.140625" style="47" bestFit="1" customWidth="1"/>
    <col min="10760" max="10760" width="15" style="47" bestFit="1" customWidth="1"/>
    <col min="10761" max="10761" width="10.5703125" style="47" bestFit="1" customWidth="1"/>
    <col min="10762" max="10766" width="9.7109375" style="47"/>
    <col min="10767" max="10767" width="7.7109375" style="47" customWidth="1"/>
    <col min="10768" max="10768" width="9.85546875" style="47" bestFit="1" customWidth="1"/>
    <col min="10769" max="11011" width="9.7109375" style="47"/>
    <col min="11012" max="11012" width="9.28515625" style="47" bestFit="1" customWidth="1"/>
    <col min="11013" max="11013" width="11.28515625" style="47" bestFit="1" customWidth="1"/>
    <col min="11014" max="11014" width="9.7109375" style="47"/>
    <col min="11015" max="11015" width="7.140625" style="47" bestFit="1" customWidth="1"/>
    <col min="11016" max="11016" width="15" style="47" bestFit="1" customWidth="1"/>
    <col min="11017" max="11017" width="10.5703125" style="47" bestFit="1" customWidth="1"/>
    <col min="11018" max="11022" width="9.7109375" style="47"/>
    <col min="11023" max="11023" width="7.7109375" style="47" customWidth="1"/>
    <col min="11024" max="11024" width="9.85546875" style="47" bestFit="1" customWidth="1"/>
    <col min="11025" max="11267" width="9.7109375" style="47"/>
    <col min="11268" max="11268" width="9.28515625" style="47" bestFit="1" customWidth="1"/>
    <col min="11269" max="11269" width="11.28515625" style="47" bestFit="1" customWidth="1"/>
    <col min="11270" max="11270" width="9.7109375" style="47"/>
    <col min="11271" max="11271" width="7.140625" style="47" bestFit="1" customWidth="1"/>
    <col min="11272" max="11272" width="15" style="47" bestFit="1" customWidth="1"/>
    <col min="11273" max="11273" width="10.5703125" style="47" bestFit="1" customWidth="1"/>
    <col min="11274" max="11278" width="9.7109375" style="47"/>
    <col min="11279" max="11279" width="7.7109375" style="47" customWidth="1"/>
    <col min="11280" max="11280" width="9.85546875" style="47" bestFit="1" customWidth="1"/>
    <col min="11281" max="11523" width="9.7109375" style="47"/>
    <col min="11524" max="11524" width="9.28515625" style="47" bestFit="1" customWidth="1"/>
    <col min="11525" max="11525" width="11.28515625" style="47" bestFit="1" customWidth="1"/>
    <col min="11526" max="11526" width="9.7109375" style="47"/>
    <col min="11527" max="11527" width="7.140625" style="47" bestFit="1" customWidth="1"/>
    <col min="11528" max="11528" width="15" style="47" bestFit="1" customWidth="1"/>
    <col min="11529" max="11529" width="10.5703125" style="47" bestFit="1" customWidth="1"/>
    <col min="11530" max="11534" width="9.7109375" style="47"/>
    <col min="11535" max="11535" width="7.7109375" style="47" customWidth="1"/>
    <col min="11536" max="11536" width="9.85546875" style="47" bestFit="1" customWidth="1"/>
    <col min="11537" max="11779" width="9.7109375" style="47"/>
    <col min="11780" max="11780" width="9.28515625" style="47" bestFit="1" customWidth="1"/>
    <col min="11781" max="11781" width="11.28515625" style="47" bestFit="1" customWidth="1"/>
    <col min="11782" max="11782" width="9.7109375" style="47"/>
    <col min="11783" max="11783" width="7.140625" style="47" bestFit="1" customWidth="1"/>
    <col min="11784" max="11784" width="15" style="47" bestFit="1" customWidth="1"/>
    <col min="11785" max="11785" width="10.5703125" style="47" bestFit="1" customWidth="1"/>
    <col min="11786" max="11790" width="9.7109375" style="47"/>
    <col min="11791" max="11791" width="7.7109375" style="47" customWidth="1"/>
    <col min="11792" max="11792" width="9.85546875" style="47" bestFit="1" customWidth="1"/>
    <col min="11793" max="12035" width="9.7109375" style="47"/>
    <col min="12036" max="12036" width="9.28515625" style="47" bestFit="1" customWidth="1"/>
    <col min="12037" max="12037" width="11.28515625" style="47" bestFit="1" customWidth="1"/>
    <col min="12038" max="12038" width="9.7109375" style="47"/>
    <col min="12039" max="12039" width="7.140625" style="47" bestFit="1" customWidth="1"/>
    <col min="12040" max="12040" width="15" style="47" bestFit="1" customWidth="1"/>
    <col min="12041" max="12041" width="10.5703125" style="47" bestFit="1" customWidth="1"/>
    <col min="12042" max="12046" width="9.7109375" style="47"/>
    <col min="12047" max="12047" width="7.7109375" style="47" customWidth="1"/>
    <col min="12048" max="12048" width="9.85546875" style="47" bestFit="1" customWidth="1"/>
    <col min="12049" max="12291" width="9.7109375" style="47"/>
    <col min="12292" max="12292" width="9.28515625" style="47" bestFit="1" customWidth="1"/>
    <col min="12293" max="12293" width="11.28515625" style="47" bestFit="1" customWidth="1"/>
    <col min="12294" max="12294" width="9.7109375" style="47"/>
    <col min="12295" max="12295" width="7.140625" style="47" bestFit="1" customWidth="1"/>
    <col min="12296" max="12296" width="15" style="47" bestFit="1" customWidth="1"/>
    <col min="12297" max="12297" width="10.5703125" style="47" bestFit="1" customWidth="1"/>
    <col min="12298" max="12302" width="9.7109375" style="47"/>
    <col min="12303" max="12303" width="7.7109375" style="47" customWidth="1"/>
    <col min="12304" max="12304" width="9.85546875" style="47" bestFit="1" customWidth="1"/>
    <col min="12305" max="12547" width="9.7109375" style="47"/>
    <col min="12548" max="12548" width="9.28515625" style="47" bestFit="1" customWidth="1"/>
    <col min="12549" max="12549" width="11.28515625" style="47" bestFit="1" customWidth="1"/>
    <col min="12550" max="12550" width="9.7109375" style="47"/>
    <col min="12551" max="12551" width="7.140625" style="47" bestFit="1" customWidth="1"/>
    <col min="12552" max="12552" width="15" style="47" bestFit="1" customWidth="1"/>
    <col min="12553" max="12553" width="10.5703125" style="47" bestFit="1" customWidth="1"/>
    <col min="12554" max="12558" width="9.7109375" style="47"/>
    <col min="12559" max="12559" width="7.7109375" style="47" customWidth="1"/>
    <col min="12560" max="12560" width="9.85546875" style="47" bestFit="1" customWidth="1"/>
    <col min="12561" max="12803" width="9.7109375" style="47"/>
    <col min="12804" max="12804" width="9.28515625" style="47" bestFit="1" customWidth="1"/>
    <col min="12805" max="12805" width="11.28515625" style="47" bestFit="1" customWidth="1"/>
    <col min="12806" max="12806" width="9.7109375" style="47"/>
    <col min="12807" max="12807" width="7.140625" style="47" bestFit="1" customWidth="1"/>
    <col min="12808" max="12808" width="15" style="47" bestFit="1" customWidth="1"/>
    <col min="12809" max="12809" width="10.5703125" style="47" bestFit="1" customWidth="1"/>
    <col min="12810" max="12814" width="9.7109375" style="47"/>
    <col min="12815" max="12815" width="7.7109375" style="47" customWidth="1"/>
    <col min="12816" max="12816" width="9.85546875" style="47" bestFit="1" customWidth="1"/>
    <col min="12817" max="13059" width="9.7109375" style="47"/>
    <col min="13060" max="13060" width="9.28515625" style="47" bestFit="1" customWidth="1"/>
    <col min="13061" max="13061" width="11.28515625" style="47" bestFit="1" customWidth="1"/>
    <col min="13062" max="13062" width="9.7109375" style="47"/>
    <col min="13063" max="13063" width="7.140625" style="47" bestFit="1" customWidth="1"/>
    <col min="13064" max="13064" width="15" style="47" bestFit="1" customWidth="1"/>
    <col min="13065" max="13065" width="10.5703125" style="47" bestFit="1" customWidth="1"/>
    <col min="13066" max="13070" width="9.7109375" style="47"/>
    <col min="13071" max="13071" width="7.7109375" style="47" customWidth="1"/>
    <col min="13072" max="13072" width="9.85546875" style="47" bestFit="1" customWidth="1"/>
    <col min="13073" max="13315" width="9.7109375" style="47"/>
    <col min="13316" max="13316" width="9.28515625" style="47" bestFit="1" customWidth="1"/>
    <col min="13317" max="13317" width="11.28515625" style="47" bestFit="1" customWidth="1"/>
    <col min="13318" max="13318" width="9.7109375" style="47"/>
    <col min="13319" max="13319" width="7.140625" style="47" bestFit="1" customWidth="1"/>
    <col min="13320" max="13320" width="15" style="47" bestFit="1" customWidth="1"/>
    <col min="13321" max="13321" width="10.5703125" style="47" bestFit="1" customWidth="1"/>
    <col min="13322" max="13326" width="9.7109375" style="47"/>
    <col min="13327" max="13327" width="7.7109375" style="47" customWidth="1"/>
    <col min="13328" max="13328" width="9.85546875" style="47" bestFit="1" customWidth="1"/>
    <col min="13329" max="13571" width="9.7109375" style="47"/>
    <col min="13572" max="13572" width="9.28515625" style="47" bestFit="1" customWidth="1"/>
    <col min="13573" max="13573" width="11.28515625" style="47" bestFit="1" customWidth="1"/>
    <col min="13574" max="13574" width="9.7109375" style="47"/>
    <col min="13575" max="13575" width="7.140625" style="47" bestFit="1" customWidth="1"/>
    <col min="13576" max="13576" width="15" style="47" bestFit="1" customWidth="1"/>
    <col min="13577" max="13577" width="10.5703125" style="47" bestFit="1" customWidth="1"/>
    <col min="13578" max="13582" width="9.7109375" style="47"/>
    <col min="13583" max="13583" width="7.7109375" style="47" customWidth="1"/>
    <col min="13584" max="13584" width="9.85546875" style="47" bestFit="1" customWidth="1"/>
    <col min="13585" max="13827" width="9.7109375" style="47"/>
    <col min="13828" max="13828" width="9.28515625" style="47" bestFit="1" customWidth="1"/>
    <col min="13829" max="13829" width="11.28515625" style="47" bestFit="1" customWidth="1"/>
    <col min="13830" max="13830" width="9.7109375" style="47"/>
    <col min="13831" max="13831" width="7.140625" style="47" bestFit="1" customWidth="1"/>
    <col min="13832" max="13832" width="15" style="47" bestFit="1" customWidth="1"/>
    <col min="13833" max="13833" width="10.5703125" style="47" bestFit="1" customWidth="1"/>
    <col min="13834" max="13838" width="9.7109375" style="47"/>
    <col min="13839" max="13839" width="7.7109375" style="47" customWidth="1"/>
    <col min="13840" max="13840" width="9.85546875" style="47" bestFit="1" customWidth="1"/>
    <col min="13841" max="14083" width="9.7109375" style="47"/>
    <col min="14084" max="14084" width="9.28515625" style="47" bestFit="1" customWidth="1"/>
    <col min="14085" max="14085" width="11.28515625" style="47" bestFit="1" customWidth="1"/>
    <col min="14086" max="14086" width="9.7109375" style="47"/>
    <col min="14087" max="14087" width="7.140625" style="47" bestFit="1" customWidth="1"/>
    <col min="14088" max="14088" width="15" style="47" bestFit="1" customWidth="1"/>
    <col min="14089" max="14089" width="10.5703125" style="47" bestFit="1" customWidth="1"/>
    <col min="14090" max="14094" width="9.7109375" style="47"/>
    <col min="14095" max="14095" width="7.7109375" style="47" customWidth="1"/>
    <col min="14096" max="14096" width="9.85546875" style="47" bestFit="1" customWidth="1"/>
    <col min="14097" max="14339" width="9.7109375" style="47"/>
    <col min="14340" max="14340" width="9.28515625" style="47" bestFit="1" customWidth="1"/>
    <col min="14341" max="14341" width="11.28515625" style="47" bestFit="1" customWidth="1"/>
    <col min="14342" max="14342" width="9.7109375" style="47"/>
    <col min="14343" max="14343" width="7.140625" style="47" bestFit="1" customWidth="1"/>
    <col min="14344" max="14344" width="15" style="47" bestFit="1" customWidth="1"/>
    <col min="14345" max="14345" width="10.5703125" style="47" bestFit="1" customWidth="1"/>
    <col min="14346" max="14350" width="9.7109375" style="47"/>
    <col min="14351" max="14351" width="7.7109375" style="47" customWidth="1"/>
    <col min="14352" max="14352" width="9.85546875" style="47" bestFit="1" customWidth="1"/>
    <col min="14353" max="14595" width="9.7109375" style="47"/>
    <col min="14596" max="14596" width="9.28515625" style="47" bestFit="1" customWidth="1"/>
    <col min="14597" max="14597" width="11.28515625" style="47" bestFit="1" customWidth="1"/>
    <col min="14598" max="14598" width="9.7109375" style="47"/>
    <col min="14599" max="14599" width="7.140625" style="47" bestFit="1" customWidth="1"/>
    <col min="14600" max="14600" width="15" style="47" bestFit="1" customWidth="1"/>
    <col min="14601" max="14601" width="10.5703125" style="47" bestFit="1" customWidth="1"/>
    <col min="14602" max="14606" width="9.7109375" style="47"/>
    <col min="14607" max="14607" width="7.7109375" style="47" customWidth="1"/>
    <col min="14608" max="14608" width="9.85546875" style="47" bestFit="1" customWidth="1"/>
    <col min="14609" max="14851" width="9.7109375" style="47"/>
    <col min="14852" max="14852" width="9.28515625" style="47" bestFit="1" customWidth="1"/>
    <col min="14853" max="14853" width="11.28515625" style="47" bestFit="1" customWidth="1"/>
    <col min="14854" max="14854" width="9.7109375" style="47"/>
    <col min="14855" max="14855" width="7.140625" style="47" bestFit="1" customWidth="1"/>
    <col min="14856" max="14856" width="15" style="47" bestFit="1" customWidth="1"/>
    <col min="14857" max="14857" width="10.5703125" style="47" bestFit="1" customWidth="1"/>
    <col min="14858" max="14862" width="9.7109375" style="47"/>
    <col min="14863" max="14863" width="7.7109375" style="47" customWidth="1"/>
    <col min="14864" max="14864" width="9.85546875" style="47" bestFit="1" customWidth="1"/>
    <col min="14865" max="15107" width="9.7109375" style="47"/>
    <col min="15108" max="15108" width="9.28515625" style="47" bestFit="1" customWidth="1"/>
    <col min="15109" max="15109" width="11.28515625" style="47" bestFit="1" customWidth="1"/>
    <col min="15110" max="15110" width="9.7109375" style="47"/>
    <col min="15111" max="15111" width="7.140625" style="47" bestFit="1" customWidth="1"/>
    <col min="15112" max="15112" width="15" style="47" bestFit="1" customWidth="1"/>
    <col min="15113" max="15113" width="10.5703125" style="47" bestFit="1" customWidth="1"/>
    <col min="15114" max="15118" width="9.7109375" style="47"/>
    <col min="15119" max="15119" width="7.7109375" style="47" customWidth="1"/>
    <col min="15120" max="15120" width="9.85546875" style="47" bestFit="1" customWidth="1"/>
    <col min="15121" max="15363" width="9.7109375" style="47"/>
    <col min="15364" max="15364" width="9.28515625" style="47" bestFit="1" customWidth="1"/>
    <col min="15365" max="15365" width="11.28515625" style="47" bestFit="1" customWidth="1"/>
    <col min="15366" max="15366" width="9.7109375" style="47"/>
    <col min="15367" max="15367" width="7.140625" style="47" bestFit="1" customWidth="1"/>
    <col min="15368" max="15368" width="15" style="47" bestFit="1" customWidth="1"/>
    <col min="15369" max="15369" width="10.5703125" style="47" bestFit="1" customWidth="1"/>
    <col min="15370" max="15374" width="9.7109375" style="47"/>
    <col min="15375" max="15375" width="7.7109375" style="47" customWidth="1"/>
    <col min="15376" max="15376" width="9.85546875" style="47" bestFit="1" customWidth="1"/>
    <col min="15377" max="15619" width="9.7109375" style="47"/>
    <col min="15620" max="15620" width="9.28515625" style="47" bestFit="1" customWidth="1"/>
    <col min="15621" max="15621" width="11.28515625" style="47" bestFit="1" customWidth="1"/>
    <col min="15622" max="15622" width="9.7109375" style="47"/>
    <col min="15623" max="15623" width="7.140625" style="47" bestFit="1" customWidth="1"/>
    <col min="15624" max="15624" width="15" style="47" bestFit="1" customWidth="1"/>
    <col min="15625" max="15625" width="10.5703125" style="47" bestFit="1" customWidth="1"/>
    <col min="15626" max="15630" width="9.7109375" style="47"/>
    <col min="15631" max="15631" width="7.7109375" style="47" customWidth="1"/>
    <col min="15632" max="15632" width="9.85546875" style="47" bestFit="1" customWidth="1"/>
    <col min="15633" max="15875" width="9.7109375" style="47"/>
    <col min="15876" max="15876" width="9.28515625" style="47" bestFit="1" customWidth="1"/>
    <col min="15877" max="15877" width="11.28515625" style="47" bestFit="1" customWidth="1"/>
    <col min="15878" max="15878" width="9.7109375" style="47"/>
    <col min="15879" max="15879" width="7.140625" style="47" bestFit="1" customWidth="1"/>
    <col min="15880" max="15880" width="15" style="47" bestFit="1" customWidth="1"/>
    <col min="15881" max="15881" width="10.5703125" style="47" bestFit="1" customWidth="1"/>
    <col min="15882" max="15886" width="9.7109375" style="47"/>
    <col min="15887" max="15887" width="7.7109375" style="47" customWidth="1"/>
    <col min="15888" max="15888" width="9.85546875" style="47" bestFit="1" customWidth="1"/>
    <col min="15889" max="16131" width="9.7109375" style="47"/>
    <col min="16132" max="16132" width="9.28515625" style="47" bestFit="1" customWidth="1"/>
    <col min="16133" max="16133" width="11.28515625" style="47" bestFit="1" customWidth="1"/>
    <col min="16134" max="16134" width="9.7109375" style="47"/>
    <col min="16135" max="16135" width="7.140625" style="47" bestFit="1" customWidth="1"/>
    <col min="16136" max="16136" width="15" style="47" bestFit="1" customWidth="1"/>
    <col min="16137" max="16137" width="10.5703125" style="47" bestFit="1" customWidth="1"/>
    <col min="16138" max="16142" width="9.7109375" style="47"/>
    <col min="16143" max="16143" width="7.7109375" style="47" customWidth="1"/>
    <col min="16144" max="16144" width="9.85546875" style="47" bestFit="1" customWidth="1"/>
    <col min="16145" max="16384" width="9.7109375" style="47"/>
  </cols>
  <sheetData>
    <row r="1" spans="1:19" x14ac:dyDescent="0.25">
      <c r="A1" s="1"/>
      <c r="B1" s="1"/>
      <c r="C1" s="2"/>
      <c r="D1" s="91"/>
      <c r="E1" s="83" t="s">
        <v>29</v>
      </c>
      <c r="F1" s="53"/>
      <c r="Q1" s="97" t="s">
        <v>0</v>
      </c>
    </row>
    <row r="2" spans="1:19" x14ac:dyDescent="0.25">
      <c r="A2" s="3"/>
      <c r="B2" s="85"/>
      <c r="C2" s="103" t="s">
        <v>11</v>
      </c>
      <c r="D2" s="110" t="s">
        <v>11</v>
      </c>
      <c r="E2" s="79">
        <v>1200</v>
      </c>
      <c r="F2" s="54" t="s">
        <v>4</v>
      </c>
      <c r="H2" s="48"/>
      <c r="I2" s="48"/>
      <c r="J2" s="48"/>
      <c r="K2" s="48"/>
      <c r="L2" s="48"/>
      <c r="M2" s="48"/>
      <c r="N2" s="48"/>
      <c r="O2" s="48"/>
      <c r="P2" s="48"/>
      <c r="Q2" s="98" t="s">
        <v>1</v>
      </c>
      <c r="R2" s="48"/>
    </row>
    <row r="3" spans="1:19" x14ac:dyDescent="0.25">
      <c r="A3" s="3"/>
      <c r="B3" s="85"/>
      <c r="C3" s="103" t="s">
        <v>2</v>
      </c>
      <c r="D3" s="110" t="s">
        <v>2</v>
      </c>
      <c r="E3" s="111" t="s">
        <v>3</v>
      </c>
      <c r="F3" s="54" t="s">
        <v>30</v>
      </c>
      <c r="Q3" s="99"/>
      <c r="S3" s="95" t="s">
        <v>41</v>
      </c>
    </row>
    <row r="4" spans="1:19" s="48" customFormat="1" x14ac:dyDescent="0.25">
      <c r="A4" s="6"/>
      <c r="B4" s="86" t="s">
        <v>5</v>
      </c>
      <c r="C4" s="7">
        <f>SUM(C6:C17)</f>
        <v>0</v>
      </c>
      <c r="D4" s="89">
        <f>SUMIF(B5:B17,"&gt;0",D5:D17)</f>
        <v>0</v>
      </c>
      <c r="E4" s="84">
        <f>SUMIF(B6:B17,"&gt;0",E6:E17)</f>
        <v>0</v>
      </c>
      <c r="F4" s="56">
        <f>IF(D4=0,0,C4/D4)</f>
        <v>0</v>
      </c>
      <c r="H4" s="47"/>
      <c r="I4" s="47"/>
      <c r="J4" s="47"/>
      <c r="K4" s="47"/>
      <c r="L4" s="47"/>
      <c r="M4" s="47"/>
      <c r="N4" s="47"/>
      <c r="O4" s="47"/>
      <c r="P4" s="47"/>
      <c r="Q4" s="99">
        <v>13</v>
      </c>
      <c r="R4" s="112"/>
      <c r="S4" s="114">
        <f>SUMIF(D:D,MAX(D5:D17),A:A)-1</f>
        <v>44592</v>
      </c>
    </row>
    <row r="5" spans="1:19" x14ac:dyDescent="0.25">
      <c r="A5" s="8">
        <v>44562</v>
      </c>
      <c r="B5" s="10"/>
      <c r="C5" s="4"/>
      <c r="D5" s="52"/>
      <c r="E5" s="57"/>
      <c r="F5" s="54" t="s">
        <v>10</v>
      </c>
      <c r="Q5" s="100">
        <f>100%/12*Q4</f>
        <v>1.0833333333333333</v>
      </c>
      <c r="R5" s="112"/>
    </row>
    <row r="6" spans="1:19" x14ac:dyDescent="0.25">
      <c r="A6" s="5">
        <f>EDATE(A5,1)</f>
        <v>44593</v>
      </c>
      <c r="B6" s="9"/>
      <c r="C6" s="4">
        <f t="shared" ref="C6:C17" si="0">IF(B6=0,0,B6-B5)</f>
        <v>0</v>
      </c>
      <c r="D6" s="55">
        <f t="shared" ref="D6:D17" si="1">SIN((A6/365-14+Q$5)*2*PI())/12*Q$13+100%/12</f>
        <v>0.13885025171391155</v>
      </c>
      <c r="E6" s="51">
        <f t="shared" ref="E6:E17" si="2">D6*E$2</f>
        <v>166.62030205669384</v>
      </c>
      <c r="F6" s="51">
        <f>D6*F$4</f>
        <v>0</v>
      </c>
      <c r="Q6" s="101" t="s">
        <v>6</v>
      </c>
      <c r="R6" s="112"/>
    </row>
    <row r="7" spans="1:19" x14ac:dyDescent="0.25">
      <c r="A7" s="5">
        <f t="shared" ref="A7:A17" si="3">EDATE(A6,1)</f>
        <v>44621</v>
      </c>
      <c r="B7" s="9"/>
      <c r="C7" s="4">
        <f t="shared" si="0"/>
        <v>0</v>
      </c>
      <c r="D7" s="55">
        <f t="shared" si="1"/>
        <v>0.13156495296160381</v>
      </c>
      <c r="E7" s="51">
        <f t="shared" si="2"/>
        <v>157.87794355392458</v>
      </c>
      <c r="F7" s="51">
        <f t="shared" ref="F7:F17" si="4">D7*F$4</f>
        <v>0</v>
      </c>
      <c r="Q7" s="98"/>
    </row>
    <row r="8" spans="1:19" x14ac:dyDescent="0.25">
      <c r="A8" s="5">
        <f t="shared" si="3"/>
        <v>44652</v>
      </c>
      <c r="B8" s="9"/>
      <c r="C8" s="4">
        <f t="shared" si="0"/>
        <v>0</v>
      </c>
      <c r="D8" s="55">
        <f t="shared" si="1"/>
        <v>0.11083458236706255</v>
      </c>
      <c r="E8" s="51">
        <f t="shared" si="2"/>
        <v>133.00149884047505</v>
      </c>
      <c r="F8" s="51">
        <f t="shared" si="4"/>
        <v>0</v>
      </c>
      <c r="Q8" s="98"/>
    </row>
    <row r="9" spans="1:19" x14ac:dyDescent="0.25">
      <c r="A9" s="5">
        <f t="shared" si="3"/>
        <v>44682</v>
      </c>
      <c r="B9" s="9"/>
      <c r="C9" s="4">
        <f t="shared" si="0"/>
        <v>0</v>
      </c>
      <c r="D9" s="55">
        <f t="shared" si="1"/>
        <v>8.3413028705637465E-2</v>
      </c>
      <c r="E9" s="51">
        <f t="shared" si="2"/>
        <v>100.09563444676496</v>
      </c>
      <c r="F9" s="51">
        <f t="shared" si="4"/>
        <v>0</v>
      </c>
      <c r="Q9" s="97" t="s">
        <v>7</v>
      </c>
    </row>
    <row r="10" spans="1:19" x14ac:dyDescent="0.25">
      <c r="A10" s="5">
        <f t="shared" si="3"/>
        <v>44713</v>
      </c>
      <c r="B10" s="9"/>
      <c r="C10" s="4">
        <f t="shared" si="0"/>
        <v>0</v>
      </c>
      <c r="D10" s="55">
        <f t="shared" si="1"/>
        <v>5.5142480138116436E-2</v>
      </c>
      <c r="E10" s="51">
        <f t="shared" si="2"/>
        <v>66.170976165739717</v>
      </c>
      <c r="F10" s="51">
        <f t="shared" si="4"/>
        <v>0</v>
      </c>
      <c r="Q10" s="98" t="s">
        <v>8</v>
      </c>
    </row>
    <row r="11" spans="1:19" x14ac:dyDescent="0.25">
      <c r="A11" s="5">
        <f t="shared" si="3"/>
        <v>44743</v>
      </c>
      <c r="B11" s="9"/>
      <c r="C11" s="4">
        <f t="shared" si="0"/>
        <v>0</v>
      </c>
      <c r="D11" s="55">
        <f t="shared" si="1"/>
        <v>3.5181012718631138E-2</v>
      </c>
      <c r="E11" s="51">
        <f t="shared" si="2"/>
        <v>42.217215262357364</v>
      </c>
      <c r="F11" s="51">
        <f t="shared" si="4"/>
        <v>0</v>
      </c>
      <c r="Q11" s="99"/>
    </row>
    <row r="12" spans="1:19" x14ac:dyDescent="0.25">
      <c r="A12" s="5">
        <f t="shared" si="3"/>
        <v>44774</v>
      </c>
      <c r="B12" s="9"/>
      <c r="C12" s="4">
        <f t="shared" si="0"/>
        <v>0</v>
      </c>
      <c r="D12" s="55">
        <f t="shared" si="1"/>
        <v>2.7781436119099036E-2</v>
      </c>
      <c r="E12" s="51">
        <f t="shared" si="2"/>
        <v>33.337723342918842</v>
      </c>
      <c r="F12" s="51">
        <f t="shared" si="4"/>
        <v>0</v>
      </c>
      <c r="Q12" s="99">
        <v>8</v>
      </c>
    </row>
    <row r="13" spans="1:19" x14ac:dyDescent="0.25">
      <c r="A13" s="5">
        <f t="shared" si="3"/>
        <v>44805</v>
      </c>
      <c r="B13" s="9"/>
      <c r="C13" s="4">
        <f t="shared" si="0"/>
        <v>0</v>
      </c>
      <c r="D13" s="55">
        <f t="shared" si="1"/>
        <v>3.5829618227777339E-2</v>
      </c>
      <c r="E13" s="51">
        <f t="shared" si="2"/>
        <v>42.995541873332805</v>
      </c>
      <c r="F13" s="51">
        <f t="shared" si="4"/>
        <v>0</v>
      </c>
      <c r="Q13" s="100">
        <f>100%/12*Q12</f>
        <v>0.66666666666666663</v>
      </c>
    </row>
    <row r="14" spans="1:19" x14ac:dyDescent="0.25">
      <c r="A14" s="5">
        <f t="shared" si="3"/>
        <v>44835</v>
      </c>
      <c r="B14" s="9"/>
      <c r="C14" s="4">
        <f t="shared" si="0"/>
        <v>0</v>
      </c>
      <c r="D14" s="55">
        <f t="shared" si="1"/>
        <v>5.6248572352383674E-2</v>
      </c>
      <c r="E14" s="51">
        <f t="shared" si="2"/>
        <v>67.498286822860408</v>
      </c>
      <c r="F14" s="51">
        <f t="shared" si="4"/>
        <v>0</v>
      </c>
      <c r="Q14" s="101" t="s">
        <v>9</v>
      </c>
    </row>
    <row r="15" spans="1:19" x14ac:dyDescent="0.25">
      <c r="A15" s="5">
        <f t="shared" si="3"/>
        <v>44866</v>
      </c>
      <c r="B15" s="9"/>
      <c r="C15" s="4">
        <f t="shared" si="0"/>
        <v>0</v>
      </c>
      <c r="D15" s="55">
        <f t="shared" si="1"/>
        <v>8.4688020842156916E-2</v>
      </c>
      <c r="E15" s="51">
        <f t="shared" si="2"/>
        <v>101.62562501058829</v>
      </c>
      <c r="F15" s="51">
        <f t="shared" si="4"/>
        <v>0</v>
      </c>
    </row>
    <row r="16" spans="1:19" x14ac:dyDescent="0.25">
      <c r="A16" s="5">
        <f t="shared" si="3"/>
        <v>44896</v>
      </c>
      <c r="B16" s="9"/>
      <c r="C16" s="4">
        <f t="shared" si="0"/>
        <v>0</v>
      </c>
      <c r="D16" s="55">
        <f t="shared" si="1"/>
        <v>0.11193517351777191</v>
      </c>
      <c r="E16" s="51">
        <f t="shared" si="2"/>
        <v>134.32220822132629</v>
      </c>
      <c r="F16" s="51">
        <f t="shared" si="4"/>
        <v>0</v>
      </c>
      <c r="I16" s="118"/>
      <c r="J16" s="119"/>
      <c r="K16" s="119"/>
      <c r="L16" s="119"/>
      <c r="M16" s="119"/>
      <c r="N16" s="119"/>
      <c r="O16" s="120"/>
    </row>
    <row r="17" spans="1:15" x14ac:dyDescent="0.25">
      <c r="A17" s="5">
        <f t="shared" si="3"/>
        <v>44927</v>
      </c>
      <c r="B17" s="9"/>
      <c r="C17" s="4">
        <f t="shared" si="0"/>
        <v>0</v>
      </c>
      <c r="D17" s="55">
        <f t="shared" si="1"/>
        <v>0.132184998514805</v>
      </c>
      <c r="E17" s="51">
        <f t="shared" si="2"/>
        <v>158.62199821776599</v>
      </c>
      <c r="F17" s="51">
        <f t="shared" si="4"/>
        <v>0</v>
      </c>
      <c r="I17" s="121" t="s">
        <v>31</v>
      </c>
      <c r="J17" s="122"/>
      <c r="K17" s="122"/>
      <c r="L17" s="122"/>
      <c r="M17" s="122"/>
      <c r="N17" s="122"/>
      <c r="O17" s="123"/>
    </row>
    <row r="18" spans="1:15" x14ac:dyDescent="0.25">
      <c r="A18" s="76"/>
      <c r="I18" s="121" t="s">
        <v>32</v>
      </c>
      <c r="J18" s="122"/>
      <c r="K18" s="122"/>
      <c r="L18" s="122"/>
      <c r="M18" s="122"/>
      <c r="N18" s="122"/>
      <c r="O18" s="123"/>
    </row>
    <row r="19" spans="1:15" x14ac:dyDescent="0.25">
      <c r="A19" s="76"/>
      <c r="I19" s="124" t="s">
        <v>33</v>
      </c>
      <c r="J19" s="125"/>
      <c r="K19" s="125"/>
      <c r="L19" s="125"/>
      <c r="M19" s="125"/>
      <c r="N19" s="125"/>
      <c r="O19" s="126"/>
    </row>
    <row r="20" spans="1:15" x14ac:dyDescent="0.25">
      <c r="A20" s="76"/>
      <c r="I20" s="124" t="s">
        <v>34</v>
      </c>
      <c r="J20" s="125"/>
      <c r="K20" s="125"/>
      <c r="L20" s="125"/>
      <c r="M20" s="125"/>
      <c r="N20" s="125"/>
      <c r="O20" s="126"/>
    </row>
    <row r="21" spans="1:15" x14ac:dyDescent="0.25">
      <c r="A21" s="76"/>
      <c r="I21" s="124" t="s">
        <v>35</v>
      </c>
      <c r="J21" s="125"/>
      <c r="K21" s="125"/>
      <c r="L21" s="125"/>
      <c r="M21" s="125"/>
      <c r="N21" s="125"/>
      <c r="O21" s="126"/>
    </row>
    <row r="22" spans="1:15" x14ac:dyDescent="0.25">
      <c r="A22" s="76"/>
      <c r="I22" s="121"/>
      <c r="J22" s="122"/>
      <c r="K22" s="122"/>
      <c r="L22" s="122"/>
      <c r="M22" s="122"/>
      <c r="N22" s="122"/>
      <c r="O22" s="123"/>
    </row>
    <row r="23" spans="1:15" x14ac:dyDescent="0.25">
      <c r="A23" s="76"/>
      <c r="I23" s="121" t="s">
        <v>36</v>
      </c>
      <c r="J23" s="122"/>
      <c r="K23" s="122"/>
      <c r="L23" s="122"/>
      <c r="M23" s="122"/>
      <c r="N23" s="122"/>
      <c r="O23" s="123"/>
    </row>
    <row r="24" spans="1:15" x14ac:dyDescent="0.25">
      <c r="A24" s="76"/>
      <c r="I24" s="121" t="s">
        <v>37</v>
      </c>
      <c r="J24" s="122"/>
      <c r="K24" s="122"/>
      <c r="L24" s="122"/>
      <c r="M24" s="122"/>
      <c r="N24" s="122"/>
      <c r="O24" s="123"/>
    </row>
    <row r="25" spans="1:15" x14ac:dyDescent="0.25">
      <c r="A25" s="76"/>
      <c r="I25" s="121" t="s">
        <v>38</v>
      </c>
      <c r="J25" s="122"/>
      <c r="K25" s="122"/>
      <c r="L25" s="122"/>
      <c r="M25" s="122"/>
      <c r="N25" s="122"/>
      <c r="O25" s="123"/>
    </row>
    <row r="26" spans="1:15" x14ac:dyDescent="0.25">
      <c r="A26" s="76"/>
      <c r="I26" s="121" t="s">
        <v>39</v>
      </c>
      <c r="J26" s="122"/>
      <c r="K26" s="122"/>
      <c r="L26" s="122"/>
      <c r="M26" s="122"/>
      <c r="N26" s="122"/>
      <c r="O26" s="123"/>
    </row>
    <row r="27" spans="1:15" x14ac:dyDescent="0.25">
      <c r="A27" s="76"/>
      <c r="I27" s="127" t="s">
        <v>40</v>
      </c>
      <c r="J27" s="128"/>
      <c r="K27" s="128"/>
      <c r="L27" s="128"/>
      <c r="M27" s="128"/>
      <c r="N27" s="128"/>
      <c r="O27" s="129"/>
    </row>
    <row r="28" spans="1:15" x14ac:dyDescent="0.25">
      <c r="A28" s="76"/>
      <c r="I28" s="130"/>
      <c r="J28" s="131"/>
      <c r="K28" s="131"/>
      <c r="L28" s="131"/>
      <c r="M28" s="131"/>
      <c r="N28" s="131"/>
      <c r="O28" s="132"/>
    </row>
    <row r="29" spans="1:15" x14ac:dyDescent="0.25">
      <c r="A29" s="76"/>
    </row>
    <row r="30" spans="1:15" x14ac:dyDescent="0.25">
      <c r="A30" s="76"/>
    </row>
    <row r="31" spans="1:15" x14ac:dyDescent="0.25">
      <c r="A31" s="76"/>
    </row>
    <row r="32" spans="1:15" x14ac:dyDescent="0.25">
      <c r="A32" s="76"/>
    </row>
    <row r="33" spans="1:6" s="49" customFormat="1" x14ac:dyDescent="0.25">
      <c r="A33" s="76"/>
      <c r="B33" s="76"/>
      <c r="C33" s="76"/>
      <c r="D33" s="50"/>
      <c r="E33" s="51"/>
      <c r="F33" s="51"/>
    </row>
    <row r="34" spans="1:6" s="49" customFormat="1" x14ac:dyDescent="0.25">
      <c r="A34" s="76"/>
      <c r="B34" s="76"/>
      <c r="C34" s="76"/>
      <c r="D34" s="50"/>
      <c r="E34" s="51"/>
      <c r="F34" s="51"/>
    </row>
    <row r="35" spans="1:6" s="49" customFormat="1" x14ac:dyDescent="0.25">
      <c r="A35" s="76"/>
      <c r="B35" s="76"/>
      <c r="C35" s="76"/>
      <c r="D35" s="50"/>
      <c r="E35" s="51"/>
      <c r="F35" s="51"/>
    </row>
    <row r="36" spans="1:6" s="49" customFormat="1" x14ac:dyDescent="0.25">
      <c r="A36" s="76"/>
      <c r="B36" s="76"/>
      <c r="C36" s="76"/>
      <c r="D36" s="50"/>
      <c r="E36" s="51"/>
      <c r="F36" s="51"/>
    </row>
    <row r="37" spans="1:6" s="49" customFormat="1" x14ac:dyDescent="0.25">
      <c r="A37" s="76"/>
      <c r="B37" s="76"/>
      <c r="C37" s="76"/>
      <c r="D37" s="50"/>
      <c r="E37" s="51"/>
      <c r="F37" s="51"/>
    </row>
    <row r="38" spans="1:6" s="49" customFormat="1" x14ac:dyDescent="0.25">
      <c r="A38" s="76"/>
      <c r="B38" s="76"/>
      <c r="C38" s="76"/>
      <c r="D38" s="50"/>
      <c r="E38" s="51"/>
      <c r="F38" s="51"/>
    </row>
    <row r="39" spans="1:6" s="49" customFormat="1" x14ac:dyDescent="0.25">
      <c r="A39" s="76"/>
      <c r="B39" s="76"/>
      <c r="C39" s="76"/>
      <c r="D39" s="50"/>
      <c r="E39" s="51"/>
      <c r="F39" s="51"/>
    </row>
    <row r="40" spans="1:6" s="49" customFormat="1" x14ac:dyDescent="0.25">
      <c r="A40" s="76"/>
      <c r="B40" s="76"/>
      <c r="C40" s="76"/>
      <c r="D40" s="50"/>
      <c r="E40" s="51"/>
      <c r="F40" s="51"/>
    </row>
    <row r="41" spans="1:6" s="49" customFormat="1" x14ac:dyDescent="0.25">
      <c r="A41" s="76"/>
      <c r="B41" s="76"/>
      <c r="C41" s="76"/>
      <c r="D41" s="50"/>
      <c r="E41" s="51"/>
      <c r="F41" s="51"/>
    </row>
    <row r="42" spans="1:6" s="49" customFormat="1" x14ac:dyDescent="0.25">
      <c r="A42" s="76"/>
      <c r="B42" s="76"/>
      <c r="C42" s="76"/>
      <c r="D42" s="50"/>
      <c r="E42" s="51"/>
      <c r="F42" s="51"/>
    </row>
    <row r="43" spans="1:6" s="49" customFormat="1" x14ac:dyDescent="0.25">
      <c r="A43" s="76"/>
      <c r="B43" s="76"/>
      <c r="C43" s="76"/>
      <c r="D43" s="50"/>
      <c r="E43" s="51"/>
      <c r="F43" s="51"/>
    </row>
    <row r="44" spans="1:6" s="49" customFormat="1" x14ac:dyDescent="0.25">
      <c r="A44" s="76"/>
      <c r="B44" s="76"/>
      <c r="C44" s="76"/>
      <c r="D44" s="50"/>
      <c r="E44" s="51"/>
      <c r="F44" s="51"/>
    </row>
    <row r="45" spans="1:6" s="49" customFormat="1" x14ac:dyDescent="0.25">
      <c r="A45" s="76"/>
      <c r="B45" s="76"/>
      <c r="C45" s="76"/>
      <c r="D45" s="50"/>
      <c r="E45" s="51"/>
      <c r="F45" s="51"/>
    </row>
    <row r="46" spans="1:6" s="49" customFormat="1" x14ac:dyDescent="0.25">
      <c r="A46" s="76"/>
      <c r="B46" s="76"/>
      <c r="C46" s="76"/>
      <c r="D46" s="50"/>
      <c r="E46" s="51"/>
      <c r="F46" s="51"/>
    </row>
    <row r="244" spans="8:8" x14ac:dyDescent="0.25">
      <c r="H244" s="113"/>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8193" r:id="rId8"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8194" r:id="rId9"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S244"/>
  <sheetViews>
    <sheetView showZeros="0" zoomScaleNormal="100" workbookViewId="0">
      <selection activeCell="S4" sqref="S4"/>
    </sheetView>
  </sheetViews>
  <sheetFormatPr defaultColWidth="9.7109375" defaultRowHeight="15" x14ac:dyDescent="0.25"/>
  <cols>
    <col min="1" max="1" width="9.28515625" style="77" bestFit="1" customWidth="1"/>
    <col min="2" max="2" width="11.28515625" style="76" bestFit="1" customWidth="1"/>
    <col min="3" max="3" width="9.7109375" style="76" bestFit="1" customWidth="1"/>
    <col min="4" max="4" width="9.140625" style="65" bestFit="1" customWidth="1"/>
    <col min="5" max="5" width="15" style="64" bestFit="1" customWidth="1"/>
    <col min="6" max="6" width="11.7109375" style="64" customWidth="1"/>
    <col min="7" max="7" width="2.7109375" style="45" customWidth="1"/>
    <col min="8" max="15" width="9.7109375" style="45" customWidth="1"/>
    <col min="16" max="16" width="7.7109375" style="45" customWidth="1"/>
    <col min="17" max="17" width="9.85546875" style="45" bestFit="1" customWidth="1"/>
    <col min="18" max="18" width="9.7109375" style="45"/>
    <col min="19" max="19" width="10.28515625" style="45" bestFit="1" customWidth="1"/>
    <col min="20" max="259" width="9.7109375" style="45"/>
    <col min="260" max="260" width="9.28515625" style="45" bestFit="1" customWidth="1"/>
    <col min="261" max="261" width="11.28515625" style="45" bestFit="1" customWidth="1"/>
    <col min="262" max="262" width="9.7109375" style="45"/>
    <col min="263" max="263" width="7.140625" style="45" bestFit="1" customWidth="1"/>
    <col min="264" max="264" width="15" style="45" bestFit="1" customWidth="1"/>
    <col min="265" max="265" width="10.5703125" style="45" bestFit="1" customWidth="1"/>
    <col min="266" max="270" width="9.7109375" style="45"/>
    <col min="271" max="271" width="7.7109375" style="45" customWidth="1"/>
    <col min="272" max="272" width="9.85546875" style="45" bestFit="1" customWidth="1"/>
    <col min="273" max="515" width="9.7109375" style="45"/>
    <col min="516" max="516" width="9.28515625" style="45" bestFit="1" customWidth="1"/>
    <col min="517" max="517" width="11.28515625" style="45" bestFit="1" customWidth="1"/>
    <col min="518" max="518" width="9.7109375" style="45"/>
    <col min="519" max="519" width="7.140625" style="45" bestFit="1" customWidth="1"/>
    <col min="520" max="520" width="15" style="45" bestFit="1" customWidth="1"/>
    <col min="521" max="521" width="10.5703125" style="45" bestFit="1" customWidth="1"/>
    <col min="522" max="526" width="9.7109375" style="45"/>
    <col min="527" max="527" width="7.7109375" style="45" customWidth="1"/>
    <col min="528" max="528" width="9.85546875" style="45" bestFit="1" customWidth="1"/>
    <col min="529" max="771" width="9.7109375" style="45"/>
    <col min="772" max="772" width="9.28515625" style="45" bestFit="1" customWidth="1"/>
    <col min="773" max="773" width="11.28515625" style="45" bestFit="1" customWidth="1"/>
    <col min="774" max="774" width="9.7109375" style="45"/>
    <col min="775" max="775" width="7.140625" style="45" bestFit="1" customWidth="1"/>
    <col min="776" max="776" width="15" style="45" bestFit="1" customWidth="1"/>
    <col min="777" max="777" width="10.5703125" style="45" bestFit="1" customWidth="1"/>
    <col min="778" max="782" width="9.7109375" style="45"/>
    <col min="783" max="783" width="7.7109375" style="45" customWidth="1"/>
    <col min="784" max="784" width="9.85546875" style="45" bestFit="1" customWidth="1"/>
    <col min="785" max="1027" width="9.7109375" style="45"/>
    <col min="1028" max="1028" width="9.28515625" style="45" bestFit="1" customWidth="1"/>
    <col min="1029" max="1029" width="11.28515625" style="45" bestFit="1" customWidth="1"/>
    <col min="1030" max="1030" width="9.7109375" style="45"/>
    <col min="1031" max="1031" width="7.140625" style="45" bestFit="1" customWidth="1"/>
    <col min="1032" max="1032" width="15" style="45" bestFit="1" customWidth="1"/>
    <col min="1033" max="1033" width="10.5703125" style="45" bestFit="1" customWidth="1"/>
    <col min="1034" max="1038" width="9.7109375" style="45"/>
    <col min="1039" max="1039" width="7.7109375" style="45" customWidth="1"/>
    <col min="1040" max="1040" width="9.85546875" style="45" bestFit="1" customWidth="1"/>
    <col min="1041" max="1283" width="9.7109375" style="45"/>
    <col min="1284" max="1284" width="9.28515625" style="45" bestFit="1" customWidth="1"/>
    <col min="1285" max="1285" width="11.28515625" style="45" bestFit="1" customWidth="1"/>
    <col min="1286" max="1286" width="9.7109375" style="45"/>
    <col min="1287" max="1287" width="7.140625" style="45" bestFit="1" customWidth="1"/>
    <col min="1288" max="1288" width="15" style="45" bestFit="1" customWidth="1"/>
    <col min="1289" max="1289" width="10.5703125" style="45" bestFit="1" customWidth="1"/>
    <col min="1290" max="1294" width="9.7109375" style="45"/>
    <col min="1295" max="1295" width="7.7109375" style="45" customWidth="1"/>
    <col min="1296" max="1296" width="9.85546875" style="45" bestFit="1" customWidth="1"/>
    <col min="1297" max="1539" width="9.7109375" style="45"/>
    <col min="1540" max="1540" width="9.28515625" style="45" bestFit="1" customWidth="1"/>
    <col min="1541" max="1541" width="11.28515625" style="45" bestFit="1" customWidth="1"/>
    <col min="1542" max="1542" width="9.7109375" style="45"/>
    <col min="1543" max="1543" width="7.140625" style="45" bestFit="1" customWidth="1"/>
    <col min="1544" max="1544" width="15" style="45" bestFit="1" customWidth="1"/>
    <col min="1545" max="1545" width="10.5703125" style="45" bestFit="1" customWidth="1"/>
    <col min="1546" max="1550" width="9.7109375" style="45"/>
    <col min="1551" max="1551" width="7.7109375" style="45" customWidth="1"/>
    <col min="1552" max="1552" width="9.85546875" style="45" bestFit="1" customWidth="1"/>
    <col min="1553" max="1795" width="9.7109375" style="45"/>
    <col min="1796" max="1796" width="9.28515625" style="45" bestFit="1" customWidth="1"/>
    <col min="1797" max="1797" width="11.28515625" style="45" bestFit="1" customWidth="1"/>
    <col min="1798" max="1798" width="9.7109375" style="45"/>
    <col min="1799" max="1799" width="7.140625" style="45" bestFit="1" customWidth="1"/>
    <col min="1800" max="1800" width="15" style="45" bestFit="1" customWidth="1"/>
    <col min="1801" max="1801" width="10.5703125" style="45" bestFit="1" customWidth="1"/>
    <col min="1802" max="1806" width="9.7109375" style="45"/>
    <col min="1807" max="1807" width="7.7109375" style="45" customWidth="1"/>
    <col min="1808" max="1808" width="9.85546875" style="45" bestFit="1" customWidth="1"/>
    <col min="1809" max="2051" width="9.7109375" style="45"/>
    <col min="2052" max="2052" width="9.28515625" style="45" bestFit="1" customWidth="1"/>
    <col min="2053" max="2053" width="11.28515625" style="45" bestFit="1" customWidth="1"/>
    <col min="2054" max="2054" width="9.7109375" style="45"/>
    <col min="2055" max="2055" width="7.140625" style="45" bestFit="1" customWidth="1"/>
    <col min="2056" max="2056" width="15" style="45" bestFit="1" customWidth="1"/>
    <col min="2057" max="2057" width="10.5703125" style="45" bestFit="1" customWidth="1"/>
    <col min="2058" max="2062" width="9.7109375" style="45"/>
    <col min="2063" max="2063" width="7.7109375" style="45" customWidth="1"/>
    <col min="2064" max="2064" width="9.85546875" style="45" bestFit="1" customWidth="1"/>
    <col min="2065" max="2307" width="9.7109375" style="45"/>
    <col min="2308" max="2308" width="9.28515625" style="45" bestFit="1" customWidth="1"/>
    <col min="2309" max="2309" width="11.28515625" style="45" bestFit="1" customWidth="1"/>
    <col min="2310" max="2310" width="9.7109375" style="45"/>
    <col min="2311" max="2311" width="7.140625" style="45" bestFit="1" customWidth="1"/>
    <col min="2312" max="2312" width="15" style="45" bestFit="1" customWidth="1"/>
    <col min="2313" max="2313" width="10.5703125" style="45" bestFit="1" customWidth="1"/>
    <col min="2314" max="2318" width="9.7109375" style="45"/>
    <col min="2319" max="2319" width="7.7109375" style="45" customWidth="1"/>
    <col min="2320" max="2320" width="9.85546875" style="45" bestFit="1" customWidth="1"/>
    <col min="2321" max="2563" width="9.7109375" style="45"/>
    <col min="2564" max="2564" width="9.28515625" style="45" bestFit="1" customWidth="1"/>
    <col min="2565" max="2565" width="11.28515625" style="45" bestFit="1" customWidth="1"/>
    <col min="2566" max="2566" width="9.7109375" style="45"/>
    <col min="2567" max="2567" width="7.140625" style="45" bestFit="1" customWidth="1"/>
    <col min="2568" max="2568" width="15" style="45" bestFit="1" customWidth="1"/>
    <col min="2569" max="2569" width="10.5703125" style="45" bestFit="1" customWidth="1"/>
    <col min="2570" max="2574" width="9.7109375" style="45"/>
    <col min="2575" max="2575" width="7.7109375" style="45" customWidth="1"/>
    <col min="2576" max="2576" width="9.85546875" style="45" bestFit="1" customWidth="1"/>
    <col min="2577" max="2819" width="9.7109375" style="45"/>
    <col min="2820" max="2820" width="9.28515625" style="45" bestFit="1" customWidth="1"/>
    <col min="2821" max="2821" width="11.28515625" style="45" bestFit="1" customWidth="1"/>
    <col min="2822" max="2822" width="9.7109375" style="45"/>
    <col min="2823" max="2823" width="7.140625" style="45" bestFit="1" customWidth="1"/>
    <col min="2824" max="2824" width="15" style="45" bestFit="1" customWidth="1"/>
    <col min="2825" max="2825" width="10.5703125" style="45" bestFit="1" customWidth="1"/>
    <col min="2826" max="2830" width="9.7109375" style="45"/>
    <col min="2831" max="2831" width="7.7109375" style="45" customWidth="1"/>
    <col min="2832" max="2832" width="9.85546875" style="45" bestFit="1" customWidth="1"/>
    <col min="2833" max="3075" width="9.7109375" style="45"/>
    <col min="3076" max="3076" width="9.28515625" style="45" bestFit="1" customWidth="1"/>
    <col min="3077" max="3077" width="11.28515625" style="45" bestFit="1" customWidth="1"/>
    <col min="3078" max="3078" width="9.7109375" style="45"/>
    <col min="3079" max="3079" width="7.140625" style="45" bestFit="1" customWidth="1"/>
    <col min="3080" max="3080" width="15" style="45" bestFit="1" customWidth="1"/>
    <col min="3081" max="3081" width="10.5703125" style="45" bestFit="1" customWidth="1"/>
    <col min="3082" max="3086" width="9.7109375" style="45"/>
    <col min="3087" max="3087" width="7.7109375" style="45" customWidth="1"/>
    <col min="3088" max="3088" width="9.85546875" style="45" bestFit="1" customWidth="1"/>
    <col min="3089" max="3331" width="9.7109375" style="45"/>
    <col min="3332" max="3332" width="9.28515625" style="45" bestFit="1" customWidth="1"/>
    <col min="3333" max="3333" width="11.28515625" style="45" bestFit="1" customWidth="1"/>
    <col min="3334" max="3334" width="9.7109375" style="45"/>
    <col min="3335" max="3335" width="7.140625" style="45" bestFit="1" customWidth="1"/>
    <col min="3336" max="3336" width="15" style="45" bestFit="1" customWidth="1"/>
    <col min="3337" max="3337" width="10.5703125" style="45" bestFit="1" customWidth="1"/>
    <col min="3338" max="3342" width="9.7109375" style="45"/>
    <col min="3343" max="3343" width="7.7109375" style="45" customWidth="1"/>
    <col min="3344" max="3344" width="9.85546875" style="45" bestFit="1" customWidth="1"/>
    <col min="3345" max="3587" width="9.7109375" style="45"/>
    <col min="3588" max="3588" width="9.28515625" style="45" bestFit="1" customWidth="1"/>
    <col min="3589" max="3589" width="11.28515625" style="45" bestFit="1" customWidth="1"/>
    <col min="3590" max="3590" width="9.7109375" style="45"/>
    <col min="3591" max="3591" width="7.140625" style="45" bestFit="1" customWidth="1"/>
    <col min="3592" max="3592" width="15" style="45" bestFit="1" customWidth="1"/>
    <col min="3593" max="3593" width="10.5703125" style="45" bestFit="1" customWidth="1"/>
    <col min="3594" max="3598" width="9.7109375" style="45"/>
    <col min="3599" max="3599" width="7.7109375" style="45" customWidth="1"/>
    <col min="3600" max="3600" width="9.85546875" style="45" bestFit="1" customWidth="1"/>
    <col min="3601" max="3843" width="9.7109375" style="45"/>
    <col min="3844" max="3844" width="9.28515625" style="45" bestFit="1" customWidth="1"/>
    <col min="3845" max="3845" width="11.28515625" style="45" bestFit="1" customWidth="1"/>
    <col min="3846" max="3846" width="9.7109375" style="45"/>
    <col min="3847" max="3847" width="7.140625" style="45" bestFit="1" customWidth="1"/>
    <col min="3848" max="3848" width="15" style="45" bestFit="1" customWidth="1"/>
    <col min="3849" max="3849" width="10.5703125" style="45" bestFit="1" customWidth="1"/>
    <col min="3850" max="3854" width="9.7109375" style="45"/>
    <col min="3855" max="3855" width="7.7109375" style="45" customWidth="1"/>
    <col min="3856" max="3856" width="9.85546875" style="45" bestFit="1" customWidth="1"/>
    <col min="3857" max="4099" width="9.7109375" style="45"/>
    <col min="4100" max="4100" width="9.28515625" style="45" bestFit="1" customWidth="1"/>
    <col min="4101" max="4101" width="11.28515625" style="45" bestFit="1" customWidth="1"/>
    <col min="4102" max="4102" width="9.7109375" style="45"/>
    <col min="4103" max="4103" width="7.140625" style="45" bestFit="1" customWidth="1"/>
    <col min="4104" max="4104" width="15" style="45" bestFit="1" customWidth="1"/>
    <col min="4105" max="4105" width="10.5703125" style="45" bestFit="1" customWidth="1"/>
    <col min="4106" max="4110" width="9.7109375" style="45"/>
    <col min="4111" max="4111" width="7.7109375" style="45" customWidth="1"/>
    <col min="4112" max="4112" width="9.85546875" style="45" bestFit="1" customWidth="1"/>
    <col min="4113" max="4355" width="9.7109375" style="45"/>
    <col min="4356" max="4356" width="9.28515625" style="45" bestFit="1" customWidth="1"/>
    <col min="4357" max="4357" width="11.28515625" style="45" bestFit="1" customWidth="1"/>
    <col min="4358" max="4358" width="9.7109375" style="45"/>
    <col min="4359" max="4359" width="7.140625" style="45" bestFit="1" customWidth="1"/>
    <col min="4360" max="4360" width="15" style="45" bestFit="1" customWidth="1"/>
    <col min="4361" max="4361" width="10.5703125" style="45" bestFit="1" customWidth="1"/>
    <col min="4362" max="4366" width="9.7109375" style="45"/>
    <col min="4367" max="4367" width="7.7109375" style="45" customWidth="1"/>
    <col min="4368" max="4368" width="9.85546875" style="45" bestFit="1" customWidth="1"/>
    <col min="4369" max="4611" width="9.7109375" style="45"/>
    <col min="4612" max="4612" width="9.28515625" style="45" bestFit="1" customWidth="1"/>
    <col min="4613" max="4613" width="11.28515625" style="45" bestFit="1" customWidth="1"/>
    <col min="4614" max="4614" width="9.7109375" style="45"/>
    <col min="4615" max="4615" width="7.140625" style="45" bestFit="1" customWidth="1"/>
    <col min="4616" max="4616" width="15" style="45" bestFit="1" customWidth="1"/>
    <col min="4617" max="4617" width="10.5703125" style="45" bestFit="1" customWidth="1"/>
    <col min="4618" max="4622" width="9.7109375" style="45"/>
    <col min="4623" max="4623" width="7.7109375" style="45" customWidth="1"/>
    <col min="4624" max="4624" width="9.85546875" style="45" bestFit="1" customWidth="1"/>
    <col min="4625" max="4867" width="9.7109375" style="45"/>
    <col min="4868" max="4868" width="9.28515625" style="45" bestFit="1" customWidth="1"/>
    <col min="4869" max="4869" width="11.28515625" style="45" bestFit="1" customWidth="1"/>
    <col min="4870" max="4870" width="9.7109375" style="45"/>
    <col min="4871" max="4871" width="7.140625" style="45" bestFit="1" customWidth="1"/>
    <col min="4872" max="4872" width="15" style="45" bestFit="1" customWidth="1"/>
    <col min="4873" max="4873" width="10.5703125" style="45" bestFit="1" customWidth="1"/>
    <col min="4874" max="4878" width="9.7109375" style="45"/>
    <col min="4879" max="4879" width="7.7109375" style="45" customWidth="1"/>
    <col min="4880" max="4880" width="9.85546875" style="45" bestFit="1" customWidth="1"/>
    <col min="4881" max="5123" width="9.7109375" style="45"/>
    <col min="5124" max="5124" width="9.28515625" style="45" bestFit="1" customWidth="1"/>
    <col min="5125" max="5125" width="11.28515625" style="45" bestFit="1" customWidth="1"/>
    <col min="5126" max="5126" width="9.7109375" style="45"/>
    <col min="5127" max="5127" width="7.140625" style="45" bestFit="1" customWidth="1"/>
    <col min="5128" max="5128" width="15" style="45" bestFit="1" customWidth="1"/>
    <col min="5129" max="5129" width="10.5703125" style="45" bestFit="1" customWidth="1"/>
    <col min="5130" max="5134" width="9.7109375" style="45"/>
    <col min="5135" max="5135" width="7.7109375" style="45" customWidth="1"/>
    <col min="5136" max="5136" width="9.85546875" style="45" bestFit="1" customWidth="1"/>
    <col min="5137" max="5379" width="9.7109375" style="45"/>
    <col min="5380" max="5380" width="9.28515625" style="45" bestFit="1" customWidth="1"/>
    <col min="5381" max="5381" width="11.28515625" style="45" bestFit="1" customWidth="1"/>
    <col min="5382" max="5382" width="9.7109375" style="45"/>
    <col min="5383" max="5383" width="7.140625" style="45" bestFit="1" customWidth="1"/>
    <col min="5384" max="5384" width="15" style="45" bestFit="1" customWidth="1"/>
    <col min="5385" max="5385" width="10.5703125" style="45" bestFit="1" customWidth="1"/>
    <col min="5386" max="5390" width="9.7109375" style="45"/>
    <col min="5391" max="5391" width="7.7109375" style="45" customWidth="1"/>
    <col min="5392" max="5392" width="9.85546875" style="45" bestFit="1" customWidth="1"/>
    <col min="5393" max="5635" width="9.7109375" style="45"/>
    <col min="5636" max="5636" width="9.28515625" style="45" bestFit="1" customWidth="1"/>
    <col min="5637" max="5637" width="11.28515625" style="45" bestFit="1" customWidth="1"/>
    <col min="5638" max="5638" width="9.7109375" style="45"/>
    <col min="5639" max="5639" width="7.140625" style="45" bestFit="1" customWidth="1"/>
    <col min="5640" max="5640" width="15" style="45" bestFit="1" customWidth="1"/>
    <col min="5641" max="5641" width="10.5703125" style="45" bestFit="1" customWidth="1"/>
    <col min="5642" max="5646" width="9.7109375" style="45"/>
    <col min="5647" max="5647" width="7.7109375" style="45" customWidth="1"/>
    <col min="5648" max="5648" width="9.85546875" style="45" bestFit="1" customWidth="1"/>
    <col min="5649" max="5891" width="9.7109375" style="45"/>
    <col min="5892" max="5892" width="9.28515625" style="45" bestFit="1" customWidth="1"/>
    <col min="5893" max="5893" width="11.28515625" style="45" bestFit="1" customWidth="1"/>
    <col min="5894" max="5894" width="9.7109375" style="45"/>
    <col min="5895" max="5895" width="7.140625" style="45" bestFit="1" customWidth="1"/>
    <col min="5896" max="5896" width="15" style="45" bestFit="1" customWidth="1"/>
    <col min="5897" max="5897" width="10.5703125" style="45" bestFit="1" customWidth="1"/>
    <col min="5898" max="5902" width="9.7109375" style="45"/>
    <col min="5903" max="5903" width="7.7109375" style="45" customWidth="1"/>
    <col min="5904" max="5904" width="9.85546875" style="45" bestFit="1" customWidth="1"/>
    <col min="5905" max="6147" width="9.7109375" style="45"/>
    <col min="6148" max="6148" width="9.28515625" style="45" bestFit="1" customWidth="1"/>
    <col min="6149" max="6149" width="11.28515625" style="45" bestFit="1" customWidth="1"/>
    <col min="6150" max="6150" width="9.7109375" style="45"/>
    <col min="6151" max="6151" width="7.140625" style="45" bestFit="1" customWidth="1"/>
    <col min="6152" max="6152" width="15" style="45" bestFit="1" customWidth="1"/>
    <col min="6153" max="6153" width="10.5703125" style="45" bestFit="1" customWidth="1"/>
    <col min="6154" max="6158" width="9.7109375" style="45"/>
    <col min="6159" max="6159" width="7.7109375" style="45" customWidth="1"/>
    <col min="6160" max="6160" width="9.85546875" style="45" bestFit="1" customWidth="1"/>
    <col min="6161" max="6403" width="9.7109375" style="45"/>
    <col min="6404" max="6404" width="9.28515625" style="45" bestFit="1" customWidth="1"/>
    <col min="6405" max="6405" width="11.28515625" style="45" bestFit="1" customWidth="1"/>
    <col min="6406" max="6406" width="9.7109375" style="45"/>
    <col min="6407" max="6407" width="7.140625" style="45" bestFit="1" customWidth="1"/>
    <col min="6408" max="6408" width="15" style="45" bestFit="1" customWidth="1"/>
    <col min="6409" max="6409" width="10.5703125" style="45" bestFit="1" customWidth="1"/>
    <col min="6410" max="6414" width="9.7109375" style="45"/>
    <col min="6415" max="6415" width="7.7109375" style="45" customWidth="1"/>
    <col min="6416" max="6416" width="9.85546875" style="45" bestFit="1" customWidth="1"/>
    <col min="6417" max="6659" width="9.7109375" style="45"/>
    <col min="6660" max="6660" width="9.28515625" style="45" bestFit="1" customWidth="1"/>
    <col min="6661" max="6661" width="11.28515625" style="45" bestFit="1" customWidth="1"/>
    <col min="6662" max="6662" width="9.7109375" style="45"/>
    <col min="6663" max="6663" width="7.140625" style="45" bestFit="1" customWidth="1"/>
    <col min="6664" max="6664" width="15" style="45" bestFit="1" customWidth="1"/>
    <col min="6665" max="6665" width="10.5703125" style="45" bestFit="1" customWidth="1"/>
    <col min="6666" max="6670" width="9.7109375" style="45"/>
    <col min="6671" max="6671" width="7.7109375" style="45" customWidth="1"/>
    <col min="6672" max="6672" width="9.85546875" style="45" bestFit="1" customWidth="1"/>
    <col min="6673" max="6915" width="9.7109375" style="45"/>
    <col min="6916" max="6916" width="9.28515625" style="45" bestFit="1" customWidth="1"/>
    <col min="6917" max="6917" width="11.28515625" style="45" bestFit="1" customWidth="1"/>
    <col min="6918" max="6918" width="9.7109375" style="45"/>
    <col min="6919" max="6919" width="7.140625" style="45" bestFit="1" customWidth="1"/>
    <col min="6920" max="6920" width="15" style="45" bestFit="1" customWidth="1"/>
    <col min="6921" max="6921" width="10.5703125" style="45" bestFit="1" customWidth="1"/>
    <col min="6922" max="6926" width="9.7109375" style="45"/>
    <col min="6927" max="6927" width="7.7109375" style="45" customWidth="1"/>
    <col min="6928" max="6928" width="9.85546875" style="45" bestFit="1" customWidth="1"/>
    <col min="6929" max="7171" width="9.7109375" style="45"/>
    <col min="7172" max="7172" width="9.28515625" style="45" bestFit="1" customWidth="1"/>
    <col min="7173" max="7173" width="11.28515625" style="45" bestFit="1" customWidth="1"/>
    <col min="7174" max="7174" width="9.7109375" style="45"/>
    <col min="7175" max="7175" width="7.140625" style="45" bestFit="1" customWidth="1"/>
    <col min="7176" max="7176" width="15" style="45" bestFit="1" customWidth="1"/>
    <col min="7177" max="7177" width="10.5703125" style="45" bestFit="1" customWidth="1"/>
    <col min="7178" max="7182" width="9.7109375" style="45"/>
    <col min="7183" max="7183" width="7.7109375" style="45" customWidth="1"/>
    <col min="7184" max="7184" width="9.85546875" style="45" bestFit="1" customWidth="1"/>
    <col min="7185" max="7427" width="9.7109375" style="45"/>
    <col min="7428" max="7428" width="9.28515625" style="45" bestFit="1" customWidth="1"/>
    <col min="7429" max="7429" width="11.28515625" style="45" bestFit="1" customWidth="1"/>
    <col min="7430" max="7430" width="9.7109375" style="45"/>
    <col min="7431" max="7431" width="7.140625" style="45" bestFit="1" customWidth="1"/>
    <col min="7432" max="7432" width="15" style="45" bestFit="1" customWidth="1"/>
    <col min="7433" max="7433" width="10.5703125" style="45" bestFit="1" customWidth="1"/>
    <col min="7434" max="7438" width="9.7109375" style="45"/>
    <col min="7439" max="7439" width="7.7109375" style="45" customWidth="1"/>
    <col min="7440" max="7440" width="9.85546875" style="45" bestFit="1" customWidth="1"/>
    <col min="7441" max="7683" width="9.7109375" style="45"/>
    <col min="7684" max="7684" width="9.28515625" style="45" bestFit="1" customWidth="1"/>
    <col min="7685" max="7685" width="11.28515625" style="45" bestFit="1" customWidth="1"/>
    <col min="7686" max="7686" width="9.7109375" style="45"/>
    <col min="7687" max="7687" width="7.140625" style="45" bestFit="1" customWidth="1"/>
    <col min="7688" max="7688" width="15" style="45" bestFit="1" customWidth="1"/>
    <col min="7689" max="7689" width="10.5703125" style="45" bestFit="1" customWidth="1"/>
    <col min="7690" max="7694" width="9.7109375" style="45"/>
    <col min="7695" max="7695" width="7.7109375" style="45" customWidth="1"/>
    <col min="7696" max="7696" width="9.85546875" style="45" bestFit="1" customWidth="1"/>
    <col min="7697" max="7939" width="9.7109375" style="45"/>
    <col min="7940" max="7940" width="9.28515625" style="45" bestFit="1" customWidth="1"/>
    <col min="7941" max="7941" width="11.28515625" style="45" bestFit="1" customWidth="1"/>
    <col min="7942" max="7942" width="9.7109375" style="45"/>
    <col min="7943" max="7943" width="7.140625" style="45" bestFit="1" customWidth="1"/>
    <col min="7944" max="7944" width="15" style="45" bestFit="1" customWidth="1"/>
    <col min="7945" max="7945" width="10.5703125" style="45" bestFit="1" customWidth="1"/>
    <col min="7946" max="7950" width="9.7109375" style="45"/>
    <col min="7951" max="7951" width="7.7109375" style="45" customWidth="1"/>
    <col min="7952" max="7952" width="9.85546875" style="45" bestFit="1" customWidth="1"/>
    <col min="7953" max="8195" width="9.7109375" style="45"/>
    <col min="8196" max="8196" width="9.28515625" style="45" bestFit="1" customWidth="1"/>
    <col min="8197" max="8197" width="11.28515625" style="45" bestFit="1" customWidth="1"/>
    <col min="8198" max="8198" width="9.7109375" style="45"/>
    <col min="8199" max="8199" width="7.140625" style="45" bestFit="1" customWidth="1"/>
    <col min="8200" max="8200" width="15" style="45" bestFit="1" customWidth="1"/>
    <col min="8201" max="8201" width="10.5703125" style="45" bestFit="1" customWidth="1"/>
    <col min="8202" max="8206" width="9.7109375" style="45"/>
    <col min="8207" max="8207" width="7.7109375" style="45" customWidth="1"/>
    <col min="8208" max="8208" width="9.85546875" style="45" bestFit="1" customWidth="1"/>
    <col min="8209" max="8451" width="9.7109375" style="45"/>
    <col min="8452" max="8452" width="9.28515625" style="45" bestFit="1" customWidth="1"/>
    <col min="8453" max="8453" width="11.28515625" style="45" bestFit="1" customWidth="1"/>
    <col min="8454" max="8454" width="9.7109375" style="45"/>
    <col min="8455" max="8455" width="7.140625" style="45" bestFit="1" customWidth="1"/>
    <col min="8456" max="8456" width="15" style="45" bestFit="1" customWidth="1"/>
    <col min="8457" max="8457" width="10.5703125" style="45" bestFit="1" customWidth="1"/>
    <col min="8458" max="8462" width="9.7109375" style="45"/>
    <col min="8463" max="8463" width="7.7109375" style="45" customWidth="1"/>
    <col min="8464" max="8464" width="9.85546875" style="45" bestFit="1" customWidth="1"/>
    <col min="8465" max="8707" width="9.7109375" style="45"/>
    <col min="8708" max="8708" width="9.28515625" style="45" bestFit="1" customWidth="1"/>
    <col min="8709" max="8709" width="11.28515625" style="45" bestFit="1" customWidth="1"/>
    <col min="8710" max="8710" width="9.7109375" style="45"/>
    <col min="8711" max="8711" width="7.140625" style="45" bestFit="1" customWidth="1"/>
    <col min="8712" max="8712" width="15" style="45" bestFit="1" customWidth="1"/>
    <col min="8713" max="8713" width="10.5703125" style="45" bestFit="1" customWidth="1"/>
    <col min="8714" max="8718" width="9.7109375" style="45"/>
    <col min="8719" max="8719" width="7.7109375" style="45" customWidth="1"/>
    <col min="8720" max="8720" width="9.85546875" style="45" bestFit="1" customWidth="1"/>
    <col min="8721" max="8963" width="9.7109375" style="45"/>
    <col min="8964" max="8964" width="9.28515625" style="45" bestFit="1" customWidth="1"/>
    <col min="8965" max="8965" width="11.28515625" style="45" bestFit="1" customWidth="1"/>
    <col min="8966" max="8966" width="9.7109375" style="45"/>
    <col min="8967" max="8967" width="7.140625" style="45" bestFit="1" customWidth="1"/>
    <col min="8968" max="8968" width="15" style="45" bestFit="1" customWidth="1"/>
    <col min="8969" max="8969" width="10.5703125" style="45" bestFit="1" customWidth="1"/>
    <col min="8970" max="8974" width="9.7109375" style="45"/>
    <col min="8975" max="8975" width="7.7109375" style="45" customWidth="1"/>
    <col min="8976" max="8976" width="9.85546875" style="45" bestFit="1" customWidth="1"/>
    <col min="8977" max="9219" width="9.7109375" style="45"/>
    <col min="9220" max="9220" width="9.28515625" style="45" bestFit="1" customWidth="1"/>
    <col min="9221" max="9221" width="11.28515625" style="45" bestFit="1" customWidth="1"/>
    <col min="9222" max="9222" width="9.7109375" style="45"/>
    <col min="9223" max="9223" width="7.140625" style="45" bestFit="1" customWidth="1"/>
    <col min="9224" max="9224" width="15" style="45" bestFit="1" customWidth="1"/>
    <col min="9225" max="9225" width="10.5703125" style="45" bestFit="1" customWidth="1"/>
    <col min="9226" max="9230" width="9.7109375" style="45"/>
    <col min="9231" max="9231" width="7.7109375" style="45" customWidth="1"/>
    <col min="9232" max="9232" width="9.85546875" style="45" bestFit="1" customWidth="1"/>
    <col min="9233" max="9475" width="9.7109375" style="45"/>
    <col min="9476" max="9476" width="9.28515625" style="45" bestFit="1" customWidth="1"/>
    <col min="9477" max="9477" width="11.28515625" style="45" bestFit="1" customWidth="1"/>
    <col min="9478" max="9478" width="9.7109375" style="45"/>
    <col min="9479" max="9479" width="7.140625" style="45" bestFit="1" customWidth="1"/>
    <col min="9480" max="9480" width="15" style="45" bestFit="1" customWidth="1"/>
    <col min="9481" max="9481" width="10.5703125" style="45" bestFit="1" customWidth="1"/>
    <col min="9482" max="9486" width="9.7109375" style="45"/>
    <col min="9487" max="9487" width="7.7109375" style="45" customWidth="1"/>
    <col min="9488" max="9488" width="9.85546875" style="45" bestFit="1" customWidth="1"/>
    <col min="9489" max="9731" width="9.7109375" style="45"/>
    <col min="9732" max="9732" width="9.28515625" style="45" bestFit="1" customWidth="1"/>
    <col min="9733" max="9733" width="11.28515625" style="45" bestFit="1" customWidth="1"/>
    <col min="9734" max="9734" width="9.7109375" style="45"/>
    <col min="9735" max="9735" width="7.140625" style="45" bestFit="1" customWidth="1"/>
    <col min="9736" max="9736" width="15" style="45" bestFit="1" customWidth="1"/>
    <col min="9737" max="9737" width="10.5703125" style="45" bestFit="1" customWidth="1"/>
    <col min="9738" max="9742" width="9.7109375" style="45"/>
    <col min="9743" max="9743" width="7.7109375" style="45" customWidth="1"/>
    <col min="9744" max="9744" width="9.85546875" style="45" bestFit="1" customWidth="1"/>
    <col min="9745" max="9987" width="9.7109375" style="45"/>
    <col min="9988" max="9988" width="9.28515625" style="45" bestFit="1" customWidth="1"/>
    <col min="9989" max="9989" width="11.28515625" style="45" bestFit="1" customWidth="1"/>
    <col min="9990" max="9990" width="9.7109375" style="45"/>
    <col min="9991" max="9991" width="7.140625" style="45" bestFit="1" customWidth="1"/>
    <col min="9992" max="9992" width="15" style="45" bestFit="1" customWidth="1"/>
    <col min="9993" max="9993" width="10.5703125" style="45" bestFit="1" customWidth="1"/>
    <col min="9994" max="9998" width="9.7109375" style="45"/>
    <col min="9999" max="9999" width="7.7109375" style="45" customWidth="1"/>
    <col min="10000" max="10000" width="9.85546875" style="45" bestFit="1" customWidth="1"/>
    <col min="10001" max="10243" width="9.7109375" style="45"/>
    <col min="10244" max="10244" width="9.28515625" style="45" bestFit="1" customWidth="1"/>
    <col min="10245" max="10245" width="11.28515625" style="45" bestFit="1" customWidth="1"/>
    <col min="10246" max="10246" width="9.7109375" style="45"/>
    <col min="10247" max="10247" width="7.140625" style="45" bestFit="1" customWidth="1"/>
    <col min="10248" max="10248" width="15" style="45" bestFit="1" customWidth="1"/>
    <col min="10249" max="10249" width="10.5703125" style="45" bestFit="1" customWidth="1"/>
    <col min="10250" max="10254" width="9.7109375" style="45"/>
    <col min="10255" max="10255" width="7.7109375" style="45" customWidth="1"/>
    <col min="10256" max="10256" width="9.85546875" style="45" bestFit="1" customWidth="1"/>
    <col min="10257" max="10499" width="9.7109375" style="45"/>
    <col min="10500" max="10500" width="9.28515625" style="45" bestFit="1" customWidth="1"/>
    <col min="10501" max="10501" width="11.28515625" style="45" bestFit="1" customWidth="1"/>
    <col min="10502" max="10502" width="9.7109375" style="45"/>
    <col min="10503" max="10503" width="7.140625" style="45" bestFit="1" customWidth="1"/>
    <col min="10504" max="10504" width="15" style="45" bestFit="1" customWidth="1"/>
    <col min="10505" max="10505" width="10.5703125" style="45" bestFit="1" customWidth="1"/>
    <col min="10506" max="10510" width="9.7109375" style="45"/>
    <col min="10511" max="10511" width="7.7109375" style="45" customWidth="1"/>
    <col min="10512" max="10512" width="9.85546875" style="45" bestFit="1" customWidth="1"/>
    <col min="10513" max="10755" width="9.7109375" style="45"/>
    <col min="10756" max="10756" width="9.28515625" style="45" bestFit="1" customWidth="1"/>
    <col min="10757" max="10757" width="11.28515625" style="45" bestFit="1" customWidth="1"/>
    <col min="10758" max="10758" width="9.7109375" style="45"/>
    <col min="10759" max="10759" width="7.140625" style="45" bestFit="1" customWidth="1"/>
    <col min="10760" max="10760" width="15" style="45" bestFit="1" customWidth="1"/>
    <col min="10761" max="10761" width="10.5703125" style="45" bestFit="1" customWidth="1"/>
    <col min="10762" max="10766" width="9.7109375" style="45"/>
    <col min="10767" max="10767" width="7.7109375" style="45" customWidth="1"/>
    <col min="10768" max="10768" width="9.85546875" style="45" bestFit="1" customWidth="1"/>
    <col min="10769" max="11011" width="9.7109375" style="45"/>
    <col min="11012" max="11012" width="9.28515625" style="45" bestFit="1" customWidth="1"/>
    <col min="11013" max="11013" width="11.28515625" style="45" bestFit="1" customWidth="1"/>
    <col min="11014" max="11014" width="9.7109375" style="45"/>
    <col min="11015" max="11015" width="7.140625" style="45" bestFit="1" customWidth="1"/>
    <col min="11016" max="11016" width="15" style="45" bestFit="1" customWidth="1"/>
    <col min="11017" max="11017" width="10.5703125" style="45" bestFit="1" customWidth="1"/>
    <col min="11018" max="11022" width="9.7109375" style="45"/>
    <col min="11023" max="11023" width="7.7109375" style="45" customWidth="1"/>
    <col min="11024" max="11024" width="9.85546875" style="45" bestFit="1" customWidth="1"/>
    <col min="11025" max="11267" width="9.7109375" style="45"/>
    <col min="11268" max="11268" width="9.28515625" style="45" bestFit="1" customWidth="1"/>
    <col min="11269" max="11269" width="11.28515625" style="45" bestFit="1" customWidth="1"/>
    <col min="11270" max="11270" width="9.7109375" style="45"/>
    <col min="11271" max="11271" width="7.140625" style="45" bestFit="1" customWidth="1"/>
    <col min="11272" max="11272" width="15" style="45" bestFit="1" customWidth="1"/>
    <col min="11273" max="11273" width="10.5703125" style="45" bestFit="1" customWidth="1"/>
    <col min="11274" max="11278" width="9.7109375" style="45"/>
    <col min="11279" max="11279" width="7.7109375" style="45" customWidth="1"/>
    <col min="11280" max="11280" width="9.85546875" style="45" bestFit="1" customWidth="1"/>
    <col min="11281" max="11523" width="9.7109375" style="45"/>
    <col min="11524" max="11524" width="9.28515625" style="45" bestFit="1" customWidth="1"/>
    <col min="11525" max="11525" width="11.28515625" style="45" bestFit="1" customWidth="1"/>
    <col min="11526" max="11526" width="9.7109375" style="45"/>
    <col min="11527" max="11527" width="7.140625" style="45" bestFit="1" customWidth="1"/>
    <col min="11528" max="11528" width="15" style="45" bestFit="1" customWidth="1"/>
    <col min="11529" max="11529" width="10.5703125" style="45" bestFit="1" customWidth="1"/>
    <col min="11530" max="11534" width="9.7109375" style="45"/>
    <col min="11535" max="11535" width="7.7109375" style="45" customWidth="1"/>
    <col min="11536" max="11536" width="9.85546875" style="45" bestFit="1" customWidth="1"/>
    <col min="11537" max="11779" width="9.7109375" style="45"/>
    <col min="11780" max="11780" width="9.28515625" style="45" bestFit="1" customWidth="1"/>
    <col min="11781" max="11781" width="11.28515625" style="45" bestFit="1" customWidth="1"/>
    <col min="11782" max="11782" width="9.7109375" style="45"/>
    <col min="11783" max="11783" width="7.140625" style="45" bestFit="1" customWidth="1"/>
    <col min="11784" max="11784" width="15" style="45" bestFit="1" customWidth="1"/>
    <col min="11785" max="11785" width="10.5703125" style="45" bestFit="1" customWidth="1"/>
    <col min="11786" max="11790" width="9.7109375" style="45"/>
    <col min="11791" max="11791" width="7.7109375" style="45" customWidth="1"/>
    <col min="11792" max="11792" width="9.85546875" style="45" bestFit="1" customWidth="1"/>
    <col min="11793" max="12035" width="9.7109375" style="45"/>
    <col min="12036" max="12036" width="9.28515625" style="45" bestFit="1" customWidth="1"/>
    <col min="12037" max="12037" width="11.28515625" style="45" bestFit="1" customWidth="1"/>
    <col min="12038" max="12038" width="9.7109375" style="45"/>
    <col min="12039" max="12039" width="7.140625" style="45" bestFit="1" customWidth="1"/>
    <col min="12040" max="12040" width="15" style="45" bestFit="1" customWidth="1"/>
    <col min="12041" max="12041" width="10.5703125" style="45" bestFit="1" customWidth="1"/>
    <col min="12042" max="12046" width="9.7109375" style="45"/>
    <col min="12047" max="12047" width="7.7109375" style="45" customWidth="1"/>
    <col min="12048" max="12048" width="9.85546875" style="45" bestFit="1" customWidth="1"/>
    <col min="12049" max="12291" width="9.7109375" style="45"/>
    <col min="12292" max="12292" width="9.28515625" style="45" bestFit="1" customWidth="1"/>
    <col min="12293" max="12293" width="11.28515625" style="45" bestFit="1" customWidth="1"/>
    <col min="12294" max="12294" width="9.7109375" style="45"/>
    <col min="12295" max="12295" width="7.140625" style="45" bestFit="1" customWidth="1"/>
    <col min="12296" max="12296" width="15" style="45" bestFit="1" customWidth="1"/>
    <col min="12297" max="12297" width="10.5703125" style="45" bestFit="1" customWidth="1"/>
    <col min="12298" max="12302" width="9.7109375" style="45"/>
    <col min="12303" max="12303" width="7.7109375" style="45" customWidth="1"/>
    <col min="12304" max="12304" width="9.85546875" style="45" bestFit="1" customWidth="1"/>
    <col min="12305" max="12547" width="9.7109375" style="45"/>
    <col min="12548" max="12548" width="9.28515625" style="45" bestFit="1" customWidth="1"/>
    <col min="12549" max="12549" width="11.28515625" style="45" bestFit="1" customWidth="1"/>
    <col min="12550" max="12550" width="9.7109375" style="45"/>
    <col min="12551" max="12551" width="7.140625" style="45" bestFit="1" customWidth="1"/>
    <col min="12552" max="12552" width="15" style="45" bestFit="1" customWidth="1"/>
    <col min="12553" max="12553" width="10.5703125" style="45" bestFit="1" customWidth="1"/>
    <col min="12554" max="12558" width="9.7109375" style="45"/>
    <col min="12559" max="12559" width="7.7109375" style="45" customWidth="1"/>
    <col min="12560" max="12560" width="9.85546875" style="45" bestFit="1" customWidth="1"/>
    <col min="12561" max="12803" width="9.7109375" style="45"/>
    <col min="12804" max="12804" width="9.28515625" style="45" bestFit="1" customWidth="1"/>
    <col min="12805" max="12805" width="11.28515625" style="45" bestFit="1" customWidth="1"/>
    <col min="12806" max="12806" width="9.7109375" style="45"/>
    <col min="12807" max="12807" width="7.140625" style="45" bestFit="1" customWidth="1"/>
    <col min="12808" max="12808" width="15" style="45" bestFit="1" customWidth="1"/>
    <col min="12809" max="12809" width="10.5703125" style="45" bestFit="1" customWidth="1"/>
    <col min="12810" max="12814" width="9.7109375" style="45"/>
    <col min="12815" max="12815" width="7.7109375" style="45" customWidth="1"/>
    <col min="12816" max="12816" width="9.85546875" style="45" bestFit="1" customWidth="1"/>
    <col min="12817" max="13059" width="9.7109375" style="45"/>
    <col min="13060" max="13060" width="9.28515625" style="45" bestFit="1" customWidth="1"/>
    <col min="13061" max="13061" width="11.28515625" style="45" bestFit="1" customWidth="1"/>
    <col min="13062" max="13062" width="9.7109375" style="45"/>
    <col min="13063" max="13063" width="7.140625" style="45" bestFit="1" customWidth="1"/>
    <col min="13064" max="13064" width="15" style="45" bestFit="1" customWidth="1"/>
    <col min="13065" max="13065" width="10.5703125" style="45" bestFit="1" customWidth="1"/>
    <col min="13066" max="13070" width="9.7109375" style="45"/>
    <col min="13071" max="13071" width="7.7109375" style="45" customWidth="1"/>
    <col min="13072" max="13072" width="9.85546875" style="45" bestFit="1" customWidth="1"/>
    <col min="13073" max="13315" width="9.7109375" style="45"/>
    <col min="13316" max="13316" width="9.28515625" style="45" bestFit="1" customWidth="1"/>
    <col min="13317" max="13317" width="11.28515625" style="45" bestFit="1" customWidth="1"/>
    <col min="13318" max="13318" width="9.7109375" style="45"/>
    <col min="13319" max="13319" width="7.140625" style="45" bestFit="1" customWidth="1"/>
    <col min="13320" max="13320" width="15" style="45" bestFit="1" customWidth="1"/>
    <col min="13321" max="13321" width="10.5703125" style="45" bestFit="1" customWidth="1"/>
    <col min="13322" max="13326" width="9.7109375" style="45"/>
    <col min="13327" max="13327" width="7.7109375" style="45" customWidth="1"/>
    <col min="13328" max="13328" width="9.85546875" style="45" bestFit="1" customWidth="1"/>
    <col min="13329" max="13571" width="9.7109375" style="45"/>
    <col min="13572" max="13572" width="9.28515625" style="45" bestFit="1" customWidth="1"/>
    <col min="13573" max="13573" width="11.28515625" style="45" bestFit="1" customWidth="1"/>
    <col min="13574" max="13574" width="9.7109375" style="45"/>
    <col min="13575" max="13575" width="7.140625" style="45" bestFit="1" customWidth="1"/>
    <col min="13576" max="13576" width="15" style="45" bestFit="1" customWidth="1"/>
    <col min="13577" max="13577" width="10.5703125" style="45" bestFit="1" customWidth="1"/>
    <col min="13578" max="13582" width="9.7109375" style="45"/>
    <col min="13583" max="13583" width="7.7109375" style="45" customWidth="1"/>
    <col min="13584" max="13584" width="9.85546875" style="45" bestFit="1" customWidth="1"/>
    <col min="13585" max="13827" width="9.7109375" style="45"/>
    <col min="13828" max="13828" width="9.28515625" style="45" bestFit="1" customWidth="1"/>
    <col min="13829" max="13829" width="11.28515625" style="45" bestFit="1" customWidth="1"/>
    <col min="13830" max="13830" width="9.7109375" style="45"/>
    <col min="13831" max="13831" width="7.140625" style="45" bestFit="1" customWidth="1"/>
    <col min="13832" max="13832" width="15" style="45" bestFit="1" customWidth="1"/>
    <col min="13833" max="13833" width="10.5703125" style="45" bestFit="1" customWidth="1"/>
    <col min="13834" max="13838" width="9.7109375" style="45"/>
    <col min="13839" max="13839" width="7.7109375" style="45" customWidth="1"/>
    <col min="13840" max="13840" width="9.85546875" style="45" bestFit="1" customWidth="1"/>
    <col min="13841" max="14083" width="9.7109375" style="45"/>
    <col min="14084" max="14084" width="9.28515625" style="45" bestFit="1" customWidth="1"/>
    <col min="14085" max="14085" width="11.28515625" style="45" bestFit="1" customWidth="1"/>
    <col min="14086" max="14086" width="9.7109375" style="45"/>
    <col min="14087" max="14087" width="7.140625" style="45" bestFit="1" customWidth="1"/>
    <col min="14088" max="14088" width="15" style="45" bestFit="1" customWidth="1"/>
    <col min="14089" max="14089" width="10.5703125" style="45" bestFit="1" customWidth="1"/>
    <col min="14090" max="14094" width="9.7109375" style="45"/>
    <col min="14095" max="14095" width="7.7109375" style="45" customWidth="1"/>
    <col min="14096" max="14096" width="9.85546875" style="45" bestFit="1" customWidth="1"/>
    <col min="14097" max="14339" width="9.7109375" style="45"/>
    <col min="14340" max="14340" width="9.28515625" style="45" bestFit="1" customWidth="1"/>
    <col min="14341" max="14341" width="11.28515625" style="45" bestFit="1" customWidth="1"/>
    <col min="14342" max="14342" width="9.7109375" style="45"/>
    <col min="14343" max="14343" width="7.140625" style="45" bestFit="1" customWidth="1"/>
    <col min="14344" max="14344" width="15" style="45" bestFit="1" customWidth="1"/>
    <col min="14345" max="14345" width="10.5703125" style="45" bestFit="1" customWidth="1"/>
    <col min="14346" max="14350" width="9.7109375" style="45"/>
    <col min="14351" max="14351" width="7.7109375" style="45" customWidth="1"/>
    <col min="14352" max="14352" width="9.85546875" style="45" bestFit="1" customWidth="1"/>
    <col min="14353" max="14595" width="9.7109375" style="45"/>
    <col min="14596" max="14596" width="9.28515625" style="45" bestFit="1" customWidth="1"/>
    <col min="14597" max="14597" width="11.28515625" style="45" bestFit="1" customWidth="1"/>
    <col min="14598" max="14598" width="9.7109375" style="45"/>
    <col min="14599" max="14599" width="7.140625" style="45" bestFit="1" customWidth="1"/>
    <col min="14600" max="14600" width="15" style="45" bestFit="1" customWidth="1"/>
    <col min="14601" max="14601" width="10.5703125" style="45" bestFit="1" customWidth="1"/>
    <col min="14602" max="14606" width="9.7109375" style="45"/>
    <col min="14607" max="14607" width="7.7109375" style="45" customWidth="1"/>
    <col min="14608" max="14608" width="9.85546875" style="45" bestFit="1" customWidth="1"/>
    <col min="14609" max="14851" width="9.7109375" style="45"/>
    <col min="14852" max="14852" width="9.28515625" style="45" bestFit="1" customWidth="1"/>
    <col min="14853" max="14853" width="11.28515625" style="45" bestFit="1" customWidth="1"/>
    <col min="14854" max="14854" width="9.7109375" style="45"/>
    <col min="14855" max="14855" width="7.140625" style="45" bestFit="1" customWidth="1"/>
    <col min="14856" max="14856" width="15" style="45" bestFit="1" customWidth="1"/>
    <col min="14857" max="14857" width="10.5703125" style="45" bestFit="1" customWidth="1"/>
    <col min="14858" max="14862" width="9.7109375" style="45"/>
    <col min="14863" max="14863" width="7.7109375" style="45" customWidth="1"/>
    <col min="14864" max="14864" width="9.85546875" style="45" bestFit="1" customWidth="1"/>
    <col min="14865" max="15107" width="9.7109375" style="45"/>
    <col min="15108" max="15108" width="9.28515625" style="45" bestFit="1" customWidth="1"/>
    <col min="15109" max="15109" width="11.28515625" style="45" bestFit="1" customWidth="1"/>
    <col min="15110" max="15110" width="9.7109375" style="45"/>
    <col min="15111" max="15111" width="7.140625" style="45" bestFit="1" customWidth="1"/>
    <col min="15112" max="15112" width="15" style="45" bestFit="1" customWidth="1"/>
    <col min="15113" max="15113" width="10.5703125" style="45" bestFit="1" customWidth="1"/>
    <col min="15114" max="15118" width="9.7109375" style="45"/>
    <col min="15119" max="15119" width="7.7109375" style="45" customWidth="1"/>
    <col min="15120" max="15120" width="9.85546875" style="45" bestFit="1" customWidth="1"/>
    <col min="15121" max="15363" width="9.7109375" style="45"/>
    <col min="15364" max="15364" width="9.28515625" style="45" bestFit="1" customWidth="1"/>
    <col min="15365" max="15365" width="11.28515625" style="45" bestFit="1" customWidth="1"/>
    <col min="15366" max="15366" width="9.7109375" style="45"/>
    <col min="15367" max="15367" width="7.140625" style="45" bestFit="1" customWidth="1"/>
    <col min="15368" max="15368" width="15" style="45" bestFit="1" customWidth="1"/>
    <col min="15369" max="15369" width="10.5703125" style="45" bestFit="1" customWidth="1"/>
    <col min="15370" max="15374" width="9.7109375" style="45"/>
    <col min="15375" max="15375" width="7.7109375" style="45" customWidth="1"/>
    <col min="15376" max="15376" width="9.85546875" style="45" bestFit="1" customWidth="1"/>
    <col min="15377" max="15619" width="9.7109375" style="45"/>
    <col min="15620" max="15620" width="9.28515625" style="45" bestFit="1" customWidth="1"/>
    <col min="15621" max="15621" width="11.28515625" style="45" bestFit="1" customWidth="1"/>
    <col min="15622" max="15622" width="9.7109375" style="45"/>
    <col min="15623" max="15623" width="7.140625" style="45" bestFit="1" customWidth="1"/>
    <col min="15624" max="15624" width="15" style="45" bestFit="1" customWidth="1"/>
    <col min="15625" max="15625" width="10.5703125" style="45" bestFit="1" customWidth="1"/>
    <col min="15626" max="15630" width="9.7109375" style="45"/>
    <col min="15631" max="15631" width="7.7109375" style="45" customWidth="1"/>
    <col min="15632" max="15632" width="9.85546875" style="45" bestFit="1" customWidth="1"/>
    <col min="15633" max="15875" width="9.7109375" style="45"/>
    <col min="15876" max="15876" width="9.28515625" style="45" bestFit="1" customWidth="1"/>
    <col min="15877" max="15877" width="11.28515625" style="45" bestFit="1" customWidth="1"/>
    <col min="15878" max="15878" width="9.7109375" style="45"/>
    <col min="15879" max="15879" width="7.140625" style="45" bestFit="1" customWidth="1"/>
    <col min="15880" max="15880" width="15" style="45" bestFit="1" customWidth="1"/>
    <col min="15881" max="15881" width="10.5703125" style="45" bestFit="1" customWidth="1"/>
    <col min="15882" max="15886" width="9.7109375" style="45"/>
    <col min="15887" max="15887" width="7.7109375" style="45" customWidth="1"/>
    <col min="15888" max="15888" width="9.85546875" style="45" bestFit="1" customWidth="1"/>
    <col min="15889" max="16131" width="9.7109375" style="45"/>
    <col min="16132" max="16132" width="9.28515625" style="45" bestFit="1" customWidth="1"/>
    <col min="16133" max="16133" width="11.28515625" style="45" bestFit="1" customWidth="1"/>
    <col min="16134" max="16134" width="9.7109375" style="45"/>
    <col min="16135" max="16135" width="7.140625" style="45" bestFit="1" customWidth="1"/>
    <col min="16136" max="16136" width="15" style="45" bestFit="1" customWidth="1"/>
    <col min="16137" max="16137" width="10.5703125" style="45" bestFit="1" customWidth="1"/>
    <col min="16138" max="16142" width="9.7109375" style="45"/>
    <col min="16143" max="16143" width="7.7109375" style="45" customWidth="1"/>
    <col min="16144" max="16144" width="9.85546875" style="45" bestFit="1" customWidth="1"/>
    <col min="16145" max="16384" width="9.7109375" style="45"/>
  </cols>
  <sheetData>
    <row r="1" spans="1:19" x14ac:dyDescent="0.25">
      <c r="A1" s="1"/>
      <c r="B1" s="1"/>
      <c r="C1" s="2"/>
      <c r="D1" s="90"/>
      <c r="E1" s="81" t="s">
        <v>29</v>
      </c>
      <c r="F1" s="59"/>
      <c r="Q1" s="97" t="s">
        <v>0</v>
      </c>
    </row>
    <row r="2" spans="1:19" x14ac:dyDescent="0.25">
      <c r="A2" s="3"/>
      <c r="B2" s="85"/>
      <c r="C2" s="103" t="s">
        <v>11</v>
      </c>
      <c r="D2" s="106" t="s">
        <v>11</v>
      </c>
      <c r="E2" s="79">
        <v>1200</v>
      </c>
      <c r="F2" s="60" t="s">
        <v>4</v>
      </c>
      <c r="H2" s="46"/>
      <c r="I2" s="46"/>
      <c r="J2" s="46"/>
      <c r="K2" s="46"/>
      <c r="L2" s="46"/>
      <c r="M2" s="46"/>
      <c r="N2" s="46"/>
      <c r="O2" s="46"/>
      <c r="P2" s="46"/>
      <c r="Q2" s="98" t="s">
        <v>1</v>
      </c>
      <c r="R2" s="46"/>
    </row>
    <row r="3" spans="1:19" x14ac:dyDescent="0.25">
      <c r="A3" s="3"/>
      <c r="B3" s="85"/>
      <c r="C3" s="103" t="s">
        <v>2</v>
      </c>
      <c r="D3" s="106" t="s">
        <v>2</v>
      </c>
      <c r="E3" s="107" t="s">
        <v>3</v>
      </c>
      <c r="F3" s="60" t="s">
        <v>30</v>
      </c>
      <c r="Q3" s="99"/>
      <c r="S3" s="95" t="s">
        <v>41</v>
      </c>
    </row>
    <row r="4" spans="1:19" s="46" customFormat="1" x14ac:dyDescent="0.25">
      <c r="A4" s="6"/>
      <c r="B4" s="86" t="s">
        <v>5</v>
      </c>
      <c r="C4" s="7">
        <f>SUM(C6:C17)</f>
        <v>0</v>
      </c>
      <c r="D4" s="88">
        <f>SUMIF(B5:B17,"&gt;0",D5:D17)</f>
        <v>0</v>
      </c>
      <c r="E4" s="82">
        <f>SUMIF(B6:B17,"&gt;0",E6:E17)</f>
        <v>0</v>
      </c>
      <c r="F4" s="62">
        <f>IF(D4=0,0,C4/D4)</f>
        <v>0</v>
      </c>
      <c r="H4" s="45"/>
      <c r="I4" s="45"/>
      <c r="J4" s="45"/>
      <c r="K4" s="45"/>
      <c r="L4" s="45"/>
      <c r="M4" s="45"/>
      <c r="N4" s="45"/>
      <c r="O4" s="45"/>
      <c r="P4" s="45"/>
      <c r="Q4" s="99">
        <v>13</v>
      </c>
      <c r="R4" s="108"/>
      <c r="S4" s="114">
        <f>SUMIF(D:D,MAX(D5:D17),A:A)-1</f>
        <v>44592</v>
      </c>
    </row>
    <row r="5" spans="1:19" x14ac:dyDescent="0.25">
      <c r="A5" s="8">
        <v>44562</v>
      </c>
      <c r="B5" s="10"/>
      <c r="C5" s="4"/>
      <c r="D5" s="58"/>
      <c r="E5" s="63"/>
      <c r="F5" s="60" t="s">
        <v>10</v>
      </c>
      <c r="Q5" s="100">
        <f>100%/12*Q4</f>
        <v>1.0833333333333333</v>
      </c>
      <c r="R5" s="108"/>
    </row>
    <row r="6" spans="1:19" x14ac:dyDescent="0.25">
      <c r="A6" s="5">
        <f>EDATE(A5,1)</f>
        <v>44593</v>
      </c>
      <c r="B6" s="9"/>
      <c r="C6" s="4">
        <f t="shared" ref="C6:C17" si="0">IF(B6=0,0,B6-B5)</f>
        <v>0</v>
      </c>
      <c r="D6" s="61">
        <f t="shared" ref="D6:D17" si="1">SIN((A6/365-14+Q$5)*2*PI())/12*Q$13+100%/12</f>
        <v>0.13885025171391155</v>
      </c>
      <c r="E6" s="64">
        <f t="shared" ref="E6:E17" si="2">D6*E$2</f>
        <v>166.62030205669384</v>
      </c>
      <c r="F6" s="64">
        <f>D6*F$4</f>
        <v>0</v>
      </c>
      <c r="Q6" s="101" t="s">
        <v>6</v>
      </c>
      <c r="R6" s="108"/>
    </row>
    <row r="7" spans="1:19" x14ac:dyDescent="0.25">
      <c r="A7" s="5">
        <f t="shared" ref="A7:A17" si="3">EDATE(A6,1)</f>
        <v>44621</v>
      </c>
      <c r="B7" s="9"/>
      <c r="C7" s="4">
        <f t="shared" si="0"/>
        <v>0</v>
      </c>
      <c r="D7" s="61">
        <f t="shared" si="1"/>
        <v>0.13156495296160381</v>
      </c>
      <c r="E7" s="64">
        <f t="shared" si="2"/>
        <v>157.87794355392458</v>
      </c>
      <c r="F7" s="64">
        <f t="shared" ref="F7:F17" si="4">D7*F$4</f>
        <v>0</v>
      </c>
      <c r="Q7" s="98"/>
    </row>
    <row r="8" spans="1:19" x14ac:dyDescent="0.25">
      <c r="A8" s="5">
        <f t="shared" si="3"/>
        <v>44652</v>
      </c>
      <c r="B8" s="9"/>
      <c r="C8" s="4">
        <f t="shared" si="0"/>
        <v>0</v>
      </c>
      <c r="D8" s="61">
        <f t="shared" si="1"/>
        <v>0.11083458236706255</v>
      </c>
      <c r="E8" s="64">
        <f t="shared" si="2"/>
        <v>133.00149884047505</v>
      </c>
      <c r="F8" s="64">
        <f t="shared" si="4"/>
        <v>0</v>
      </c>
      <c r="Q8" s="98"/>
    </row>
    <row r="9" spans="1:19" x14ac:dyDescent="0.25">
      <c r="A9" s="5">
        <f t="shared" si="3"/>
        <v>44682</v>
      </c>
      <c r="B9" s="9"/>
      <c r="C9" s="4">
        <f t="shared" si="0"/>
        <v>0</v>
      </c>
      <c r="D9" s="61">
        <f t="shared" si="1"/>
        <v>8.3413028705637465E-2</v>
      </c>
      <c r="E9" s="64">
        <f t="shared" si="2"/>
        <v>100.09563444676496</v>
      </c>
      <c r="F9" s="64">
        <f t="shared" si="4"/>
        <v>0</v>
      </c>
      <c r="Q9" s="97" t="s">
        <v>7</v>
      </c>
    </row>
    <row r="10" spans="1:19" x14ac:dyDescent="0.25">
      <c r="A10" s="5">
        <f t="shared" si="3"/>
        <v>44713</v>
      </c>
      <c r="B10" s="9"/>
      <c r="C10" s="4">
        <f t="shared" si="0"/>
        <v>0</v>
      </c>
      <c r="D10" s="61">
        <f t="shared" si="1"/>
        <v>5.5142480138116436E-2</v>
      </c>
      <c r="E10" s="64">
        <f t="shared" si="2"/>
        <v>66.170976165739717</v>
      </c>
      <c r="F10" s="64">
        <f t="shared" si="4"/>
        <v>0</v>
      </c>
      <c r="Q10" s="98" t="s">
        <v>8</v>
      </c>
    </row>
    <row r="11" spans="1:19" x14ac:dyDescent="0.25">
      <c r="A11" s="5">
        <f t="shared" si="3"/>
        <v>44743</v>
      </c>
      <c r="B11" s="9"/>
      <c r="C11" s="4">
        <f t="shared" si="0"/>
        <v>0</v>
      </c>
      <c r="D11" s="61">
        <f t="shared" si="1"/>
        <v>3.5181012718631138E-2</v>
      </c>
      <c r="E11" s="64">
        <f t="shared" si="2"/>
        <v>42.217215262357364</v>
      </c>
      <c r="F11" s="64">
        <f t="shared" si="4"/>
        <v>0</v>
      </c>
      <c r="Q11" s="99"/>
    </row>
    <row r="12" spans="1:19" x14ac:dyDescent="0.25">
      <c r="A12" s="5">
        <f t="shared" si="3"/>
        <v>44774</v>
      </c>
      <c r="B12" s="9"/>
      <c r="C12" s="4">
        <f t="shared" si="0"/>
        <v>0</v>
      </c>
      <c r="D12" s="61">
        <f t="shared" si="1"/>
        <v>2.7781436119099036E-2</v>
      </c>
      <c r="E12" s="64">
        <f t="shared" si="2"/>
        <v>33.337723342918842</v>
      </c>
      <c r="F12" s="64">
        <f t="shared" si="4"/>
        <v>0</v>
      </c>
      <c r="Q12" s="99">
        <v>8</v>
      </c>
    </row>
    <row r="13" spans="1:19" x14ac:dyDescent="0.25">
      <c r="A13" s="5">
        <f t="shared" si="3"/>
        <v>44805</v>
      </c>
      <c r="B13" s="9"/>
      <c r="C13" s="4">
        <f t="shared" si="0"/>
        <v>0</v>
      </c>
      <c r="D13" s="61">
        <f t="shared" si="1"/>
        <v>3.5829618227777339E-2</v>
      </c>
      <c r="E13" s="64">
        <f t="shared" si="2"/>
        <v>42.995541873332805</v>
      </c>
      <c r="F13" s="64">
        <f t="shared" si="4"/>
        <v>0</v>
      </c>
      <c r="Q13" s="100">
        <f>100%/12*Q12</f>
        <v>0.66666666666666663</v>
      </c>
    </row>
    <row r="14" spans="1:19" x14ac:dyDescent="0.25">
      <c r="A14" s="5">
        <f t="shared" si="3"/>
        <v>44835</v>
      </c>
      <c r="B14" s="9"/>
      <c r="C14" s="4">
        <f t="shared" si="0"/>
        <v>0</v>
      </c>
      <c r="D14" s="61">
        <f t="shared" si="1"/>
        <v>5.6248572352383674E-2</v>
      </c>
      <c r="E14" s="64">
        <f t="shared" si="2"/>
        <v>67.498286822860408</v>
      </c>
      <c r="F14" s="64">
        <f t="shared" si="4"/>
        <v>0</v>
      </c>
      <c r="Q14" s="101" t="s">
        <v>9</v>
      </c>
    </row>
    <row r="15" spans="1:19" x14ac:dyDescent="0.25">
      <c r="A15" s="5">
        <f t="shared" si="3"/>
        <v>44866</v>
      </c>
      <c r="B15" s="9"/>
      <c r="C15" s="4">
        <f t="shared" si="0"/>
        <v>0</v>
      </c>
      <c r="D15" s="61">
        <f t="shared" si="1"/>
        <v>8.4688020842156916E-2</v>
      </c>
      <c r="E15" s="64">
        <f t="shared" si="2"/>
        <v>101.62562501058829</v>
      </c>
      <c r="F15" s="64">
        <f t="shared" si="4"/>
        <v>0</v>
      </c>
    </row>
    <row r="16" spans="1:19" x14ac:dyDescent="0.25">
      <c r="A16" s="5">
        <f t="shared" si="3"/>
        <v>44896</v>
      </c>
      <c r="B16" s="9"/>
      <c r="C16" s="4">
        <f t="shared" si="0"/>
        <v>0</v>
      </c>
      <c r="D16" s="61">
        <f t="shared" si="1"/>
        <v>0.11193517351777191</v>
      </c>
      <c r="E16" s="64">
        <f t="shared" si="2"/>
        <v>134.32220822132629</v>
      </c>
      <c r="F16" s="64">
        <f t="shared" si="4"/>
        <v>0</v>
      </c>
      <c r="I16" s="118"/>
      <c r="J16" s="119"/>
      <c r="K16" s="119"/>
      <c r="L16" s="119"/>
      <c r="M16" s="119"/>
      <c r="N16" s="119"/>
      <c r="O16" s="120"/>
    </row>
    <row r="17" spans="1:15" x14ac:dyDescent="0.25">
      <c r="A17" s="5">
        <f t="shared" si="3"/>
        <v>44927</v>
      </c>
      <c r="B17" s="9"/>
      <c r="C17" s="4">
        <f t="shared" si="0"/>
        <v>0</v>
      </c>
      <c r="D17" s="61">
        <f t="shared" si="1"/>
        <v>0.132184998514805</v>
      </c>
      <c r="E17" s="64">
        <f t="shared" si="2"/>
        <v>158.62199821776599</v>
      </c>
      <c r="F17" s="64">
        <f t="shared" si="4"/>
        <v>0</v>
      </c>
      <c r="I17" s="121" t="s">
        <v>31</v>
      </c>
      <c r="J17" s="122"/>
      <c r="K17" s="122"/>
      <c r="L17" s="122"/>
      <c r="M17" s="122"/>
      <c r="N17" s="122"/>
      <c r="O17" s="123"/>
    </row>
    <row r="18" spans="1:15" x14ac:dyDescent="0.25">
      <c r="A18" s="76"/>
      <c r="I18" s="121" t="s">
        <v>32</v>
      </c>
      <c r="J18" s="122"/>
      <c r="K18" s="122"/>
      <c r="L18" s="122"/>
      <c r="M18" s="122"/>
      <c r="N18" s="122"/>
      <c r="O18" s="123"/>
    </row>
    <row r="19" spans="1:15" x14ac:dyDescent="0.25">
      <c r="A19" s="76"/>
      <c r="I19" s="124" t="s">
        <v>33</v>
      </c>
      <c r="J19" s="125"/>
      <c r="K19" s="125"/>
      <c r="L19" s="125"/>
      <c r="M19" s="125"/>
      <c r="N19" s="125"/>
      <c r="O19" s="126"/>
    </row>
    <row r="20" spans="1:15" x14ac:dyDescent="0.25">
      <c r="A20" s="76"/>
      <c r="I20" s="124" t="s">
        <v>34</v>
      </c>
      <c r="J20" s="125"/>
      <c r="K20" s="125"/>
      <c r="L20" s="125"/>
      <c r="M20" s="125"/>
      <c r="N20" s="125"/>
      <c r="O20" s="126"/>
    </row>
    <row r="21" spans="1:15" x14ac:dyDescent="0.25">
      <c r="A21" s="76"/>
      <c r="I21" s="124" t="s">
        <v>35</v>
      </c>
      <c r="J21" s="125"/>
      <c r="K21" s="125"/>
      <c r="L21" s="125"/>
      <c r="M21" s="125"/>
      <c r="N21" s="125"/>
      <c r="O21" s="126"/>
    </row>
    <row r="22" spans="1:15" x14ac:dyDescent="0.25">
      <c r="A22" s="76"/>
      <c r="I22" s="121"/>
      <c r="J22" s="122"/>
      <c r="K22" s="122"/>
      <c r="L22" s="122"/>
      <c r="M22" s="122"/>
      <c r="N22" s="122"/>
      <c r="O22" s="123"/>
    </row>
    <row r="23" spans="1:15" x14ac:dyDescent="0.25">
      <c r="A23" s="76"/>
      <c r="I23" s="121" t="s">
        <v>36</v>
      </c>
      <c r="J23" s="122"/>
      <c r="K23" s="122"/>
      <c r="L23" s="122"/>
      <c r="M23" s="122"/>
      <c r="N23" s="122"/>
      <c r="O23" s="123"/>
    </row>
    <row r="24" spans="1:15" x14ac:dyDescent="0.25">
      <c r="A24" s="76"/>
      <c r="I24" s="121" t="s">
        <v>37</v>
      </c>
      <c r="J24" s="122"/>
      <c r="K24" s="122"/>
      <c r="L24" s="122"/>
      <c r="M24" s="122"/>
      <c r="N24" s="122"/>
      <c r="O24" s="123"/>
    </row>
    <row r="25" spans="1:15" x14ac:dyDescent="0.25">
      <c r="A25" s="76"/>
      <c r="I25" s="121" t="s">
        <v>38</v>
      </c>
      <c r="J25" s="122"/>
      <c r="K25" s="122"/>
      <c r="L25" s="122"/>
      <c r="M25" s="122"/>
      <c r="N25" s="122"/>
      <c r="O25" s="123"/>
    </row>
    <row r="26" spans="1:15" x14ac:dyDescent="0.25">
      <c r="A26" s="76"/>
      <c r="I26" s="121" t="s">
        <v>39</v>
      </c>
      <c r="J26" s="122"/>
      <c r="K26" s="122"/>
      <c r="L26" s="122"/>
      <c r="M26" s="122"/>
      <c r="N26" s="122"/>
      <c r="O26" s="123"/>
    </row>
    <row r="27" spans="1:15" x14ac:dyDescent="0.25">
      <c r="A27" s="76"/>
      <c r="I27" s="127" t="s">
        <v>40</v>
      </c>
      <c r="J27" s="128"/>
      <c r="K27" s="128"/>
      <c r="L27" s="128"/>
      <c r="M27" s="128"/>
      <c r="N27" s="128"/>
      <c r="O27" s="129"/>
    </row>
    <row r="28" spans="1:15" x14ac:dyDescent="0.25">
      <c r="A28" s="76"/>
      <c r="I28" s="130"/>
      <c r="J28" s="131"/>
      <c r="K28" s="131"/>
      <c r="L28" s="131"/>
      <c r="M28" s="131"/>
      <c r="N28" s="131"/>
      <c r="O28" s="132"/>
    </row>
    <row r="29" spans="1:15" x14ac:dyDescent="0.25">
      <c r="A29" s="76"/>
    </row>
    <row r="30" spans="1:15" x14ac:dyDescent="0.25">
      <c r="A30" s="76"/>
    </row>
    <row r="31" spans="1:15" x14ac:dyDescent="0.25">
      <c r="A31" s="76"/>
    </row>
    <row r="32" spans="1:15" x14ac:dyDescent="0.25">
      <c r="A32" s="76"/>
    </row>
    <row r="33" spans="1:6" s="66" customFormat="1" x14ac:dyDescent="0.25">
      <c r="A33" s="76"/>
      <c r="B33" s="76"/>
      <c r="C33" s="76"/>
      <c r="D33" s="65"/>
      <c r="E33" s="64"/>
      <c r="F33" s="64"/>
    </row>
    <row r="34" spans="1:6" s="66" customFormat="1" x14ac:dyDescent="0.25">
      <c r="A34" s="76"/>
      <c r="B34" s="76"/>
      <c r="C34" s="76"/>
      <c r="D34" s="65"/>
      <c r="E34" s="64"/>
      <c r="F34" s="64"/>
    </row>
    <row r="35" spans="1:6" s="66" customFormat="1" x14ac:dyDescent="0.25">
      <c r="A35" s="76"/>
      <c r="B35" s="76"/>
      <c r="C35" s="76"/>
      <c r="D35" s="65"/>
      <c r="E35" s="64"/>
      <c r="F35" s="64"/>
    </row>
    <row r="36" spans="1:6" s="66" customFormat="1" x14ac:dyDescent="0.25">
      <c r="A36" s="76"/>
      <c r="B36" s="76"/>
      <c r="C36" s="76"/>
      <c r="D36" s="65"/>
      <c r="E36" s="64"/>
      <c r="F36" s="64"/>
    </row>
    <row r="37" spans="1:6" s="66" customFormat="1" x14ac:dyDescent="0.25">
      <c r="A37" s="76"/>
      <c r="B37" s="76"/>
      <c r="C37" s="76"/>
      <c r="D37" s="65"/>
      <c r="E37" s="64"/>
      <c r="F37" s="64"/>
    </row>
    <row r="38" spans="1:6" s="66" customFormat="1" x14ac:dyDescent="0.25">
      <c r="A38" s="76"/>
      <c r="B38" s="76"/>
      <c r="C38" s="76"/>
      <c r="D38" s="65"/>
      <c r="E38" s="64"/>
      <c r="F38" s="64"/>
    </row>
    <row r="39" spans="1:6" s="66" customFormat="1" x14ac:dyDescent="0.25">
      <c r="A39" s="76"/>
      <c r="B39" s="76"/>
      <c r="C39" s="76"/>
      <c r="D39" s="65"/>
      <c r="E39" s="64"/>
      <c r="F39" s="64"/>
    </row>
    <row r="40" spans="1:6" s="66" customFormat="1" x14ac:dyDescent="0.25">
      <c r="A40" s="76"/>
      <c r="B40" s="76"/>
      <c r="C40" s="76"/>
      <c r="D40" s="65"/>
      <c r="E40" s="64"/>
      <c r="F40" s="64"/>
    </row>
    <row r="41" spans="1:6" s="66" customFormat="1" x14ac:dyDescent="0.25">
      <c r="A41" s="76"/>
      <c r="B41" s="76"/>
      <c r="C41" s="76"/>
      <c r="D41" s="65"/>
      <c r="E41" s="64"/>
      <c r="F41" s="64"/>
    </row>
    <row r="42" spans="1:6" s="66" customFormat="1" x14ac:dyDescent="0.25">
      <c r="A42" s="76"/>
      <c r="B42" s="76"/>
      <c r="C42" s="76"/>
      <c r="D42" s="65"/>
      <c r="E42" s="64"/>
      <c r="F42" s="64"/>
    </row>
    <row r="43" spans="1:6" s="66" customFormat="1" x14ac:dyDescent="0.25">
      <c r="A43" s="76"/>
      <c r="B43" s="76"/>
      <c r="C43" s="76"/>
      <c r="D43" s="65"/>
      <c r="E43" s="64"/>
      <c r="F43" s="64"/>
    </row>
    <row r="44" spans="1:6" s="66" customFormat="1" x14ac:dyDescent="0.25">
      <c r="A44" s="76"/>
      <c r="B44" s="76"/>
      <c r="C44" s="76"/>
      <c r="D44" s="65"/>
      <c r="E44" s="64"/>
      <c r="F44" s="64"/>
    </row>
    <row r="45" spans="1:6" s="66" customFormat="1" x14ac:dyDescent="0.25">
      <c r="A45" s="76"/>
      <c r="B45" s="76"/>
      <c r="C45" s="76"/>
      <c r="D45" s="65"/>
      <c r="E45" s="64"/>
      <c r="F45" s="64"/>
    </row>
    <row r="46" spans="1:6" s="66" customFormat="1" x14ac:dyDescent="0.25">
      <c r="A46" s="76"/>
      <c r="B46" s="76"/>
      <c r="C46" s="76"/>
      <c r="D46" s="65"/>
      <c r="E46" s="64"/>
      <c r="F46" s="64"/>
    </row>
    <row r="244" spans="8:8" x14ac:dyDescent="0.25">
      <c r="H244" s="109"/>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9217" r:id="rId8"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9218" r:id="rId9"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LEES DIT</vt:lpstr>
      <vt:lpstr>Gas</vt:lpstr>
      <vt:lpstr>Dagstroom</vt:lpstr>
      <vt:lpstr>Nachtstroom</vt:lpstr>
      <vt:lpstr>Dagstroom!Afdrukbereik</vt:lpstr>
      <vt:lpstr>Gas!Afdrukbereik</vt:lpstr>
      <vt:lpstr>Nachtstroom!Afdrukbereik</vt:lpstr>
    </vt:vector>
  </TitlesOfParts>
  <Company>Excel Tekst en Uitleg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de Groot</dc:creator>
  <cp:lastModifiedBy>Groot de, W. ( Wim )</cp:lastModifiedBy>
  <dcterms:created xsi:type="dcterms:W3CDTF">2020-02-05T09:25:10Z</dcterms:created>
  <dcterms:modified xsi:type="dcterms:W3CDTF">2022-09-28T10:23:50Z</dcterms:modified>
</cp:coreProperties>
</file>