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charts/chart1.xml" ContentType="application/vnd.openxmlformats-officedocument.drawingml.chart+xml"/>
  <Override PartName="/xl/drawings/drawing3.xml" ContentType="application/vnd.openxmlformats-officedocument.drawing+xml"/>
  <Override PartName="/xl/ctrlProps/ctrlProp3.xml" ContentType="application/vnd.ms-excel.controlproperties+xml"/>
  <Override PartName="/xl/ctrlProps/ctrlProp4.xml" ContentType="application/vnd.ms-excel.controlproperties+xml"/>
  <Override PartName="/xl/comments2.xml" ContentType="application/vnd.openxmlformats-officedocument.spreadsheetml.comments+xml"/>
  <Override PartName="/xl/charts/chart2.xml" ContentType="application/vnd.openxmlformats-officedocument.drawingml.chart+xml"/>
  <Override PartName="/xl/drawings/drawing4.xml" ContentType="application/vnd.openxmlformats-officedocument.drawing+xml"/>
  <Override PartName="/xl/ctrlProps/ctrlProp5.xml" ContentType="application/vnd.ms-excel.controlproperties+xml"/>
  <Override PartName="/xl/ctrlProps/ctrlProp6.xml" ContentType="application/vnd.ms-excel.controlproperties+xml"/>
  <Override PartName="/xl/comments3.xml" ContentType="application/vnd.openxmlformats-officedocument.spreadsheetml.comments+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w.degroot\Downloads\"/>
    </mc:Choice>
  </mc:AlternateContent>
  <bookViews>
    <workbookView xWindow="0" yWindow="0" windowWidth="28800" windowHeight="12450" activeTab="3"/>
  </bookViews>
  <sheets>
    <sheet name="LEES DIT" sheetId="8" r:id="rId1"/>
    <sheet name="Gas" sheetId="6" r:id="rId2"/>
    <sheet name="Dagstroom" sheetId="4" r:id="rId3"/>
    <sheet name="Nachtstroom" sheetId="5" r:id="rId4"/>
  </sheets>
  <definedNames>
    <definedName name="_xlnm.Print_Area" localSheetId="2">Dagstroom!$A$1:$R$57</definedName>
    <definedName name="_xlnm.Print_Area" localSheetId="1">Gas!$A$1:$R$57</definedName>
    <definedName name="_xlnm.Print_Area" localSheetId="3">Nachtstroom!$A$1:$R$57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13" i="5" l="1"/>
  <c r="Q13" i="4"/>
  <c r="Q13" i="6"/>
  <c r="C4" i="5" l="1"/>
  <c r="C4" i="4"/>
  <c r="E4" i="5" l="1"/>
  <c r="D4" i="5"/>
  <c r="C57" i="5" l="1"/>
  <c r="C58" i="5"/>
  <c r="C59" i="5"/>
  <c r="C60" i="5"/>
  <c r="C61" i="5"/>
  <c r="C62" i="5"/>
  <c r="C63" i="5"/>
  <c r="C64" i="5"/>
  <c r="C65" i="5"/>
  <c r="C66" i="5"/>
  <c r="C67" i="5"/>
  <c r="C68" i="5"/>
  <c r="C69" i="5"/>
  <c r="C70" i="5"/>
  <c r="C71" i="5"/>
  <c r="C72" i="5"/>
  <c r="C73" i="5"/>
  <c r="C74" i="5"/>
  <c r="C75" i="5"/>
  <c r="C76" i="5"/>
  <c r="C77" i="5"/>
  <c r="C78" i="5"/>
  <c r="C79" i="5"/>
  <c r="C80" i="5"/>
  <c r="C81" i="5"/>
  <c r="C82" i="5"/>
  <c r="C83" i="5"/>
  <c r="C84" i="5"/>
  <c r="C85" i="5"/>
  <c r="C86" i="5"/>
  <c r="C87" i="5"/>
  <c r="C88" i="5"/>
  <c r="C89" i="5"/>
  <c r="C90" i="5"/>
  <c r="C91" i="5"/>
  <c r="C92" i="5"/>
  <c r="C93" i="5"/>
  <c r="C94" i="5"/>
  <c r="C95" i="5"/>
  <c r="C96" i="5"/>
  <c r="C97" i="5"/>
  <c r="C98" i="5"/>
  <c r="C99" i="5"/>
  <c r="C100" i="5"/>
  <c r="C101" i="5"/>
  <c r="C102" i="5"/>
  <c r="C103" i="5"/>
  <c r="C104" i="5"/>
  <c r="C105" i="5"/>
  <c r="C106" i="5"/>
  <c r="C107" i="5"/>
  <c r="C108" i="5"/>
  <c r="C109" i="5"/>
  <c r="C110" i="5"/>
  <c r="C111" i="5"/>
  <c r="C112" i="5"/>
  <c r="C113" i="5"/>
  <c r="C114" i="5"/>
  <c r="C115" i="5"/>
  <c r="C116" i="5"/>
  <c r="C117" i="5"/>
  <c r="C118" i="5"/>
  <c r="C119" i="5"/>
  <c r="C120" i="5"/>
  <c r="C121" i="5"/>
  <c r="C122" i="5"/>
  <c r="C123" i="5"/>
  <c r="C124" i="5"/>
  <c r="C125" i="5"/>
  <c r="C126" i="5"/>
  <c r="C127" i="5"/>
  <c r="C128" i="5"/>
  <c r="C129" i="5"/>
  <c r="C130" i="5"/>
  <c r="C131" i="5"/>
  <c r="C132" i="5"/>
  <c r="C133" i="5"/>
  <c r="C134" i="5"/>
  <c r="C135" i="5"/>
  <c r="C136" i="5"/>
  <c r="C137" i="5"/>
  <c r="C138" i="5"/>
  <c r="C139" i="5"/>
  <c r="C140" i="5"/>
  <c r="C141" i="5"/>
  <c r="C142" i="5"/>
  <c r="C143" i="5"/>
  <c r="C144" i="5"/>
  <c r="C145" i="5"/>
  <c r="C146" i="5"/>
  <c r="C147" i="5"/>
  <c r="C148" i="5"/>
  <c r="C149" i="5"/>
  <c r="C150" i="5"/>
  <c r="C151" i="5"/>
  <c r="C152" i="5"/>
  <c r="C153" i="5"/>
  <c r="C154" i="5"/>
  <c r="C155" i="5"/>
  <c r="C156" i="5"/>
  <c r="C157" i="5"/>
  <c r="C158" i="5"/>
  <c r="C159" i="5"/>
  <c r="C160" i="5"/>
  <c r="C161" i="5"/>
  <c r="C162" i="5"/>
  <c r="C163" i="5"/>
  <c r="C164" i="5"/>
  <c r="C165" i="5"/>
  <c r="C166" i="5"/>
  <c r="C167" i="5"/>
  <c r="C168" i="5"/>
  <c r="C169" i="5"/>
  <c r="C170" i="5"/>
  <c r="C171" i="5"/>
  <c r="C172" i="5"/>
  <c r="C173" i="5"/>
  <c r="C174" i="5"/>
  <c r="C175" i="5"/>
  <c r="C176" i="5"/>
  <c r="C177" i="5"/>
  <c r="C178" i="5"/>
  <c r="C179" i="5"/>
  <c r="C180" i="5"/>
  <c r="C181" i="5"/>
  <c r="C182" i="5"/>
  <c r="C183" i="5"/>
  <c r="C184" i="5"/>
  <c r="C185" i="5"/>
  <c r="C186" i="5"/>
  <c r="C187" i="5"/>
  <c r="C188" i="5"/>
  <c r="C189" i="5"/>
  <c r="C190" i="5"/>
  <c r="C191" i="5"/>
  <c r="C192" i="5"/>
  <c r="C193" i="5"/>
  <c r="C194" i="5"/>
  <c r="C195" i="5"/>
  <c r="C196" i="5"/>
  <c r="C197" i="5"/>
  <c r="C198" i="5"/>
  <c r="C199" i="5"/>
  <c r="C200" i="5"/>
  <c r="C201" i="5"/>
  <c r="C202" i="5"/>
  <c r="C203" i="5"/>
  <c r="C204" i="5"/>
  <c r="C205" i="5"/>
  <c r="C206" i="5"/>
  <c r="C207" i="5"/>
  <c r="C208" i="5"/>
  <c r="C209" i="5"/>
  <c r="C210" i="5"/>
  <c r="C211" i="5"/>
  <c r="C212" i="5"/>
  <c r="C213" i="5"/>
  <c r="C214" i="5"/>
  <c r="C215" i="5"/>
  <c r="C216" i="5"/>
  <c r="C217" i="5"/>
  <c r="C218" i="5"/>
  <c r="C219" i="5"/>
  <c r="C220" i="5"/>
  <c r="C221" i="5"/>
  <c r="C222" i="5"/>
  <c r="C223" i="5"/>
  <c r="C224" i="5"/>
  <c r="C225" i="5"/>
  <c r="C226" i="5"/>
  <c r="C227" i="5"/>
  <c r="C228" i="5"/>
  <c r="C229" i="5"/>
  <c r="C230" i="5"/>
  <c r="C231" i="5"/>
  <c r="C232" i="5"/>
  <c r="C233" i="5"/>
  <c r="C234" i="5"/>
  <c r="C235" i="5"/>
  <c r="C236" i="5"/>
  <c r="C237" i="5"/>
  <c r="C238" i="5"/>
  <c r="C239" i="5"/>
  <c r="C240" i="5"/>
  <c r="C241" i="5"/>
  <c r="C242" i="5"/>
  <c r="C243" i="5"/>
  <c r="C244" i="5"/>
  <c r="C245" i="5"/>
  <c r="C246" i="5"/>
  <c r="C247" i="5"/>
  <c r="C248" i="5"/>
  <c r="C249" i="5"/>
  <c r="C250" i="5"/>
  <c r="C251" i="5"/>
  <c r="C252" i="5"/>
  <c r="C253" i="5"/>
  <c r="C254" i="5"/>
  <c r="C255" i="5"/>
  <c r="C256" i="5"/>
  <c r="C257" i="5"/>
  <c r="C258" i="5"/>
  <c r="C259" i="5"/>
  <c r="C260" i="5"/>
  <c r="C261" i="5"/>
  <c r="C262" i="5"/>
  <c r="C263" i="5"/>
  <c r="C264" i="5"/>
  <c r="C265" i="5"/>
  <c r="C266" i="5"/>
  <c r="C267" i="5"/>
  <c r="C268" i="5"/>
  <c r="C269" i="5"/>
  <c r="C270" i="5"/>
  <c r="C271" i="5"/>
  <c r="C272" i="5"/>
  <c r="C273" i="5"/>
  <c r="C274" i="5"/>
  <c r="C275" i="5"/>
  <c r="C276" i="5"/>
  <c r="C277" i="5"/>
  <c r="C278" i="5"/>
  <c r="C279" i="5"/>
  <c r="C280" i="5"/>
  <c r="C281" i="5"/>
  <c r="C282" i="5"/>
  <c r="C283" i="5"/>
  <c r="C284" i="5"/>
  <c r="C285" i="5"/>
  <c r="C286" i="5"/>
  <c r="C287" i="5"/>
  <c r="C288" i="5"/>
  <c r="C289" i="5"/>
  <c r="C290" i="5"/>
  <c r="C291" i="5"/>
  <c r="C292" i="5"/>
  <c r="C293" i="5"/>
  <c r="C294" i="5"/>
  <c r="C295" i="5"/>
  <c r="C296" i="5"/>
  <c r="C297" i="5"/>
  <c r="C298" i="5"/>
  <c r="C299" i="5"/>
  <c r="C300" i="5"/>
  <c r="C301" i="5"/>
  <c r="C302" i="5"/>
  <c r="C303" i="5"/>
  <c r="C304" i="5"/>
  <c r="C305" i="5"/>
  <c r="C306" i="5"/>
  <c r="C307" i="5"/>
  <c r="C308" i="5"/>
  <c r="C309" i="5"/>
  <c r="C310" i="5"/>
  <c r="C311" i="5"/>
  <c r="C312" i="5"/>
  <c r="C313" i="5"/>
  <c r="C314" i="5"/>
  <c r="C315" i="5"/>
  <c r="C316" i="5"/>
  <c r="C317" i="5"/>
  <c r="C318" i="5"/>
  <c r="C319" i="5"/>
  <c r="C320" i="5"/>
  <c r="C321" i="5"/>
  <c r="C322" i="5"/>
  <c r="C323" i="5"/>
  <c r="C324" i="5"/>
  <c r="C325" i="5"/>
  <c r="C326" i="5"/>
  <c r="C327" i="5"/>
  <c r="C328" i="5"/>
  <c r="C329" i="5"/>
  <c r="C330" i="5"/>
  <c r="C331" i="5"/>
  <c r="C332" i="5"/>
  <c r="C333" i="5"/>
  <c r="C334" i="5"/>
  <c r="C335" i="5"/>
  <c r="C336" i="5"/>
  <c r="C337" i="5"/>
  <c r="C338" i="5"/>
  <c r="C339" i="5"/>
  <c r="C340" i="5"/>
  <c r="C341" i="5"/>
  <c r="C342" i="5"/>
  <c r="C343" i="5"/>
  <c r="C344" i="5"/>
  <c r="C345" i="5"/>
  <c r="C346" i="5"/>
  <c r="C347" i="5"/>
  <c r="C348" i="5"/>
  <c r="C349" i="5"/>
  <c r="C350" i="5"/>
  <c r="C351" i="5"/>
  <c r="C352" i="5"/>
  <c r="C353" i="5"/>
  <c r="C354" i="5"/>
  <c r="C355" i="5"/>
  <c r="C356" i="5"/>
  <c r="C357" i="5"/>
  <c r="C358" i="5"/>
  <c r="C359" i="5"/>
  <c r="C360" i="5"/>
  <c r="C361" i="5"/>
  <c r="C362" i="5"/>
  <c r="C363" i="5"/>
  <c r="C364" i="5"/>
  <c r="C365" i="5"/>
  <c r="C366" i="5"/>
  <c r="C367" i="5"/>
  <c r="C368" i="5"/>
  <c r="C369" i="5"/>
  <c r="C56" i="5" l="1"/>
  <c r="C55" i="5"/>
  <c r="C54" i="5"/>
  <c r="C53" i="5"/>
  <c r="C52" i="5"/>
  <c r="C51" i="5"/>
  <c r="C50" i="5"/>
  <c r="C49" i="5"/>
  <c r="C48" i="5"/>
  <c r="C47" i="5"/>
  <c r="C46" i="5"/>
  <c r="C45" i="5"/>
  <c r="C44" i="5"/>
  <c r="C43" i="5"/>
  <c r="C42" i="5"/>
  <c r="C41" i="5"/>
  <c r="C40" i="5"/>
  <c r="C39" i="5"/>
  <c r="C38" i="5"/>
  <c r="C37" i="5"/>
  <c r="C36" i="5"/>
  <c r="C35" i="5"/>
  <c r="C34" i="5"/>
  <c r="C33" i="5"/>
  <c r="C32" i="5"/>
  <c r="C31" i="5"/>
  <c r="C30" i="5"/>
  <c r="C29" i="5"/>
  <c r="C28" i="5"/>
  <c r="C27" i="5"/>
  <c r="C26" i="5"/>
  <c r="C25" i="5"/>
  <c r="C24" i="5"/>
  <c r="C23" i="5"/>
  <c r="C22" i="5"/>
  <c r="C21" i="5"/>
  <c r="C20" i="5"/>
  <c r="C19" i="5"/>
  <c r="C18" i="5"/>
  <c r="C17" i="5"/>
  <c r="C16" i="5"/>
  <c r="C15" i="5"/>
  <c r="C14" i="5"/>
  <c r="C13" i="5"/>
  <c r="C12" i="5"/>
  <c r="C11" i="5"/>
  <c r="C10" i="5"/>
  <c r="C9" i="5"/>
  <c r="C8" i="5"/>
  <c r="C7" i="5"/>
  <c r="C6" i="5"/>
  <c r="A6" i="5"/>
  <c r="A7" i="5" l="1"/>
  <c r="D7" i="5" s="1"/>
  <c r="D6" i="5"/>
  <c r="E6" i="5" s="1"/>
  <c r="A8" i="5"/>
  <c r="D8" i="5" s="1"/>
  <c r="E7" i="5"/>
  <c r="E8" i="5" l="1"/>
  <c r="A9" i="5"/>
  <c r="D9" i="5" s="1"/>
  <c r="E9" i="5" l="1"/>
  <c r="A10" i="5"/>
  <c r="D10" i="5" s="1"/>
  <c r="A11" i="5" l="1"/>
  <c r="D11" i="5" s="1"/>
  <c r="E10" i="5"/>
  <c r="A12" i="5" l="1"/>
  <c r="D12" i="5" s="1"/>
  <c r="E11" i="5"/>
  <c r="E12" i="5" l="1"/>
  <c r="A13" i="5"/>
  <c r="D13" i="5" s="1"/>
  <c r="E13" i="5" l="1"/>
  <c r="A14" i="5"/>
  <c r="D14" i="5" s="1"/>
  <c r="A15" i="5" l="1"/>
  <c r="D15" i="5" s="1"/>
  <c r="E14" i="5"/>
  <c r="A16" i="5" l="1"/>
  <c r="D16" i="5" s="1"/>
  <c r="E15" i="5"/>
  <c r="E16" i="5" l="1"/>
  <c r="A17" i="5"/>
  <c r="D17" i="5" s="1"/>
  <c r="E17" i="5" l="1"/>
  <c r="A18" i="5"/>
  <c r="D18" i="5" s="1"/>
  <c r="A19" i="5" l="1"/>
  <c r="D19" i="5" s="1"/>
  <c r="E18" i="5"/>
  <c r="A20" i="5" l="1"/>
  <c r="D20" i="5" s="1"/>
  <c r="E19" i="5"/>
  <c r="E20" i="5" l="1"/>
  <c r="A21" i="5"/>
  <c r="D21" i="5" s="1"/>
  <c r="E21" i="5" l="1"/>
  <c r="A22" i="5"/>
  <c r="D22" i="5" s="1"/>
  <c r="A23" i="5" l="1"/>
  <c r="D23" i="5" s="1"/>
  <c r="E22" i="5"/>
  <c r="E23" i="5" l="1"/>
  <c r="A24" i="5"/>
  <c r="D24" i="5" s="1"/>
  <c r="E24" i="5" l="1"/>
  <c r="A25" i="5"/>
  <c r="D25" i="5" s="1"/>
  <c r="E25" i="5" l="1"/>
  <c r="A26" i="5"/>
  <c r="D26" i="5" s="1"/>
  <c r="A27" i="5" l="1"/>
  <c r="D27" i="5" s="1"/>
  <c r="E26" i="5"/>
  <c r="A28" i="5" l="1"/>
  <c r="D28" i="5" s="1"/>
  <c r="E27" i="5"/>
  <c r="E28" i="5" l="1"/>
  <c r="A29" i="5"/>
  <c r="D29" i="5" s="1"/>
  <c r="E29" i="5" l="1"/>
  <c r="A30" i="5"/>
  <c r="D30" i="5" s="1"/>
  <c r="A31" i="5" l="1"/>
  <c r="D31" i="5" s="1"/>
  <c r="E30" i="5"/>
  <c r="A32" i="5" l="1"/>
  <c r="D32" i="5" s="1"/>
  <c r="E31" i="5"/>
  <c r="E32" i="5" l="1"/>
  <c r="A33" i="5"/>
  <c r="D33" i="5" s="1"/>
  <c r="E33" i="5" l="1"/>
  <c r="A34" i="5"/>
  <c r="D34" i="5" s="1"/>
  <c r="A35" i="5" l="1"/>
  <c r="D35" i="5" s="1"/>
  <c r="E34" i="5"/>
  <c r="A36" i="5" l="1"/>
  <c r="D36" i="5" s="1"/>
  <c r="E35" i="5"/>
  <c r="E36" i="5" l="1"/>
  <c r="A37" i="5"/>
  <c r="D37" i="5" s="1"/>
  <c r="E37" i="5" l="1"/>
  <c r="A38" i="5"/>
  <c r="D38" i="5" s="1"/>
  <c r="A39" i="5" l="1"/>
  <c r="D39" i="5" s="1"/>
  <c r="E38" i="5"/>
  <c r="A40" i="5" l="1"/>
  <c r="D40" i="5" s="1"/>
  <c r="E39" i="5"/>
  <c r="E40" i="5" l="1"/>
  <c r="A41" i="5"/>
  <c r="D41" i="5" s="1"/>
  <c r="E41" i="5" l="1"/>
  <c r="A42" i="5"/>
  <c r="D42" i="5" s="1"/>
  <c r="E42" i="5" l="1"/>
  <c r="A43" i="5"/>
  <c r="D43" i="5" s="1"/>
  <c r="A44" i="5" l="1"/>
  <c r="D44" i="5" s="1"/>
  <c r="E43" i="5"/>
  <c r="E44" i="5" l="1"/>
  <c r="A45" i="5"/>
  <c r="D45" i="5" s="1"/>
  <c r="E45" i="5" l="1"/>
  <c r="A46" i="5"/>
  <c r="D46" i="5" s="1"/>
  <c r="E46" i="5" l="1"/>
  <c r="A47" i="5"/>
  <c r="D47" i="5" s="1"/>
  <c r="A48" i="5" l="1"/>
  <c r="D48" i="5" s="1"/>
  <c r="E47" i="5"/>
  <c r="E48" i="5" l="1"/>
  <c r="A49" i="5"/>
  <c r="D49" i="5" s="1"/>
  <c r="E49" i="5" l="1"/>
  <c r="A50" i="5"/>
  <c r="D50" i="5" s="1"/>
  <c r="E50" i="5" l="1"/>
  <c r="A51" i="5"/>
  <c r="D51" i="5" s="1"/>
  <c r="A52" i="5" l="1"/>
  <c r="D52" i="5" s="1"/>
  <c r="E51" i="5"/>
  <c r="E52" i="5" l="1"/>
  <c r="A53" i="5"/>
  <c r="D53" i="5" s="1"/>
  <c r="E53" i="5" l="1"/>
  <c r="A54" i="5"/>
  <c r="D54" i="5" s="1"/>
  <c r="E54" i="5" l="1"/>
  <c r="A55" i="5"/>
  <c r="D55" i="5" s="1"/>
  <c r="A56" i="5" l="1"/>
  <c r="E55" i="5"/>
  <c r="A57" i="5" l="1"/>
  <c r="D56" i="5"/>
  <c r="E56" i="5" s="1"/>
  <c r="A58" i="5" l="1"/>
  <c r="D57" i="5"/>
  <c r="E57" i="5" s="1"/>
  <c r="A59" i="5" l="1"/>
  <c r="D58" i="5"/>
  <c r="E58" i="5" s="1"/>
  <c r="A60" i="5" l="1"/>
  <c r="D59" i="5"/>
  <c r="E59" i="5" s="1"/>
  <c r="A61" i="5" l="1"/>
  <c r="D60" i="5"/>
  <c r="E60" i="5" s="1"/>
  <c r="A62" i="5" l="1"/>
  <c r="D61" i="5"/>
  <c r="E61" i="5" s="1"/>
  <c r="C58" i="4"/>
  <c r="C59" i="4"/>
  <c r="C60" i="4"/>
  <c r="C61" i="4"/>
  <c r="C62" i="4"/>
  <c r="C63" i="4"/>
  <c r="C64" i="4"/>
  <c r="C65" i="4"/>
  <c r="C66" i="4"/>
  <c r="C67" i="4"/>
  <c r="C68" i="4"/>
  <c r="C69" i="4"/>
  <c r="C70" i="4"/>
  <c r="C71" i="4"/>
  <c r="C72" i="4"/>
  <c r="C73" i="4"/>
  <c r="C74" i="4"/>
  <c r="C75" i="4"/>
  <c r="C76" i="4"/>
  <c r="C77" i="4"/>
  <c r="C78" i="4"/>
  <c r="C79" i="4"/>
  <c r="C80" i="4"/>
  <c r="C81" i="4"/>
  <c r="C82" i="4"/>
  <c r="C83" i="4"/>
  <c r="C84" i="4"/>
  <c r="C85" i="4"/>
  <c r="C86" i="4"/>
  <c r="C87" i="4"/>
  <c r="C88" i="4"/>
  <c r="C89" i="4"/>
  <c r="C90" i="4"/>
  <c r="C91" i="4"/>
  <c r="C92" i="4"/>
  <c r="C93" i="4"/>
  <c r="C94" i="4"/>
  <c r="C95" i="4"/>
  <c r="C96" i="4"/>
  <c r="C97" i="4"/>
  <c r="C98" i="4"/>
  <c r="C99" i="4"/>
  <c r="C100" i="4"/>
  <c r="C101" i="4"/>
  <c r="C102" i="4"/>
  <c r="C103" i="4"/>
  <c r="C104" i="4"/>
  <c r="C105" i="4"/>
  <c r="C106" i="4"/>
  <c r="C107" i="4"/>
  <c r="C108" i="4"/>
  <c r="C109" i="4"/>
  <c r="C110" i="4"/>
  <c r="C111" i="4"/>
  <c r="C112" i="4"/>
  <c r="C113" i="4"/>
  <c r="C114" i="4"/>
  <c r="C115" i="4"/>
  <c r="C116" i="4"/>
  <c r="C117" i="4"/>
  <c r="C118" i="4"/>
  <c r="C119" i="4"/>
  <c r="C120" i="4"/>
  <c r="C121" i="4"/>
  <c r="C122" i="4"/>
  <c r="C123" i="4"/>
  <c r="C124" i="4"/>
  <c r="C125" i="4"/>
  <c r="C126" i="4"/>
  <c r="C127" i="4"/>
  <c r="C128" i="4"/>
  <c r="C129" i="4"/>
  <c r="C130" i="4"/>
  <c r="C131" i="4"/>
  <c r="C132" i="4"/>
  <c r="C133" i="4"/>
  <c r="C134" i="4"/>
  <c r="C135" i="4"/>
  <c r="C136" i="4"/>
  <c r="C137" i="4"/>
  <c r="C138" i="4"/>
  <c r="C139" i="4"/>
  <c r="C140" i="4"/>
  <c r="C141" i="4"/>
  <c r="C142" i="4"/>
  <c r="C143" i="4"/>
  <c r="C144" i="4"/>
  <c r="C145" i="4"/>
  <c r="C146" i="4"/>
  <c r="C147" i="4"/>
  <c r="C148" i="4"/>
  <c r="C149" i="4"/>
  <c r="C150" i="4"/>
  <c r="C151" i="4"/>
  <c r="C152" i="4"/>
  <c r="C153" i="4"/>
  <c r="C154" i="4"/>
  <c r="C155" i="4"/>
  <c r="C156" i="4"/>
  <c r="C157" i="4"/>
  <c r="C158" i="4"/>
  <c r="C159" i="4"/>
  <c r="C160" i="4"/>
  <c r="C161" i="4"/>
  <c r="C162" i="4"/>
  <c r="C163" i="4"/>
  <c r="C164" i="4"/>
  <c r="C165" i="4"/>
  <c r="C166" i="4"/>
  <c r="C167" i="4"/>
  <c r="C168" i="4"/>
  <c r="C169" i="4"/>
  <c r="C170" i="4"/>
  <c r="C171" i="4"/>
  <c r="C172" i="4"/>
  <c r="C173" i="4"/>
  <c r="C174" i="4"/>
  <c r="C175" i="4"/>
  <c r="C176" i="4"/>
  <c r="C177" i="4"/>
  <c r="C178" i="4"/>
  <c r="C179" i="4"/>
  <c r="C180" i="4"/>
  <c r="C181" i="4"/>
  <c r="C182" i="4"/>
  <c r="C183" i="4"/>
  <c r="C184" i="4"/>
  <c r="C185" i="4"/>
  <c r="C186" i="4"/>
  <c r="C187" i="4"/>
  <c r="C188" i="4"/>
  <c r="C189" i="4"/>
  <c r="C190" i="4"/>
  <c r="C191" i="4"/>
  <c r="C192" i="4"/>
  <c r="C193" i="4"/>
  <c r="C194" i="4"/>
  <c r="C195" i="4"/>
  <c r="C196" i="4"/>
  <c r="C197" i="4"/>
  <c r="C198" i="4"/>
  <c r="C199" i="4"/>
  <c r="C200" i="4"/>
  <c r="C201" i="4"/>
  <c r="C202" i="4"/>
  <c r="C203" i="4"/>
  <c r="C204" i="4"/>
  <c r="C205" i="4"/>
  <c r="C206" i="4"/>
  <c r="C207" i="4"/>
  <c r="C208" i="4"/>
  <c r="C209" i="4"/>
  <c r="C210" i="4"/>
  <c r="C211" i="4"/>
  <c r="C212" i="4"/>
  <c r="C213" i="4"/>
  <c r="C214" i="4"/>
  <c r="C215" i="4"/>
  <c r="C216" i="4"/>
  <c r="C217" i="4"/>
  <c r="C218" i="4"/>
  <c r="C219" i="4"/>
  <c r="C220" i="4"/>
  <c r="C221" i="4"/>
  <c r="C222" i="4"/>
  <c r="C223" i="4"/>
  <c r="C224" i="4"/>
  <c r="C225" i="4"/>
  <c r="C226" i="4"/>
  <c r="C227" i="4"/>
  <c r="C228" i="4"/>
  <c r="C229" i="4"/>
  <c r="C230" i="4"/>
  <c r="C231" i="4"/>
  <c r="C232" i="4"/>
  <c r="C233" i="4"/>
  <c r="C234" i="4"/>
  <c r="C235" i="4"/>
  <c r="C236" i="4"/>
  <c r="C237" i="4"/>
  <c r="C238" i="4"/>
  <c r="C239" i="4"/>
  <c r="C240" i="4"/>
  <c r="C241" i="4"/>
  <c r="C242" i="4"/>
  <c r="C243" i="4"/>
  <c r="C244" i="4"/>
  <c r="C245" i="4"/>
  <c r="C246" i="4"/>
  <c r="C247" i="4"/>
  <c r="C248" i="4"/>
  <c r="C249" i="4"/>
  <c r="C250" i="4"/>
  <c r="C251" i="4"/>
  <c r="C252" i="4"/>
  <c r="C253" i="4"/>
  <c r="C254" i="4"/>
  <c r="C255" i="4"/>
  <c r="C256" i="4"/>
  <c r="C257" i="4"/>
  <c r="C258" i="4"/>
  <c r="C259" i="4"/>
  <c r="C260" i="4"/>
  <c r="C261" i="4"/>
  <c r="C262" i="4"/>
  <c r="C263" i="4"/>
  <c r="C264" i="4"/>
  <c r="C265" i="4"/>
  <c r="C266" i="4"/>
  <c r="C267" i="4"/>
  <c r="C268" i="4"/>
  <c r="C269" i="4"/>
  <c r="C270" i="4"/>
  <c r="C271" i="4"/>
  <c r="C272" i="4"/>
  <c r="C273" i="4"/>
  <c r="C274" i="4"/>
  <c r="C275" i="4"/>
  <c r="C276" i="4"/>
  <c r="C277" i="4"/>
  <c r="C278" i="4"/>
  <c r="C279" i="4"/>
  <c r="C280" i="4"/>
  <c r="C281" i="4"/>
  <c r="C282" i="4"/>
  <c r="C283" i="4"/>
  <c r="C284" i="4"/>
  <c r="C285" i="4"/>
  <c r="C286" i="4"/>
  <c r="C287" i="4"/>
  <c r="C288" i="4"/>
  <c r="C289" i="4"/>
  <c r="C290" i="4"/>
  <c r="C291" i="4"/>
  <c r="C292" i="4"/>
  <c r="C293" i="4"/>
  <c r="C294" i="4"/>
  <c r="C295" i="4"/>
  <c r="C296" i="4"/>
  <c r="C297" i="4"/>
  <c r="C298" i="4"/>
  <c r="C299" i="4"/>
  <c r="C300" i="4"/>
  <c r="C301" i="4"/>
  <c r="C302" i="4"/>
  <c r="C303" i="4"/>
  <c r="C304" i="4"/>
  <c r="C305" i="4"/>
  <c r="C306" i="4"/>
  <c r="C307" i="4"/>
  <c r="C308" i="4"/>
  <c r="C309" i="4"/>
  <c r="C310" i="4"/>
  <c r="C311" i="4"/>
  <c r="C312" i="4"/>
  <c r="C313" i="4"/>
  <c r="C314" i="4"/>
  <c r="C315" i="4"/>
  <c r="C316" i="4"/>
  <c r="C317" i="4"/>
  <c r="C318" i="4"/>
  <c r="C319" i="4"/>
  <c r="C320" i="4"/>
  <c r="C321" i="4"/>
  <c r="C322" i="4"/>
  <c r="C323" i="4"/>
  <c r="C324" i="4"/>
  <c r="C325" i="4"/>
  <c r="C326" i="4"/>
  <c r="C327" i="4"/>
  <c r="C328" i="4"/>
  <c r="C329" i="4"/>
  <c r="C330" i="4"/>
  <c r="C331" i="4"/>
  <c r="C332" i="4"/>
  <c r="C333" i="4"/>
  <c r="C334" i="4"/>
  <c r="C335" i="4"/>
  <c r="C336" i="4"/>
  <c r="C337" i="4"/>
  <c r="C338" i="4"/>
  <c r="C339" i="4"/>
  <c r="C340" i="4"/>
  <c r="C341" i="4"/>
  <c r="C342" i="4"/>
  <c r="C343" i="4"/>
  <c r="C344" i="4"/>
  <c r="C345" i="4"/>
  <c r="C346" i="4"/>
  <c r="C347" i="4"/>
  <c r="C348" i="4"/>
  <c r="C349" i="4"/>
  <c r="C350" i="4"/>
  <c r="C351" i="4"/>
  <c r="C352" i="4"/>
  <c r="C353" i="4"/>
  <c r="C354" i="4"/>
  <c r="C355" i="4"/>
  <c r="C356" i="4"/>
  <c r="C357" i="4"/>
  <c r="C358" i="4"/>
  <c r="C359" i="4"/>
  <c r="C360" i="4"/>
  <c r="C361" i="4"/>
  <c r="C362" i="4"/>
  <c r="C363" i="4"/>
  <c r="C364" i="4"/>
  <c r="C365" i="4"/>
  <c r="C366" i="4"/>
  <c r="C367" i="4"/>
  <c r="C368" i="4"/>
  <c r="C369" i="4"/>
  <c r="A6" i="4"/>
  <c r="A7" i="4" s="1"/>
  <c r="A8" i="4" s="1"/>
  <c r="A9" i="4" s="1"/>
  <c r="A10" i="4" s="1"/>
  <c r="A11" i="4" s="1"/>
  <c r="A12" i="4" s="1"/>
  <c r="A13" i="4" s="1"/>
  <c r="A14" i="4" s="1"/>
  <c r="A15" i="4" s="1"/>
  <c r="A16" i="4" s="1"/>
  <c r="A17" i="4" s="1"/>
  <c r="A18" i="4" s="1"/>
  <c r="A19" i="4" s="1"/>
  <c r="A20" i="4" s="1"/>
  <c r="A21" i="4" s="1"/>
  <c r="A22" i="4" s="1"/>
  <c r="A23" i="4" s="1"/>
  <c r="A24" i="4" s="1"/>
  <c r="A25" i="4" s="1"/>
  <c r="A26" i="4" s="1"/>
  <c r="A27" i="4" s="1"/>
  <c r="A28" i="4" s="1"/>
  <c r="A29" i="4" s="1"/>
  <c r="A30" i="4" s="1"/>
  <c r="A31" i="4" s="1"/>
  <c r="A32" i="4" s="1"/>
  <c r="A33" i="4" s="1"/>
  <c r="A34" i="4" s="1"/>
  <c r="A35" i="4" s="1"/>
  <c r="A36" i="4" s="1"/>
  <c r="A37" i="4" s="1"/>
  <c r="A38" i="4" s="1"/>
  <c r="A39" i="4" s="1"/>
  <c r="A40" i="4" s="1"/>
  <c r="A41" i="4" s="1"/>
  <c r="A42" i="4" s="1"/>
  <c r="A43" i="4" s="1"/>
  <c r="A44" i="4" s="1"/>
  <c r="A45" i="4" s="1"/>
  <c r="A46" i="4" s="1"/>
  <c r="A47" i="4" s="1"/>
  <c r="A48" i="4" s="1"/>
  <c r="A49" i="4" s="1"/>
  <c r="A50" i="4" s="1"/>
  <c r="A51" i="4" s="1"/>
  <c r="A52" i="4" s="1"/>
  <c r="A53" i="4" s="1"/>
  <c r="A54" i="4" s="1"/>
  <c r="A55" i="4" s="1"/>
  <c r="A56" i="4" s="1"/>
  <c r="A57" i="4" s="1"/>
  <c r="A58" i="4" s="1"/>
  <c r="A59" i="4" s="1"/>
  <c r="A63" i="5" l="1"/>
  <c r="D62" i="5"/>
  <c r="E62" i="5" s="1"/>
  <c r="A60" i="4"/>
  <c r="C27" i="6"/>
  <c r="C28" i="6"/>
  <c r="C29" i="6"/>
  <c r="C30" i="6"/>
  <c r="C31" i="6"/>
  <c r="A64" i="5" l="1"/>
  <c r="D63" i="5"/>
  <c r="E63" i="5" s="1"/>
  <c r="A61" i="4"/>
  <c r="C57" i="6"/>
  <c r="C58" i="6"/>
  <c r="C59" i="6"/>
  <c r="C60" i="6"/>
  <c r="C61" i="6"/>
  <c r="C62" i="6"/>
  <c r="C63" i="6"/>
  <c r="C64" i="6"/>
  <c r="C65" i="6"/>
  <c r="C66" i="6"/>
  <c r="C67" i="6"/>
  <c r="C68" i="6"/>
  <c r="C69" i="6"/>
  <c r="C70" i="6"/>
  <c r="C71" i="6"/>
  <c r="C72" i="6"/>
  <c r="C73" i="6"/>
  <c r="C74" i="6"/>
  <c r="C75" i="6"/>
  <c r="C76" i="6"/>
  <c r="C77" i="6"/>
  <c r="C78" i="6"/>
  <c r="C79" i="6"/>
  <c r="C80" i="6"/>
  <c r="C81" i="6"/>
  <c r="C82" i="6"/>
  <c r="C83" i="6"/>
  <c r="C84" i="6"/>
  <c r="C85" i="6"/>
  <c r="C86" i="6"/>
  <c r="C87" i="6"/>
  <c r="C88" i="6"/>
  <c r="C89" i="6"/>
  <c r="C90" i="6"/>
  <c r="C91" i="6"/>
  <c r="C92" i="6"/>
  <c r="C93" i="6"/>
  <c r="C94" i="6"/>
  <c r="C95" i="6"/>
  <c r="C96" i="6"/>
  <c r="C97" i="6"/>
  <c r="C98" i="6"/>
  <c r="C99" i="6"/>
  <c r="C100" i="6"/>
  <c r="C101" i="6"/>
  <c r="C102" i="6"/>
  <c r="C103" i="6"/>
  <c r="C104" i="6"/>
  <c r="C105" i="6"/>
  <c r="C106" i="6"/>
  <c r="C107" i="6"/>
  <c r="C108" i="6"/>
  <c r="C109" i="6"/>
  <c r="C110" i="6"/>
  <c r="C111" i="6"/>
  <c r="C112" i="6"/>
  <c r="C113" i="6"/>
  <c r="C114" i="6"/>
  <c r="C115" i="6"/>
  <c r="C116" i="6"/>
  <c r="C117" i="6"/>
  <c r="C118" i="6"/>
  <c r="C119" i="6"/>
  <c r="C120" i="6"/>
  <c r="C121" i="6"/>
  <c r="C122" i="6"/>
  <c r="C123" i="6"/>
  <c r="C124" i="6"/>
  <c r="C125" i="6"/>
  <c r="C126" i="6"/>
  <c r="C127" i="6"/>
  <c r="C128" i="6"/>
  <c r="C129" i="6"/>
  <c r="C130" i="6"/>
  <c r="C131" i="6"/>
  <c r="C132" i="6"/>
  <c r="C133" i="6"/>
  <c r="C134" i="6"/>
  <c r="C135" i="6"/>
  <c r="C136" i="6"/>
  <c r="C137" i="6"/>
  <c r="C138" i="6"/>
  <c r="C139" i="6"/>
  <c r="C140" i="6"/>
  <c r="C141" i="6"/>
  <c r="C142" i="6"/>
  <c r="C143" i="6"/>
  <c r="C144" i="6"/>
  <c r="C145" i="6"/>
  <c r="C146" i="6"/>
  <c r="C147" i="6"/>
  <c r="C148" i="6"/>
  <c r="C149" i="6"/>
  <c r="C150" i="6"/>
  <c r="C151" i="6"/>
  <c r="C152" i="6"/>
  <c r="C153" i="6"/>
  <c r="C154" i="6"/>
  <c r="C155" i="6"/>
  <c r="C156" i="6"/>
  <c r="C157" i="6"/>
  <c r="C158" i="6"/>
  <c r="C159" i="6"/>
  <c r="C160" i="6"/>
  <c r="C161" i="6"/>
  <c r="C162" i="6"/>
  <c r="C163" i="6"/>
  <c r="C164" i="6"/>
  <c r="C165" i="6"/>
  <c r="C166" i="6"/>
  <c r="C167" i="6"/>
  <c r="C168" i="6"/>
  <c r="C169" i="6"/>
  <c r="C170" i="6"/>
  <c r="C171" i="6"/>
  <c r="C172" i="6"/>
  <c r="C173" i="6"/>
  <c r="C174" i="6"/>
  <c r="C175" i="6"/>
  <c r="C176" i="6"/>
  <c r="C177" i="6"/>
  <c r="C178" i="6"/>
  <c r="C179" i="6"/>
  <c r="C180" i="6"/>
  <c r="C181" i="6"/>
  <c r="C182" i="6"/>
  <c r="C183" i="6"/>
  <c r="C184" i="6"/>
  <c r="C185" i="6"/>
  <c r="C186" i="6"/>
  <c r="C187" i="6"/>
  <c r="C188" i="6"/>
  <c r="C189" i="6"/>
  <c r="C190" i="6"/>
  <c r="C191" i="6"/>
  <c r="C192" i="6"/>
  <c r="C193" i="6"/>
  <c r="C194" i="6"/>
  <c r="C195" i="6"/>
  <c r="C196" i="6"/>
  <c r="C197" i="6"/>
  <c r="C198" i="6"/>
  <c r="C199" i="6"/>
  <c r="C200" i="6"/>
  <c r="C201" i="6"/>
  <c r="C202" i="6"/>
  <c r="C203" i="6"/>
  <c r="C204" i="6"/>
  <c r="C205" i="6"/>
  <c r="C206" i="6"/>
  <c r="C207" i="6"/>
  <c r="C208" i="6"/>
  <c r="C209" i="6"/>
  <c r="C210" i="6"/>
  <c r="C211" i="6"/>
  <c r="C212" i="6"/>
  <c r="C213" i="6"/>
  <c r="C214" i="6"/>
  <c r="C215" i="6"/>
  <c r="C216" i="6"/>
  <c r="C217" i="6"/>
  <c r="C218" i="6"/>
  <c r="C219" i="6"/>
  <c r="C220" i="6"/>
  <c r="C221" i="6"/>
  <c r="C222" i="6"/>
  <c r="C223" i="6"/>
  <c r="C224" i="6"/>
  <c r="C225" i="6"/>
  <c r="C226" i="6"/>
  <c r="C227" i="6"/>
  <c r="C228" i="6"/>
  <c r="C229" i="6"/>
  <c r="C230" i="6"/>
  <c r="C231" i="6"/>
  <c r="C232" i="6"/>
  <c r="C233" i="6"/>
  <c r="C234" i="6"/>
  <c r="C235" i="6"/>
  <c r="C236" i="6"/>
  <c r="C237" i="6"/>
  <c r="C238" i="6"/>
  <c r="C239" i="6"/>
  <c r="C240" i="6"/>
  <c r="C241" i="6"/>
  <c r="C242" i="6"/>
  <c r="C243" i="6"/>
  <c r="C244" i="6"/>
  <c r="C245" i="6"/>
  <c r="C246" i="6"/>
  <c r="C247" i="6"/>
  <c r="C248" i="6"/>
  <c r="C249" i="6"/>
  <c r="C250" i="6"/>
  <c r="C251" i="6"/>
  <c r="C252" i="6"/>
  <c r="C253" i="6"/>
  <c r="C254" i="6"/>
  <c r="C255" i="6"/>
  <c r="C256" i="6"/>
  <c r="C257" i="6"/>
  <c r="C258" i="6"/>
  <c r="C259" i="6"/>
  <c r="C260" i="6"/>
  <c r="C261" i="6"/>
  <c r="C262" i="6"/>
  <c r="C263" i="6"/>
  <c r="C264" i="6"/>
  <c r="C265" i="6"/>
  <c r="C266" i="6"/>
  <c r="C267" i="6"/>
  <c r="C268" i="6"/>
  <c r="C269" i="6"/>
  <c r="C270" i="6"/>
  <c r="C271" i="6"/>
  <c r="C272" i="6"/>
  <c r="C273" i="6"/>
  <c r="C274" i="6"/>
  <c r="C275" i="6"/>
  <c r="C276" i="6"/>
  <c r="C277" i="6"/>
  <c r="C278" i="6"/>
  <c r="C279" i="6"/>
  <c r="C280" i="6"/>
  <c r="C281" i="6"/>
  <c r="C282" i="6"/>
  <c r="C283" i="6"/>
  <c r="C284" i="6"/>
  <c r="C285" i="6"/>
  <c r="C286" i="6"/>
  <c r="C287" i="6"/>
  <c r="C288" i="6"/>
  <c r="C289" i="6"/>
  <c r="C290" i="6"/>
  <c r="C291" i="6"/>
  <c r="C292" i="6"/>
  <c r="C293" i="6"/>
  <c r="C294" i="6"/>
  <c r="C295" i="6"/>
  <c r="C296" i="6"/>
  <c r="C297" i="6"/>
  <c r="C298" i="6"/>
  <c r="C299" i="6"/>
  <c r="C300" i="6"/>
  <c r="C301" i="6"/>
  <c r="C302" i="6"/>
  <c r="C303" i="6"/>
  <c r="C304" i="6"/>
  <c r="C305" i="6"/>
  <c r="C306" i="6"/>
  <c r="C307" i="6"/>
  <c r="C308" i="6"/>
  <c r="C309" i="6"/>
  <c r="C310" i="6"/>
  <c r="C311" i="6"/>
  <c r="C312" i="6"/>
  <c r="C313" i="6"/>
  <c r="C314" i="6"/>
  <c r="C315" i="6"/>
  <c r="C316" i="6"/>
  <c r="C317" i="6"/>
  <c r="C318" i="6"/>
  <c r="C319" i="6"/>
  <c r="C320" i="6"/>
  <c r="C321" i="6"/>
  <c r="C322" i="6"/>
  <c r="C323" i="6"/>
  <c r="C324" i="6"/>
  <c r="C325" i="6"/>
  <c r="C326" i="6"/>
  <c r="C327" i="6"/>
  <c r="C328" i="6"/>
  <c r="C329" i="6"/>
  <c r="C330" i="6"/>
  <c r="C331" i="6"/>
  <c r="C332" i="6"/>
  <c r="C333" i="6"/>
  <c r="C334" i="6"/>
  <c r="C335" i="6"/>
  <c r="C336" i="6"/>
  <c r="C337" i="6"/>
  <c r="C338" i="6"/>
  <c r="C339" i="6"/>
  <c r="C340" i="6"/>
  <c r="C341" i="6"/>
  <c r="C342" i="6"/>
  <c r="C343" i="6"/>
  <c r="C344" i="6"/>
  <c r="C345" i="6"/>
  <c r="C346" i="6"/>
  <c r="C347" i="6"/>
  <c r="C348" i="6"/>
  <c r="C349" i="6"/>
  <c r="C350" i="6"/>
  <c r="C351" i="6"/>
  <c r="C352" i="6"/>
  <c r="C353" i="6"/>
  <c r="C354" i="6"/>
  <c r="C355" i="6"/>
  <c r="C356" i="6"/>
  <c r="C357" i="6"/>
  <c r="C358" i="6"/>
  <c r="C359" i="6"/>
  <c r="C360" i="6"/>
  <c r="C361" i="6"/>
  <c r="C362" i="6"/>
  <c r="C363" i="6"/>
  <c r="C364" i="6"/>
  <c r="C365" i="6"/>
  <c r="C366" i="6"/>
  <c r="C367" i="6"/>
  <c r="C368" i="6"/>
  <c r="C369" i="6"/>
  <c r="A6" i="6"/>
  <c r="D6" i="6" s="1"/>
  <c r="A7" i="6" l="1"/>
  <c r="A8" i="6"/>
  <c r="D7" i="6"/>
  <c r="A65" i="5"/>
  <c r="D64" i="5"/>
  <c r="E64" i="5" s="1"/>
  <c r="A62" i="4"/>
  <c r="C6" i="6"/>
  <c r="C7" i="6"/>
  <c r="C8" i="6"/>
  <c r="C9" i="6"/>
  <c r="A9" i="6" l="1"/>
  <c r="D8" i="6"/>
  <c r="A66" i="5"/>
  <c r="D65" i="5"/>
  <c r="E65" i="5" s="1"/>
  <c r="D7" i="4"/>
  <c r="E7" i="4" s="1"/>
  <c r="D11" i="4"/>
  <c r="E11" i="4" s="1"/>
  <c r="D15" i="4"/>
  <c r="E15" i="4" s="1"/>
  <c r="D19" i="4"/>
  <c r="E19" i="4" s="1"/>
  <c r="D23" i="4"/>
  <c r="E23" i="4" s="1"/>
  <c r="D27" i="4"/>
  <c r="E27" i="4" s="1"/>
  <c r="D31" i="4"/>
  <c r="E31" i="4" s="1"/>
  <c r="D35" i="4"/>
  <c r="E35" i="4" s="1"/>
  <c r="D39" i="4"/>
  <c r="E39" i="4" s="1"/>
  <c r="D43" i="4"/>
  <c r="E43" i="4" s="1"/>
  <c r="D47" i="4"/>
  <c r="E47" i="4" s="1"/>
  <c r="D51" i="4"/>
  <c r="E51" i="4" s="1"/>
  <c r="D55" i="4"/>
  <c r="E55" i="4" s="1"/>
  <c r="D59" i="4"/>
  <c r="E59" i="4" s="1"/>
  <c r="D8" i="4"/>
  <c r="E8" i="4" s="1"/>
  <c r="D12" i="4"/>
  <c r="E12" i="4" s="1"/>
  <c r="D16" i="4"/>
  <c r="E16" i="4" s="1"/>
  <c r="D20" i="4"/>
  <c r="E20" i="4" s="1"/>
  <c r="D24" i="4"/>
  <c r="E24" i="4" s="1"/>
  <c r="D28" i="4"/>
  <c r="E28" i="4" s="1"/>
  <c r="D32" i="4"/>
  <c r="E32" i="4" s="1"/>
  <c r="D36" i="4"/>
  <c r="E36" i="4" s="1"/>
  <c r="D40" i="4"/>
  <c r="E40" i="4" s="1"/>
  <c r="D44" i="4"/>
  <c r="E44" i="4" s="1"/>
  <c r="D48" i="4"/>
  <c r="E48" i="4" s="1"/>
  <c r="D52" i="4"/>
  <c r="E52" i="4" s="1"/>
  <c r="D56" i="4"/>
  <c r="E56" i="4" s="1"/>
  <c r="D60" i="4"/>
  <c r="E60" i="4" s="1"/>
  <c r="D9" i="4"/>
  <c r="E9" i="4" s="1"/>
  <c r="D17" i="4"/>
  <c r="E17" i="4" s="1"/>
  <c r="D25" i="4"/>
  <c r="E25" i="4" s="1"/>
  <c r="D33" i="4"/>
  <c r="E33" i="4" s="1"/>
  <c r="D41" i="4"/>
  <c r="E41" i="4" s="1"/>
  <c r="D49" i="4"/>
  <c r="E49" i="4" s="1"/>
  <c r="D57" i="4"/>
  <c r="E57" i="4" s="1"/>
  <c r="D13" i="4"/>
  <c r="E13" i="4" s="1"/>
  <c r="D21" i="4"/>
  <c r="E21" i="4" s="1"/>
  <c r="D29" i="4"/>
  <c r="E29" i="4" s="1"/>
  <c r="D37" i="4"/>
  <c r="E37" i="4" s="1"/>
  <c r="D45" i="4"/>
  <c r="E45" i="4" s="1"/>
  <c r="D53" i="4"/>
  <c r="E53" i="4" s="1"/>
  <c r="D61" i="4"/>
  <c r="E61" i="4" s="1"/>
  <c r="D6" i="4"/>
  <c r="D14" i="4"/>
  <c r="E14" i="4" s="1"/>
  <c r="D30" i="4"/>
  <c r="E30" i="4" s="1"/>
  <c r="D38" i="4"/>
  <c r="E38" i="4" s="1"/>
  <c r="D46" i="4"/>
  <c r="E46" i="4" s="1"/>
  <c r="D54" i="4"/>
  <c r="E54" i="4" s="1"/>
  <c r="D62" i="4"/>
  <c r="E62" i="4" s="1"/>
  <c r="D10" i="4"/>
  <c r="E10" i="4" s="1"/>
  <c r="D18" i="4"/>
  <c r="E18" i="4" s="1"/>
  <c r="D26" i="4"/>
  <c r="E26" i="4" s="1"/>
  <c r="D34" i="4"/>
  <c r="E34" i="4" s="1"/>
  <c r="D42" i="4"/>
  <c r="E42" i="4" s="1"/>
  <c r="D50" i="4"/>
  <c r="E50" i="4" s="1"/>
  <c r="D58" i="4"/>
  <c r="E58" i="4" s="1"/>
  <c r="D22" i="4"/>
  <c r="E22" i="4" s="1"/>
  <c r="A63" i="4"/>
  <c r="D63" i="4" s="1"/>
  <c r="E63" i="4" s="1"/>
  <c r="C56" i="6"/>
  <c r="C55" i="6"/>
  <c r="C54" i="6"/>
  <c r="C53" i="6"/>
  <c r="C52" i="6"/>
  <c r="C51" i="6"/>
  <c r="C50" i="6"/>
  <c r="C49" i="6"/>
  <c r="C48" i="6"/>
  <c r="C47" i="6"/>
  <c r="C46" i="6"/>
  <c r="C45" i="6"/>
  <c r="C44" i="6"/>
  <c r="C43" i="6"/>
  <c r="C42" i="6"/>
  <c r="C41" i="6"/>
  <c r="C40" i="6"/>
  <c r="C39" i="6"/>
  <c r="C38" i="6"/>
  <c r="C37" i="6"/>
  <c r="C36" i="6"/>
  <c r="C35" i="6"/>
  <c r="C34" i="6"/>
  <c r="C33" i="6"/>
  <c r="C32" i="6"/>
  <c r="C26" i="6"/>
  <c r="C25" i="6"/>
  <c r="C24" i="6"/>
  <c r="C23" i="6"/>
  <c r="C22" i="6"/>
  <c r="C21" i="6"/>
  <c r="C20" i="6"/>
  <c r="C19" i="6"/>
  <c r="C18" i="6"/>
  <c r="C17" i="6"/>
  <c r="C16" i="6"/>
  <c r="C15" i="6"/>
  <c r="C14" i="6"/>
  <c r="C13" i="6"/>
  <c r="C12" i="6"/>
  <c r="C11" i="6"/>
  <c r="C10" i="6"/>
  <c r="Q5" i="6"/>
  <c r="Q5" i="5"/>
  <c r="C57" i="4"/>
  <c r="C56" i="4"/>
  <c r="C55" i="4"/>
  <c r="C54" i="4"/>
  <c r="C53" i="4"/>
  <c r="C52" i="4"/>
  <c r="C51" i="4"/>
  <c r="C50" i="4"/>
  <c r="C49" i="4"/>
  <c r="C48" i="4"/>
  <c r="C47" i="4"/>
  <c r="C46" i="4"/>
  <c r="C45" i="4"/>
  <c r="C44" i="4"/>
  <c r="C43" i="4"/>
  <c r="C42" i="4"/>
  <c r="C41" i="4"/>
  <c r="C40" i="4"/>
  <c r="C39" i="4"/>
  <c r="C38" i="4"/>
  <c r="C37" i="4"/>
  <c r="C36" i="4"/>
  <c r="C35" i="4"/>
  <c r="C34" i="4"/>
  <c r="C33" i="4"/>
  <c r="C32" i="4"/>
  <c r="C31" i="4"/>
  <c r="C30" i="4"/>
  <c r="C29" i="4"/>
  <c r="C28" i="4"/>
  <c r="C27" i="4"/>
  <c r="C26" i="4"/>
  <c r="C25" i="4"/>
  <c r="C24" i="4"/>
  <c r="C23" i="4"/>
  <c r="C22" i="4"/>
  <c r="C21" i="4"/>
  <c r="C20" i="4"/>
  <c r="C19" i="4"/>
  <c r="C18" i="4"/>
  <c r="C17" i="4"/>
  <c r="C16" i="4"/>
  <c r="C15" i="4"/>
  <c r="C14" i="4"/>
  <c r="C13" i="4"/>
  <c r="C12" i="4"/>
  <c r="C11" i="4"/>
  <c r="C10" i="4"/>
  <c r="C9" i="4"/>
  <c r="C8" i="4"/>
  <c r="C7" i="4"/>
  <c r="C6" i="4"/>
  <c r="Q5" i="4"/>
  <c r="C4" i="6" l="1"/>
  <c r="A10" i="6"/>
  <c r="D9" i="6"/>
  <c r="E9" i="6" s="1"/>
  <c r="A67" i="5"/>
  <c r="D66" i="5"/>
  <c r="E66" i="5" s="1"/>
  <c r="D4" i="4"/>
  <c r="A64" i="4"/>
  <c r="D64" i="4" s="1"/>
  <c r="E64" i="4" s="1"/>
  <c r="E8" i="6"/>
  <c r="E7" i="6"/>
  <c r="E6" i="4"/>
  <c r="E4" i="4" s="1"/>
  <c r="E6" i="6"/>
  <c r="A11" i="6" l="1"/>
  <c r="D10" i="6"/>
  <c r="E10" i="6" s="1"/>
  <c r="A68" i="5"/>
  <c r="D67" i="5"/>
  <c r="E67" i="5" s="1"/>
  <c r="A65" i="4"/>
  <c r="D65" i="4" s="1"/>
  <c r="E65" i="4" s="1"/>
  <c r="A12" i="6" l="1"/>
  <c r="D11" i="6"/>
  <c r="E11" i="6" s="1"/>
  <c r="E4" i="6" s="1"/>
  <c r="A69" i="5"/>
  <c r="D68" i="5"/>
  <c r="E68" i="5" s="1"/>
  <c r="A66" i="4"/>
  <c r="D66" i="4" s="1"/>
  <c r="E66" i="4" s="1"/>
  <c r="A13" i="6" l="1"/>
  <c r="D12" i="6"/>
  <c r="E12" i="6" s="1"/>
  <c r="A70" i="5"/>
  <c r="D69" i="5"/>
  <c r="E69" i="5" s="1"/>
  <c r="A67" i="4"/>
  <c r="D67" i="4" s="1"/>
  <c r="E67" i="4" s="1"/>
  <c r="A14" i="6" l="1"/>
  <c r="D13" i="6"/>
  <c r="E13" i="6" s="1"/>
  <c r="A71" i="5"/>
  <c r="D70" i="5"/>
  <c r="E70" i="5" s="1"/>
  <c r="A68" i="4"/>
  <c r="D68" i="4" s="1"/>
  <c r="E68" i="4" s="1"/>
  <c r="A15" i="6" l="1"/>
  <c r="D14" i="6"/>
  <c r="E14" i="6" s="1"/>
  <c r="A72" i="5"/>
  <c r="D71" i="5"/>
  <c r="E71" i="5" s="1"/>
  <c r="A69" i="4"/>
  <c r="D69" i="4" s="1"/>
  <c r="E69" i="4" s="1"/>
  <c r="A16" i="6" l="1"/>
  <c r="D15" i="6"/>
  <c r="E15" i="6" s="1"/>
  <c r="A73" i="5"/>
  <c r="D72" i="5"/>
  <c r="E72" i="5" s="1"/>
  <c r="A70" i="4"/>
  <c r="D70" i="4" s="1"/>
  <c r="E70" i="4" s="1"/>
  <c r="A17" i="6" l="1"/>
  <c r="D16" i="6"/>
  <c r="E16" i="6" s="1"/>
  <c r="A74" i="5"/>
  <c r="D73" i="5"/>
  <c r="E73" i="5" s="1"/>
  <c r="A71" i="4"/>
  <c r="D71" i="4" s="1"/>
  <c r="E71" i="4" s="1"/>
  <c r="A18" i="6" l="1"/>
  <c r="D17" i="6"/>
  <c r="E17" i="6" s="1"/>
  <c r="A75" i="5"/>
  <c r="D74" i="5"/>
  <c r="E74" i="5" s="1"/>
  <c r="A72" i="4"/>
  <c r="D72" i="4" s="1"/>
  <c r="E72" i="4" s="1"/>
  <c r="A19" i="6" l="1"/>
  <c r="D18" i="6"/>
  <c r="E18" i="6" s="1"/>
  <c r="A76" i="5"/>
  <c r="D75" i="5"/>
  <c r="E75" i="5" s="1"/>
  <c r="A73" i="4"/>
  <c r="D73" i="4" s="1"/>
  <c r="E73" i="4" s="1"/>
  <c r="A20" i="6" l="1"/>
  <c r="D19" i="6"/>
  <c r="E19" i="6" s="1"/>
  <c r="A77" i="5"/>
  <c r="D76" i="5"/>
  <c r="E76" i="5" s="1"/>
  <c r="A74" i="4"/>
  <c r="D74" i="4" s="1"/>
  <c r="E74" i="4" s="1"/>
  <c r="A21" i="6" l="1"/>
  <c r="D20" i="6"/>
  <c r="E20" i="6" s="1"/>
  <c r="A78" i="5"/>
  <c r="D77" i="5"/>
  <c r="E77" i="5" s="1"/>
  <c r="A75" i="4"/>
  <c r="D75" i="4" s="1"/>
  <c r="E75" i="4" s="1"/>
  <c r="A22" i="6" l="1"/>
  <c r="D21" i="6"/>
  <c r="E21" i="6" s="1"/>
  <c r="A79" i="5"/>
  <c r="D78" i="5"/>
  <c r="E78" i="5" s="1"/>
  <c r="A76" i="4"/>
  <c r="D76" i="4" s="1"/>
  <c r="E76" i="4" s="1"/>
  <c r="A23" i="6" l="1"/>
  <c r="D22" i="6"/>
  <c r="E22" i="6" s="1"/>
  <c r="A80" i="5"/>
  <c r="D79" i="5"/>
  <c r="E79" i="5" s="1"/>
  <c r="A77" i="4"/>
  <c r="D77" i="4" s="1"/>
  <c r="E77" i="4" s="1"/>
  <c r="A24" i="6" l="1"/>
  <c r="D23" i="6"/>
  <c r="E23" i="6" s="1"/>
  <c r="A81" i="5"/>
  <c r="D80" i="5"/>
  <c r="E80" i="5" s="1"/>
  <c r="A78" i="4"/>
  <c r="D78" i="4" s="1"/>
  <c r="E78" i="4" s="1"/>
  <c r="A25" i="6" l="1"/>
  <c r="D24" i="6"/>
  <c r="E24" i="6" s="1"/>
  <c r="A82" i="5"/>
  <c r="D81" i="5"/>
  <c r="E81" i="5" s="1"/>
  <c r="A79" i="4"/>
  <c r="D79" i="4" s="1"/>
  <c r="E79" i="4" s="1"/>
  <c r="A26" i="6" l="1"/>
  <c r="D25" i="6"/>
  <c r="E25" i="6" s="1"/>
  <c r="A83" i="5"/>
  <c r="D82" i="5"/>
  <c r="E82" i="5" s="1"/>
  <c r="A80" i="4"/>
  <c r="D80" i="4" s="1"/>
  <c r="E80" i="4" s="1"/>
  <c r="A27" i="6" l="1"/>
  <c r="D26" i="6"/>
  <c r="E26" i="6" s="1"/>
  <c r="A84" i="5"/>
  <c r="D83" i="5"/>
  <c r="E83" i="5" s="1"/>
  <c r="A81" i="4"/>
  <c r="D81" i="4" s="1"/>
  <c r="E81" i="4" s="1"/>
  <c r="A28" i="6" l="1"/>
  <c r="D27" i="6"/>
  <c r="E27" i="6" s="1"/>
  <c r="A85" i="5"/>
  <c r="D84" i="5"/>
  <c r="E84" i="5" s="1"/>
  <c r="A82" i="4"/>
  <c r="D82" i="4" s="1"/>
  <c r="E82" i="4" s="1"/>
  <c r="A29" i="6" l="1"/>
  <c r="D28" i="6"/>
  <c r="E28" i="6" s="1"/>
  <c r="A86" i="5"/>
  <c r="D85" i="5"/>
  <c r="E85" i="5" s="1"/>
  <c r="A83" i="4"/>
  <c r="D83" i="4" s="1"/>
  <c r="E83" i="4" s="1"/>
  <c r="A30" i="6" l="1"/>
  <c r="D29" i="6"/>
  <c r="E29" i="6" s="1"/>
  <c r="A87" i="5"/>
  <c r="D86" i="5"/>
  <c r="E86" i="5" s="1"/>
  <c r="A84" i="4"/>
  <c r="D84" i="4" s="1"/>
  <c r="E84" i="4" s="1"/>
  <c r="A31" i="6" l="1"/>
  <c r="D30" i="6"/>
  <c r="E30" i="6" s="1"/>
  <c r="A88" i="5"/>
  <c r="D87" i="5"/>
  <c r="E87" i="5" s="1"/>
  <c r="A85" i="4"/>
  <c r="D85" i="4" s="1"/>
  <c r="E85" i="4" s="1"/>
  <c r="A32" i="6" l="1"/>
  <c r="D31" i="6"/>
  <c r="E31" i="6" s="1"/>
  <c r="A89" i="5"/>
  <c r="D88" i="5"/>
  <c r="E88" i="5" s="1"/>
  <c r="A86" i="4"/>
  <c r="D86" i="4" s="1"/>
  <c r="E86" i="4" s="1"/>
  <c r="A33" i="6" l="1"/>
  <c r="D32" i="6"/>
  <c r="E32" i="6" s="1"/>
  <c r="A90" i="5"/>
  <c r="D89" i="5"/>
  <c r="E89" i="5" s="1"/>
  <c r="A87" i="4"/>
  <c r="D87" i="4" s="1"/>
  <c r="E87" i="4" s="1"/>
  <c r="A34" i="6" l="1"/>
  <c r="D33" i="6"/>
  <c r="E33" i="6" s="1"/>
  <c r="A91" i="5"/>
  <c r="D90" i="5"/>
  <c r="E90" i="5" s="1"/>
  <c r="A88" i="4"/>
  <c r="D88" i="4" s="1"/>
  <c r="E88" i="4" s="1"/>
  <c r="A35" i="6" l="1"/>
  <c r="D34" i="6"/>
  <c r="E34" i="6" s="1"/>
  <c r="A92" i="5"/>
  <c r="D91" i="5"/>
  <c r="E91" i="5" s="1"/>
  <c r="A89" i="4"/>
  <c r="D89" i="4" s="1"/>
  <c r="E89" i="4" s="1"/>
  <c r="A36" i="6" l="1"/>
  <c r="D35" i="6"/>
  <c r="E35" i="6" s="1"/>
  <c r="A93" i="5"/>
  <c r="D92" i="5"/>
  <c r="E92" i="5" s="1"/>
  <c r="A90" i="4"/>
  <c r="D90" i="4" s="1"/>
  <c r="E90" i="4" s="1"/>
  <c r="A37" i="6" l="1"/>
  <c r="D36" i="6"/>
  <c r="E36" i="6" s="1"/>
  <c r="A94" i="5"/>
  <c r="D93" i="5"/>
  <c r="E93" i="5" s="1"/>
  <c r="A91" i="4"/>
  <c r="D91" i="4" s="1"/>
  <c r="E91" i="4" s="1"/>
  <c r="A38" i="6" l="1"/>
  <c r="D37" i="6"/>
  <c r="E37" i="6" s="1"/>
  <c r="A95" i="5"/>
  <c r="D94" i="5"/>
  <c r="E94" i="5" s="1"/>
  <c r="A92" i="4"/>
  <c r="D92" i="4" s="1"/>
  <c r="E92" i="4" s="1"/>
  <c r="A39" i="6" l="1"/>
  <c r="D38" i="6"/>
  <c r="E38" i="6" s="1"/>
  <c r="A96" i="5"/>
  <c r="D95" i="5"/>
  <c r="E95" i="5" s="1"/>
  <c r="A93" i="4"/>
  <c r="D93" i="4" s="1"/>
  <c r="E93" i="4" s="1"/>
  <c r="A40" i="6" l="1"/>
  <c r="D39" i="6"/>
  <c r="E39" i="6" s="1"/>
  <c r="A97" i="5"/>
  <c r="D96" i="5"/>
  <c r="E96" i="5" s="1"/>
  <c r="A94" i="4"/>
  <c r="D94" i="4" s="1"/>
  <c r="E94" i="4" s="1"/>
  <c r="A41" i="6" l="1"/>
  <c r="D40" i="6"/>
  <c r="E40" i="6" s="1"/>
  <c r="A98" i="5"/>
  <c r="D97" i="5"/>
  <c r="E97" i="5" s="1"/>
  <c r="A95" i="4"/>
  <c r="D95" i="4" s="1"/>
  <c r="E95" i="4" s="1"/>
  <c r="A42" i="6" l="1"/>
  <c r="D41" i="6"/>
  <c r="E41" i="6" s="1"/>
  <c r="A99" i="5"/>
  <c r="D98" i="5"/>
  <c r="E98" i="5" s="1"/>
  <c r="A96" i="4"/>
  <c r="D96" i="4" s="1"/>
  <c r="E96" i="4" s="1"/>
  <c r="A43" i="6" l="1"/>
  <c r="D42" i="6"/>
  <c r="E42" i="6" s="1"/>
  <c r="A100" i="5"/>
  <c r="D99" i="5"/>
  <c r="E99" i="5" s="1"/>
  <c r="A97" i="4"/>
  <c r="D97" i="4" s="1"/>
  <c r="E97" i="4" s="1"/>
  <c r="A44" i="6" l="1"/>
  <c r="D43" i="6"/>
  <c r="E43" i="6" s="1"/>
  <c r="A101" i="5"/>
  <c r="D100" i="5"/>
  <c r="E100" i="5" s="1"/>
  <c r="A98" i="4"/>
  <c r="D98" i="4" s="1"/>
  <c r="E98" i="4" s="1"/>
  <c r="A45" i="6" l="1"/>
  <c r="D44" i="6"/>
  <c r="E44" i="6" s="1"/>
  <c r="A102" i="5"/>
  <c r="D101" i="5"/>
  <c r="E101" i="5" s="1"/>
  <c r="A99" i="4"/>
  <c r="D99" i="4" s="1"/>
  <c r="E99" i="4" s="1"/>
  <c r="A46" i="6" l="1"/>
  <c r="D45" i="6"/>
  <c r="E45" i="6" s="1"/>
  <c r="A103" i="5"/>
  <c r="D102" i="5"/>
  <c r="E102" i="5" s="1"/>
  <c r="A100" i="4"/>
  <c r="D100" i="4" s="1"/>
  <c r="E100" i="4" s="1"/>
  <c r="A47" i="6" l="1"/>
  <c r="D46" i="6"/>
  <c r="E46" i="6" s="1"/>
  <c r="A104" i="5"/>
  <c r="D103" i="5"/>
  <c r="E103" i="5" s="1"/>
  <c r="A101" i="4"/>
  <c r="D101" i="4" s="1"/>
  <c r="E101" i="4" s="1"/>
  <c r="A48" i="6" l="1"/>
  <c r="D47" i="6"/>
  <c r="E47" i="6" s="1"/>
  <c r="A105" i="5"/>
  <c r="D104" i="5"/>
  <c r="E104" i="5" s="1"/>
  <c r="A102" i="4"/>
  <c r="D102" i="4" s="1"/>
  <c r="E102" i="4" s="1"/>
  <c r="A49" i="6" l="1"/>
  <c r="D48" i="6"/>
  <c r="E48" i="6" s="1"/>
  <c r="A106" i="5"/>
  <c r="D105" i="5"/>
  <c r="E105" i="5" s="1"/>
  <c r="A103" i="4"/>
  <c r="D103" i="4" s="1"/>
  <c r="E103" i="4" s="1"/>
  <c r="A50" i="6" l="1"/>
  <c r="D49" i="6"/>
  <c r="E49" i="6" s="1"/>
  <c r="A107" i="5"/>
  <c r="D106" i="5"/>
  <c r="E106" i="5" s="1"/>
  <c r="A104" i="4"/>
  <c r="D104" i="4" s="1"/>
  <c r="E104" i="4" s="1"/>
  <c r="A51" i="6" l="1"/>
  <c r="D50" i="6"/>
  <c r="E50" i="6" s="1"/>
  <c r="A108" i="5"/>
  <c r="D107" i="5"/>
  <c r="E107" i="5" s="1"/>
  <c r="A105" i="4"/>
  <c r="D105" i="4" s="1"/>
  <c r="E105" i="4" s="1"/>
  <c r="A52" i="6" l="1"/>
  <c r="D51" i="6"/>
  <c r="E51" i="6" s="1"/>
  <c r="A109" i="5"/>
  <c r="D108" i="5"/>
  <c r="E108" i="5" s="1"/>
  <c r="A106" i="4"/>
  <c r="D106" i="4" s="1"/>
  <c r="E106" i="4" s="1"/>
  <c r="A53" i="6" l="1"/>
  <c r="D52" i="6"/>
  <c r="E52" i="6" s="1"/>
  <c r="A110" i="5"/>
  <c r="D109" i="5"/>
  <c r="E109" i="5" s="1"/>
  <c r="A107" i="4"/>
  <c r="D107" i="4" s="1"/>
  <c r="E107" i="4" s="1"/>
  <c r="A54" i="6" l="1"/>
  <c r="D53" i="6"/>
  <c r="E53" i="6" s="1"/>
  <c r="A111" i="5"/>
  <c r="D110" i="5"/>
  <c r="E110" i="5" s="1"/>
  <c r="A108" i="4"/>
  <c r="D108" i="4" s="1"/>
  <c r="E108" i="4" s="1"/>
  <c r="A55" i="6" l="1"/>
  <c r="D54" i="6"/>
  <c r="E54" i="6" s="1"/>
  <c r="A112" i="5"/>
  <c r="D111" i="5"/>
  <c r="E111" i="5" s="1"/>
  <c r="A109" i="4"/>
  <c r="D109" i="4" s="1"/>
  <c r="E109" i="4" s="1"/>
  <c r="A56" i="6" l="1"/>
  <c r="D55" i="6"/>
  <c r="E55" i="6" s="1"/>
  <c r="A113" i="5"/>
  <c r="D112" i="5"/>
  <c r="E112" i="5" s="1"/>
  <c r="A110" i="4"/>
  <c r="D110" i="4" s="1"/>
  <c r="E110" i="4" s="1"/>
  <c r="A57" i="6" l="1"/>
  <c r="D56" i="6"/>
  <c r="E56" i="6" s="1"/>
  <c r="A114" i="5"/>
  <c r="D113" i="5"/>
  <c r="E113" i="5" s="1"/>
  <c r="A111" i="4"/>
  <c r="D111" i="4" s="1"/>
  <c r="E111" i="4" s="1"/>
  <c r="D57" i="6" l="1"/>
  <c r="E57" i="6" s="1"/>
  <c r="A58" i="6"/>
  <c r="A115" i="5"/>
  <c r="D114" i="5"/>
  <c r="E114" i="5" s="1"/>
  <c r="A112" i="4"/>
  <c r="D112" i="4" s="1"/>
  <c r="E112" i="4" s="1"/>
  <c r="D58" i="6" l="1"/>
  <c r="E58" i="6" s="1"/>
  <c r="A59" i="6"/>
  <c r="A116" i="5"/>
  <c r="D115" i="5"/>
  <c r="E115" i="5" s="1"/>
  <c r="A113" i="4"/>
  <c r="D113" i="4" s="1"/>
  <c r="E113" i="4" s="1"/>
  <c r="A60" i="6" l="1"/>
  <c r="D59" i="6"/>
  <c r="E59" i="6" s="1"/>
  <c r="A117" i="5"/>
  <c r="D116" i="5"/>
  <c r="E116" i="5" s="1"/>
  <c r="A114" i="4"/>
  <c r="D114" i="4" s="1"/>
  <c r="E114" i="4" s="1"/>
  <c r="A61" i="6" l="1"/>
  <c r="D60" i="6"/>
  <c r="E60" i="6" s="1"/>
  <c r="A118" i="5"/>
  <c r="D117" i="5"/>
  <c r="E117" i="5" s="1"/>
  <c r="F4" i="4"/>
  <c r="A115" i="4"/>
  <c r="D115" i="4" s="1"/>
  <c r="E115" i="4" s="1"/>
  <c r="A62" i="6" l="1"/>
  <c r="D61" i="6"/>
  <c r="E61" i="6" s="1"/>
  <c r="A119" i="5"/>
  <c r="D118" i="5"/>
  <c r="E118" i="5" s="1"/>
  <c r="F31" i="4"/>
  <c r="F17" i="4"/>
  <c r="F6" i="4"/>
  <c r="F32" i="4"/>
  <c r="F11" i="4"/>
  <c r="F43" i="4"/>
  <c r="F16" i="4"/>
  <c r="F42" i="4"/>
  <c r="F19" i="4"/>
  <c r="F48" i="4"/>
  <c r="F45" i="4"/>
  <c r="F72" i="4"/>
  <c r="F75" i="4"/>
  <c r="F61" i="4"/>
  <c r="F92" i="4"/>
  <c r="F93" i="4"/>
  <c r="F109" i="4"/>
  <c r="F21" i="4"/>
  <c r="F38" i="4"/>
  <c r="F18" i="4"/>
  <c r="F33" i="4"/>
  <c r="F13" i="4"/>
  <c r="F47" i="4"/>
  <c r="F35" i="4"/>
  <c r="F24" i="4"/>
  <c r="F15" i="4"/>
  <c r="F83" i="4"/>
  <c r="F85" i="4"/>
  <c r="F64" i="4"/>
  <c r="F97" i="4"/>
  <c r="F81" i="4"/>
  <c r="F8" i="4"/>
  <c r="F23" i="4"/>
  <c r="F39" i="4"/>
  <c r="F51" i="4"/>
  <c r="F29" i="4"/>
  <c r="F22" i="4"/>
  <c r="F50" i="4"/>
  <c r="F53" i="4"/>
  <c r="F99" i="4"/>
  <c r="F113" i="4"/>
  <c r="F112" i="4"/>
  <c r="F111" i="4"/>
  <c r="F9" i="4"/>
  <c r="F27" i="4"/>
  <c r="F40" i="4"/>
  <c r="F55" i="4"/>
  <c r="F49" i="4"/>
  <c r="F26" i="4"/>
  <c r="F54" i="4"/>
  <c r="F73" i="4"/>
  <c r="F108" i="4"/>
  <c r="F101" i="4"/>
  <c r="F89" i="4"/>
  <c r="F56" i="4"/>
  <c r="F7" i="4"/>
  <c r="F34" i="4"/>
  <c r="F37" i="4"/>
  <c r="F88" i="4"/>
  <c r="F65" i="4"/>
  <c r="F87" i="4"/>
  <c r="F59" i="4"/>
  <c r="F58" i="4"/>
  <c r="F78" i="4"/>
  <c r="F67" i="4"/>
  <c r="F60" i="4"/>
  <c r="F95" i="4"/>
  <c r="F77" i="4"/>
  <c r="F107" i="4"/>
  <c r="F80" i="4"/>
  <c r="F103" i="4"/>
  <c r="F115" i="4"/>
  <c r="F104" i="4"/>
  <c r="F57" i="4"/>
  <c r="F25" i="4"/>
  <c r="F46" i="4"/>
  <c r="F30" i="4"/>
  <c r="F14" i="4"/>
  <c r="F41" i="4"/>
  <c r="F10" i="4"/>
  <c r="F52" i="4"/>
  <c r="F44" i="4"/>
  <c r="F36" i="4"/>
  <c r="F28" i="4"/>
  <c r="F20" i="4"/>
  <c r="F12" i="4"/>
  <c r="F71" i="4"/>
  <c r="F68" i="4"/>
  <c r="F105" i="4"/>
  <c r="F94" i="4"/>
  <c r="F91" i="4"/>
  <c r="F84" i="4"/>
  <c r="F98" i="4"/>
  <c r="F114" i="4"/>
  <c r="F70" i="4"/>
  <c r="F110" i="4"/>
  <c r="F86" i="4"/>
  <c r="F66" i="4"/>
  <c r="F96" i="4"/>
  <c r="F69" i="4"/>
  <c r="F100" i="4"/>
  <c r="F76" i="4"/>
  <c r="F79" i="4"/>
  <c r="F63" i="4"/>
  <c r="F102" i="4"/>
  <c r="F82" i="4"/>
  <c r="F62" i="4"/>
  <c r="F106" i="4"/>
  <c r="F90" i="4"/>
  <c r="F74" i="4"/>
  <c r="F4" i="5"/>
  <c r="A116" i="4"/>
  <c r="D116" i="4" s="1"/>
  <c r="E116" i="4" s="1"/>
  <c r="A63" i="6" l="1"/>
  <c r="D62" i="6"/>
  <c r="A120" i="5"/>
  <c r="D119" i="5"/>
  <c r="F116" i="4"/>
  <c r="F116" i="5"/>
  <c r="F112" i="5"/>
  <c r="F108" i="5"/>
  <c r="F104" i="5"/>
  <c r="F100" i="5"/>
  <c r="F96" i="5"/>
  <c r="F92" i="5"/>
  <c r="F88" i="5"/>
  <c r="F84" i="5"/>
  <c r="F80" i="5"/>
  <c r="F76" i="5"/>
  <c r="F72" i="5"/>
  <c r="F68" i="5"/>
  <c r="F64" i="5"/>
  <c r="F60" i="5"/>
  <c r="F56" i="5"/>
  <c r="F52" i="5"/>
  <c r="F48" i="5"/>
  <c r="F44" i="5"/>
  <c r="F40" i="5"/>
  <c r="F115" i="5"/>
  <c r="F111" i="5"/>
  <c r="F107" i="5"/>
  <c r="F103" i="5"/>
  <c r="F99" i="5"/>
  <c r="F95" i="5"/>
  <c r="F91" i="5"/>
  <c r="F87" i="5"/>
  <c r="F83" i="5"/>
  <c r="F79" i="5"/>
  <c r="F75" i="5"/>
  <c r="F71" i="5"/>
  <c r="F67" i="5"/>
  <c r="F63" i="5"/>
  <c r="F59" i="5"/>
  <c r="F55" i="5"/>
  <c r="F51" i="5"/>
  <c r="F47" i="5"/>
  <c r="F43" i="5"/>
  <c r="F39" i="5"/>
  <c r="F118" i="5"/>
  <c r="F114" i="5"/>
  <c r="F110" i="5"/>
  <c r="F106" i="5"/>
  <c r="F102" i="5"/>
  <c r="F98" i="5"/>
  <c r="F94" i="5"/>
  <c r="F90" i="5"/>
  <c r="F86" i="5"/>
  <c r="F82" i="5"/>
  <c r="F78" i="5"/>
  <c r="F74" i="5"/>
  <c r="F70" i="5"/>
  <c r="F66" i="5"/>
  <c r="F62" i="5"/>
  <c r="F58" i="5"/>
  <c r="F54" i="5"/>
  <c r="F50" i="5"/>
  <c r="F46" i="5"/>
  <c r="F42" i="5"/>
  <c r="F35" i="5"/>
  <c r="F31" i="5"/>
  <c r="F27" i="5"/>
  <c r="F23" i="5"/>
  <c r="F19" i="5"/>
  <c r="F15" i="5"/>
  <c r="F11" i="5"/>
  <c r="F7" i="5"/>
  <c r="F113" i="5"/>
  <c r="F101" i="5"/>
  <c r="F89" i="5"/>
  <c r="F77" i="5"/>
  <c r="F65" i="5"/>
  <c r="F53" i="5"/>
  <c r="F41" i="5"/>
  <c r="F37" i="5"/>
  <c r="F24" i="5"/>
  <c r="F16" i="5"/>
  <c r="F12" i="5"/>
  <c r="F34" i="5"/>
  <c r="F30" i="5"/>
  <c r="F26" i="5"/>
  <c r="F22" i="5"/>
  <c r="F18" i="5"/>
  <c r="F14" i="5"/>
  <c r="F10" i="5"/>
  <c r="F109" i="5"/>
  <c r="F97" i="5"/>
  <c r="F85" i="5"/>
  <c r="F73" i="5"/>
  <c r="F61" i="5"/>
  <c r="F49" i="5"/>
  <c r="F38" i="5"/>
  <c r="F33" i="5"/>
  <c r="F29" i="5"/>
  <c r="F25" i="5"/>
  <c r="F21" i="5"/>
  <c r="F17" i="5"/>
  <c r="F13" i="5"/>
  <c r="F9" i="5"/>
  <c r="F117" i="5"/>
  <c r="F105" i="5"/>
  <c r="F93" i="5"/>
  <c r="F81" i="5"/>
  <c r="F69" i="5"/>
  <c r="F57" i="5"/>
  <c r="F45" i="5"/>
  <c r="F36" i="5"/>
  <c r="F32" i="5"/>
  <c r="F28" i="5"/>
  <c r="F20" i="5"/>
  <c r="F8" i="5"/>
  <c r="F6" i="5"/>
  <c r="A117" i="4"/>
  <c r="D117" i="4" s="1"/>
  <c r="E62" i="6" l="1"/>
  <c r="A64" i="6"/>
  <c r="D63" i="6"/>
  <c r="A121" i="5"/>
  <c r="D120" i="5"/>
  <c r="E117" i="4"/>
  <c r="F117" i="4"/>
  <c r="E119" i="5"/>
  <c r="F119" i="5"/>
  <c r="A118" i="4"/>
  <c r="D118" i="4" s="1"/>
  <c r="E63" i="6" l="1"/>
  <c r="A65" i="6"/>
  <c r="D64" i="6"/>
  <c r="A122" i="5"/>
  <c r="D121" i="5"/>
  <c r="E118" i="4"/>
  <c r="F118" i="4"/>
  <c r="E120" i="5"/>
  <c r="F120" i="5"/>
  <c r="A119" i="4"/>
  <c r="D119" i="4" s="1"/>
  <c r="E64" i="6" l="1"/>
  <c r="A66" i="6"/>
  <c r="D65" i="6"/>
  <c r="A123" i="5"/>
  <c r="D122" i="5"/>
  <c r="E119" i="4"/>
  <c r="F119" i="4"/>
  <c r="E121" i="5"/>
  <c r="F121" i="5"/>
  <c r="A120" i="4"/>
  <c r="D120" i="4" s="1"/>
  <c r="E65" i="6" l="1"/>
  <c r="A67" i="6"/>
  <c r="D66" i="6"/>
  <c r="A124" i="5"/>
  <c r="D123" i="5"/>
  <c r="E120" i="4"/>
  <c r="F120" i="4"/>
  <c r="E122" i="5"/>
  <c r="F122" i="5"/>
  <c r="A121" i="4"/>
  <c r="D121" i="4" s="1"/>
  <c r="E66" i="6" l="1"/>
  <c r="A68" i="6"/>
  <c r="D67" i="6"/>
  <c r="A125" i="5"/>
  <c r="D124" i="5"/>
  <c r="E121" i="4"/>
  <c r="F121" i="4"/>
  <c r="E123" i="5"/>
  <c r="F123" i="5"/>
  <c r="A122" i="4"/>
  <c r="D122" i="4" s="1"/>
  <c r="A69" i="6" l="1"/>
  <c r="D68" i="6"/>
  <c r="E67" i="6"/>
  <c r="A126" i="5"/>
  <c r="D125" i="5"/>
  <c r="E122" i="4"/>
  <c r="F122" i="4"/>
  <c r="E124" i="5"/>
  <c r="F124" i="5"/>
  <c r="A123" i="4"/>
  <c r="D123" i="4" s="1"/>
  <c r="E68" i="6" l="1"/>
  <c r="A70" i="6"/>
  <c r="D69" i="6"/>
  <c r="A127" i="5"/>
  <c r="D126" i="5"/>
  <c r="E123" i="4"/>
  <c r="F123" i="4"/>
  <c r="E125" i="5"/>
  <c r="F125" i="5"/>
  <c r="A124" i="4"/>
  <c r="D124" i="4" s="1"/>
  <c r="A71" i="6" l="1"/>
  <c r="D70" i="6"/>
  <c r="E69" i="6"/>
  <c r="A128" i="5"/>
  <c r="D127" i="5"/>
  <c r="E124" i="4"/>
  <c r="F124" i="4"/>
  <c r="E126" i="5"/>
  <c r="F126" i="5"/>
  <c r="A125" i="4"/>
  <c r="D125" i="4" s="1"/>
  <c r="E70" i="6" l="1"/>
  <c r="A72" i="6"/>
  <c r="D71" i="6"/>
  <c r="A129" i="5"/>
  <c r="D128" i="5"/>
  <c r="E125" i="4"/>
  <c r="F125" i="4"/>
  <c r="E127" i="5"/>
  <c r="F127" i="5"/>
  <c r="A126" i="4"/>
  <c r="D126" i="4" s="1"/>
  <c r="E71" i="6" l="1"/>
  <c r="A73" i="6"/>
  <c r="D72" i="6"/>
  <c r="A130" i="5"/>
  <c r="D129" i="5"/>
  <c r="E126" i="4"/>
  <c r="F126" i="4"/>
  <c r="E128" i="5"/>
  <c r="F128" i="5"/>
  <c r="A127" i="4"/>
  <c r="D127" i="4" s="1"/>
  <c r="E72" i="6" l="1"/>
  <c r="A74" i="6"/>
  <c r="D73" i="6"/>
  <c r="A131" i="5"/>
  <c r="D130" i="5"/>
  <c r="E127" i="4"/>
  <c r="F127" i="4"/>
  <c r="E129" i="5"/>
  <c r="F129" i="5"/>
  <c r="A128" i="4"/>
  <c r="D128" i="4" s="1"/>
  <c r="E73" i="6" l="1"/>
  <c r="A75" i="6"/>
  <c r="D74" i="6"/>
  <c r="A132" i="5"/>
  <c r="D131" i="5"/>
  <c r="E128" i="4"/>
  <c r="F128" i="4"/>
  <c r="E130" i="5"/>
  <c r="F130" i="5"/>
  <c r="A129" i="4"/>
  <c r="D129" i="4" s="1"/>
  <c r="E74" i="6" l="1"/>
  <c r="A76" i="6"/>
  <c r="D75" i="6"/>
  <c r="A133" i="5"/>
  <c r="D132" i="5"/>
  <c r="E129" i="4"/>
  <c r="F129" i="4"/>
  <c r="E131" i="5"/>
  <c r="F131" i="5"/>
  <c r="A130" i="4"/>
  <c r="D130" i="4" s="1"/>
  <c r="E75" i="6" l="1"/>
  <c r="A77" i="6"/>
  <c r="D76" i="6"/>
  <c r="A134" i="5"/>
  <c r="D133" i="5"/>
  <c r="E130" i="4"/>
  <c r="F130" i="4"/>
  <c r="E132" i="5"/>
  <c r="F132" i="5"/>
  <c r="A131" i="4"/>
  <c r="D131" i="4" s="1"/>
  <c r="E76" i="6" l="1"/>
  <c r="A78" i="6"/>
  <c r="D77" i="6"/>
  <c r="A135" i="5"/>
  <c r="D134" i="5"/>
  <c r="E131" i="4"/>
  <c r="F131" i="4"/>
  <c r="E133" i="5"/>
  <c r="F133" i="5"/>
  <c r="A132" i="4"/>
  <c r="D132" i="4" s="1"/>
  <c r="E77" i="6" l="1"/>
  <c r="A79" i="6"/>
  <c r="D78" i="6"/>
  <c r="A136" i="5"/>
  <c r="D135" i="5"/>
  <c r="E132" i="4"/>
  <c r="F132" i="4"/>
  <c r="E134" i="5"/>
  <c r="F134" i="5"/>
  <c r="A133" i="4"/>
  <c r="D133" i="4" s="1"/>
  <c r="E78" i="6" l="1"/>
  <c r="A80" i="6"/>
  <c r="D79" i="6"/>
  <c r="A137" i="5"/>
  <c r="D136" i="5"/>
  <c r="E133" i="4"/>
  <c r="F133" i="4"/>
  <c r="E135" i="5"/>
  <c r="F135" i="5"/>
  <c r="A134" i="4"/>
  <c r="D134" i="4" s="1"/>
  <c r="E79" i="6" l="1"/>
  <c r="A81" i="6"/>
  <c r="D80" i="6"/>
  <c r="A138" i="5"/>
  <c r="D137" i="5"/>
  <c r="E134" i="4"/>
  <c r="F134" i="4"/>
  <c r="E136" i="5"/>
  <c r="F136" i="5"/>
  <c r="A135" i="4"/>
  <c r="D135" i="4" s="1"/>
  <c r="E80" i="6" l="1"/>
  <c r="A82" i="6"/>
  <c r="D81" i="6"/>
  <c r="A139" i="5"/>
  <c r="D138" i="5"/>
  <c r="E135" i="4"/>
  <c r="F135" i="4"/>
  <c r="E137" i="5"/>
  <c r="F137" i="5"/>
  <c r="A136" i="4"/>
  <c r="D136" i="4" s="1"/>
  <c r="E81" i="6" l="1"/>
  <c r="A83" i="6"/>
  <c r="D82" i="6"/>
  <c r="A140" i="5"/>
  <c r="D139" i="5"/>
  <c r="E136" i="4"/>
  <c r="F136" i="4"/>
  <c r="E138" i="5"/>
  <c r="F138" i="5"/>
  <c r="A137" i="4"/>
  <c r="D137" i="4" s="1"/>
  <c r="E82" i="6" l="1"/>
  <c r="A84" i="6"/>
  <c r="D83" i="6"/>
  <c r="A141" i="5"/>
  <c r="D140" i="5"/>
  <c r="E137" i="4"/>
  <c r="F137" i="4"/>
  <c r="E139" i="5"/>
  <c r="F139" i="5"/>
  <c r="A138" i="4"/>
  <c r="D138" i="4" s="1"/>
  <c r="E83" i="6" l="1"/>
  <c r="A85" i="6"/>
  <c r="D84" i="6"/>
  <c r="A142" i="5"/>
  <c r="D141" i="5"/>
  <c r="E138" i="4"/>
  <c r="F138" i="4"/>
  <c r="E140" i="5"/>
  <c r="F140" i="5"/>
  <c r="A139" i="4"/>
  <c r="D139" i="4" s="1"/>
  <c r="A86" i="6" l="1"/>
  <c r="D85" i="6"/>
  <c r="E84" i="6"/>
  <c r="A143" i="5"/>
  <c r="D142" i="5"/>
  <c r="E139" i="4"/>
  <c r="F139" i="4"/>
  <c r="E141" i="5"/>
  <c r="F141" i="5"/>
  <c r="A140" i="4"/>
  <c r="D140" i="4" s="1"/>
  <c r="E85" i="6" l="1"/>
  <c r="A87" i="6"/>
  <c r="D86" i="6"/>
  <c r="A144" i="5"/>
  <c r="D143" i="5"/>
  <c r="E140" i="4"/>
  <c r="F140" i="4"/>
  <c r="E142" i="5"/>
  <c r="F142" i="5"/>
  <c r="A141" i="4"/>
  <c r="D141" i="4" s="1"/>
  <c r="E86" i="6" l="1"/>
  <c r="A88" i="6"/>
  <c r="D87" i="6"/>
  <c r="A145" i="5"/>
  <c r="D144" i="5"/>
  <c r="E141" i="4"/>
  <c r="F141" i="4"/>
  <c r="E143" i="5"/>
  <c r="F143" i="5"/>
  <c r="A142" i="4"/>
  <c r="D142" i="4" s="1"/>
  <c r="E87" i="6" l="1"/>
  <c r="A89" i="6"/>
  <c r="D88" i="6"/>
  <c r="A146" i="5"/>
  <c r="D145" i="5"/>
  <c r="E142" i="4"/>
  <c r="F142" i="4"/>
  <c r="E144" i="5"/>
  <c r="F144" i="5"/>
  <c r="A143" i="4"/>
  <c r="D143" i="4" s="1"/>
  <c r="E88" i="6" l="1"/>
  <c r="A90" i="6"/>
  <c r="D89" i="6"/>
  <c r="A147" i="5"/>
  <c r="D146" i="5"/>
  <c r="E143" i="4"/>
  <c r="F143" i="4"/>
  <c r="E145" i="5"/>
  <c r="F145" i="5"/>
  <c r="A144" i="4"/>
  <c r="D144" i="4" s="1"/>
  <c r="A91" i="6" l="1"/>
  <c r="D90" i="6"/>
  <c r="E89" i="6"/>
  <c r="A148" i="5"/>
  <c r="D147" i="5"/>
  <c r="E144" i="4"/>
  <c r="F144" i="4"/>
  <c r="E146" i="5"/>
  <c r="F146" i="5"/>
  <c r="A145" i="4"/>
  <c r="D145" i="4" s="1"/>
  <c r="E90" i="6" l="1"/>
  <c r="A92" i="6"/>
  <c r="D91" i="6"/>
  <c r="A149" i="5"/>
  <c r="D148" i="5"/>
  <c r="E145" i="4"/>
  <c r="F145" i="4"/>
  <c r="E147" i="5"/>
  <c r="F147" i="5"/>
  <c r="A146" i="4"/>
  <c r="D146" i="4" s="1"/>
  <c r="A93" i="6" l="1"/>
  <c r="D92" i="6"/>
  <c r="E91" i="6"/>
  <c r="A150" i="5"/>
  <c r="D149" i="5"/>
  <c r="E146" i="4"/>
  <c r="F146" i="4"/>
  <c r="E148" i="5"/>
  <c r="F148" i="5"/>
  <c r="A147" i="4"/>
  <c r="D147" i="4" s="1"/>
  <c r="E92" i="6" l="1"/>
  <c r="A94" i="6"/>
  <c r="D93" i="6"/>
  <c r="A151" i="5"/>
  <c r="D150" i="5"/>
  <c r="E147" i="4"/>
  <c r="F147" i="4"/>
  <c r="E149" i="5"/>
  <c r="F149" i="5"/>
  <c r="A148" i="4"/>
  <c r="D148" i="4" s="1"/>
  <c r="E93" i="6" l="1"/>
  <c r="A95" i="6"/>
  <c r="D94" i="6"/>
  <c r="A152" i="5"/>
  <c r="D151" i="5"/>
  <c r="E148" i="4"/>
  <c r="F148" i="4"/>
  <c r="E150" i="5"/>
  <c r="F150" i="5"/>
  <c r="A149" i="4"/>
  <c r="D149" i="4" s="1"/>
  <c r="E94" i="6" l="1"/>
  <c r="A96" i="6"/>
  <c r="D95" i="6"/>
  <c r="A153" i="5"/>
  <c r="D152" i="5"/>
  <c r="E149" i="4"/>
  <c r="F149" i="4"/>
  <c r="E151" i="5"/>
  <c r="F151" i="5"/>
  <c r="A150" i="4"/>
  <c r="D150" i="4" s="1"/>
  <c r="E95" i="6" l="1"/>
  <c r="A97" i="6"/>
  <c r="D96" i="6"/>
  <c r="A154" i="5"/>
  <c r="D153" i="5"/>
  <c r="E150" i="4"/>
  <c r="F150" i="4"/>
  <c r="E152" i="5"/>
  <c r="F152" i="5"/>
  <c r="A151" i="4"/>
  <c r="D151" i="4" s="1"/>
  <c r="E96" i="6" l="1"/>
  <c r="A98" i="6"/>
  <c r="D97" i="6"/>
  <c r="A155" i="5"/>
  <c r="D154" i="5"/>
  <c r="E151" i="4"/>
  <c r="F151" i="4"/>
  <c r="E153" i="5"/>
  <c r="F153" i="5"/>
  <c r="A152" i="4"/>
  <c r="D152" i="4" s="1"/>
  <c r="A99" i="6" l="1"/>
  <c r="D98" i="6"/>
  <c r="E97" i="6"/>
  <c r="A156" i="5"/>
  <c r="D155" i="5"/>
  <c r="E152" i="4"/>
  <c r="F152" i="4"/>
  <c r="E154" i="5"/>
  <c r="F154" i="5"/>
  <c r="A153" i="4"/>
  <c r="D153" i="4" s="1"/>
  <c r="E98" i="6" l="1"/>
  <c r="A100" i="6"/>
  <c r="D99" i="6"/>
  <c r="A157" i="5"/>
  <c r="D156" i="5"/>
  <c r="E153" i="4"/>
  <c r="F153" i="4"/>
  <c r="E155" i="5"/>
  <c r="F155" i="5"/>
  <c r="A154" i="4"/>
  <c r="D154" i="4" s="1"/>
  <c r="A101" i="6" l="1"/>
  <c r="D100" i="6"/>
  <c r="E99" i="6"/>
  <c r="A158" i="5"/>
  <c r="D157" i="5"/>
  <c r="E154" i="4"/>
  <c r="F154" i="4"/>
  <c r="E156" i="5"/>
  <c r="F156" i="5"/>
  <c r="A155" i="4"/>
  <c r="D155" i="4" s="1"/>
  <c r="E100" i="6" l="1"/>
  <c r="A102" i="6"/>
  <c r="D101" i="6"/>
  <c r="A159" i="5"/>
  <c r="D158" i="5"/>
  <c r="E155" i="4"/>
  <c r="F155" i="4"/>
  <c r="E157" i="5"/>
  <c r="F157" i="5"/>
  <c r="A156" i="4"/>
  <c r="D156" i="4" s="1"/>
  <c r="A103" i="6" l="1"/>
  <c r="D102" i="6"/>
  <c r="E101" i="6"/>
  <c r="A160" i="5"/>
  <c r="D159" i="5"/>
  <c r="E156" i="4"/>
  <c r="F156" i="4"/>
  <c r="E158" i="5"/>
  <c r="F158" i="5"/>
  <c r="A157" i="4"/>
  <c r="D157" i="4" s="1"/>
  <c r="E102" i="6" l="1"/>
  <c r="A104" i="6"/>
  <c r="D103" i="6"/>
  <c r="A161" i="5"/>
  <c r="D160" i="5"/>
  <c r="E157" i="4"/>
  <c r="F157" i="4"/>
  <c r="E159" i="5"/>
  <c r="F159" i="5"/>
  <c r="A158" i="4"/>
  <c r="D158" i="4" s="1"/>
  <c r="E103" i="6" l="1"/>
  <c r="A105" i="6"/>
  <c r="D104" i="6"/>
  <c r="A162" i="5"/>
  <c r="D161" i="5"/>
  <c r="E158" i="4"/>
  <c r="F158" i="4"/>
  <c r="E160" i="5"/>
  <c r="F160" i="5"/>
  <c r="A159" i="4"/>
  <c r="D159" i="4" s="1"/>
  <c r="E104" i="6" l="1"/>
  <c r="A106" i="6"/>
  <c r="D105" i="6"/>
  <c r="A163" i="5"/>
  <c r="D162" i="5"/>
  <c r="E159" i="4"/>
  <c r="F159" i="4"/>
  <c r="E161" i="5"/>
  <c r="F161" i="5"/>
  <c r="A160" i="4"/>
  <c r="D160" i="4" s="1"/>
  <c r="E105" i="6" l="1"/>
  <c r="A107" i="6"/>
  <c r="D106" i="6"/>
  <c r="A164" i="5"/>
  <c r="D163" i="5"/>
  <c r="E160" i="4"/>
  <c r="F160" i="4"/>
  <c r="E162" i="5"/>
  <c r="F162" i="5"/>
  <c r="A161" i="4"/>
  <c r="D161" i="4" s="1"/>
  <c r="E106" i="6" l="1"/>
  <c r="A108" i="6"/>
  <c r="D107" i="6"/>
  <c r="A165" i="5"/>
  <c r="D164" i="5"/>
  <c r="E161" i="4"/>
  <c r="F161" i="4"/>
  <c r="E163" i="5"/>
  <c r="F163" i="5"/>
  <c r="A162" i="4"/>
  <c r="D162" i="4" s="1"/>
  <c r="E107" i="6" l="1"/>
  <c r="A109" i="6"/>
  <c r="D108" i="6"/>
  <c r="A166" i="5"/>
  <c r="D165" i="5"/>
  <c r="E162" i="4"/>
  <c r="F162" i="4"/>
  <c r="E164" i="5"/>
  <c r="F164" i="5"/>
  <c r="A163" i="4"/>
  <c r="D163" i="4" s="1"/>
  <c r="E108" i="6" l="1"/>
  <c r="A110" i="6"/>
  <c r="D109" i="6"/>
  <c r="A167" i="5"/>
  <c r="D166" i="5"/>
  <c r="E163" i="4"/>
  <c r="F163" i="4"/>
  <c r="E165" i="5"/>
  <c r="F165" i="5"/>
  <c r="A164" i="4"/>
  <c r="D164" i="4" s="1"/>
  <c r="E109" i="6" l="1"/>
  <c r="A111" i="6"/>
  <c r="D110" i="6"/>
  <c r="A168" i="5"/>
  <c r="D167" i="5"/>
  <c r="E164" i="4"/>
  <c r="F164" i="4"/>
  <c r="E166" i="5"/>
  <c r="F166" i="5"/>
  <c r="A165" i="4"/>
  <c r="D165" i="4" s="1"/>
  <c r="E110" i="6" l="1"/>
  <c r="A112" i="6"/>
  <c r="D111" i="6"/>
  <c r="A169" i="5"/>
  <c r="D168" i="5"/>
  <c r="E165" i="4"/>
  <c r="F165" i="4"/>
  <c r="E167" i="5"/>
  <c r="F167" i="5"/>
  <c r="A166" i="4"/>
  <c r="D166" i="4" s="1"/>
  <c r="A113" i="6" l="1"/>
  <c r="D112" i="6"/>
  <c r="E111" i="6"/>
  <c r="A170" i="5"/>
  <c r="D169" i="5"/>
  <c r="E166" i="4"/>
  <c r="F166" i="4"/>
  <c r="E168" i="5"/>
  <c r="F168" i="5"/>
  <c r="A167" i="4"/>
  <c r="D167" i="4" s="1"/>
  <c r="E112" i="6" l="1"/>
  <c r="A114" i="6"/>
  <c r="D113" i="6"/>
  <c r="A171" i="5"/>
  <c r="D170" i="5"/>
  <c r="E167" i="4"/>
  <c r="F167" i="4"/>
  <c r="E169" i="5"/>
  <c r="F169" i="5"/>
  <c r="A168" i="4"/>
  <c r="D168" i="4" s="1"/>
  <c r="E113" i="6" l="1"/>
  <c r="A115" i="6"/>
  <c r="D114" i="6"/>
  <c r="A172" i="5"/>
  <c r="D171" i="5"/>
  <c r="E168" i="4"/>
  <c r="F168" i="4"/>
  <c r="E170" i="5"/>
  <c r="F170" i="5"/>
  <c r="A169" i="4"/>
  <c r="D169" i="4" s="1"/>
  <c r="E114" i="6" l="1"/>
  <c r="A116" i="6"/>
  <c r="D115" i="6"/>
  <c r="A173" i="5"/>
  <c r="D172" i="5"/>
  <c r="E169" i="4"/>
  <c r="F169" i="4"/>
  <c r="E171" i="5"/>
  <c r="F171" i="5"/>
  <c r="A170" i="4"/>
  <c r="D170" i="4" s="1"/>
  <c r="E115" i="6" l="1"/>
  <c r="A117" i="6"/>
  <c r="D116" i="6"/>
  <c r="A174" i="5"/>
  <c r="D173" i="5"/>
  <c r="E170" i="4"/>
  <c r="F170" i="4"/>
  <c r="E172" i="5"/>
  <c r="F172" i="5"/>
  <c r="A171" i="4"/>
  <c r="D171" i="4" s="1"/>
  <c r="A118" i="6" l="1"/>
  <c r="D117" i="6"/>
  <c r="E116" i="6"/>
  <c r="A175" i="5"/>
  <c r="D174" i="5"/>
  <c r="E171" i="4"/>
  <c r="F171" i="4"/>
  <c r="E173" i="5"/>
  <c r="F173" i="5"/>
  <c r="A172" i="4"/>
  <c r="D172" i="4" s="1"/>
  <c r="E117" i="6" l="1"/>
  <c r="A119" i="6"/>
  <c r="D118" i="6"/>
  <c r="A176" i="5"/>
  <c r="D175" i="5"/>
  <c r="E172" i="4"/>
  <c r="F172" i="4"/>
  <c r="E174" i="5"/>
  <c r="F174" i="5"/>
  <c r="A173" i="4"/>
  <c r="D173" i="4" s="1"/>
  <c r="E118" i="6" l="1"/>
  <c r="A120" i="6"/>
  <c r="D119" i="6"/>
  <c r="A177" i="5"/>
  <c r="D176" i="5"/>
  <c r="E173" i="4"/>
  <c r="F173" i="4"/>
  <c r="E175" i="5"/>
  <c r="F175" i="5"/>
  <c r="A174" i="4"/>
  <c r="D174" i="4" s="1"/>
  <c r="E119" i="6" l="1"/>
  <c r="A121" i="6"/>
  <c r="D120" i="6"/>
  <c r="A178" i="5"/>
  <c r="D177" i="5"/>
  <c r="E174" i="4"/>
  <c r="F174" i="4"/>
  <c r="E176" i="5"/>
  <c r="F176" i="5"/>
  <c r="A175" i="4"/>
  <c r="D175" i="4" s="1"/>
  <c r="E120" i="6" l="1"/>
  <c r="A122" i="6"/>
  <c r="D121" i="6"/>
  <c r="A179" i="5"/>
  <c r="D178" i="5"/>
  <c r="E175" i="4"/>
  <c r="F175" i="4"/>
  <c r="E177" i="5"/>
  <c r="F177" i="5"/>
  <c r="A176" i="4"/>
  <c r="D176" i="4" s="1"/>
  <c r="E121" i="6" l="1"/>
  <c r="A123" i="6"/>
  <c r="D122" i="6"/>
  <c r="A180" i="5"/>
  <c r="D179" i="5"/>
  <c r="E176" i="4"/>
  <c r="F176" i="4"/>
  <c r="E178" i="5"/>
  <c r="F178" i="5"/>
  <c r="A177" i="4"/>
  <c r="D177" i="4" s="1"/>
  <c r="E122" i="6" l="1"/>
  <c r="A124" i="6"/>
  <c r="D123" i="6"/>
  <c r="A181" i="5"/>
  <c r="D180" i="5"/>
  <c r="E177" i="4"/>
  <c r="F177" i="4"/>
  <c r="E179" i="5"/>
  <c r="F179" i="5"/>
  <c r="A178" i="4"/>
  <c r="D178" i="4" s="1"/>
  <c r="E123" i="6" l="1"/>
  <c r="A125" i="6"/>
  <c r="D124" i="6"/>
  <c r="A182" i="5"/>
  <c r="D181" i="5"/>
  <c r="E178" i="4"/>
  <c r="F178" i="4"/>
  <c r="E180" i="5"/>
  <c r="F180" i="5"/>
  <c r="A179" i="4"/>
  <c r="D179" i="4" s="1"/>
  <c r="E124" i="6" l="1"/>
  <c r="A126" i="6"/>
  <c r="D125" i="6"/>
  <c r="A183" i="5"/>
  <c r="D182" i="5"/>
  <c r="E179" i="4"/>
  <c r="F179" i="4"/>
  <c r="E181" i="5"/>
  <c r="F181" i="5"/>
  <c r="A180" i="4"/>
  <c r="D180" i="4" s="1"/>
  <c r="E125" i="6" l="1"/>
  <c r="A127" i="6"/>
  <c r="D126" i="6"/>
  <c r="A184" i="5"/>
  <c r="D183" i="5"/>
  <c r="E180" i="4"/>
  <c r="F180" i="4"/>
  <c r="E182" i="5"/>
  <c r="F182" i="5"/>
  <c r="A181" i="4"/>
  <c r="D181" i="4" s="1"/>
  <c r="E126" i="6" l="1"/>
  <c r="A128" i="6"/>
  <c r="D127" i="6"/>
  <c r="A185" i="5"/>
  <c r="D184" i="5"/>
  <c r="E181" i="4"/>
  <c r="F181" i="4"/>
  <c r="E183" i="5"/>
  <c r="F183" i="5"/>
  <c r="A182" i="4"/>
  <c r="D182" i="4" s="1"/>
  <c r="E127" i="6" l="1"/>
  <c r="A129" i="6"/>
  <c r="D128" i="6"/>
  <c r="A186" i="5"/>
  <c r="D185" i="5"/>
  <c r="E182" i="4"/>
  <c r="F182" i="4"/>
  <c r="E184" i="5"/>
  <c r="F184" i="5"/>
  <c r="A183" i="4"/>
  <c r="D183" i="4" s="1"/>
  <c r="E128" i="6" l="1"/>
  <c r="A130" i="6"/>
  <c r="D129" i="6"/>
  <c r="A187" i="5"/>
  <c r="D186" i="5"/>
  <c r="E183" i="4"/>
  <c r="F183" i="4"/>
  <c r="E185" i="5"/>
  <c r="F185" i="5"/>
  <c r="A184" i="4"/>
  <c r="D184" i="4" s="1"/>
  <c r="E129" i="6" l="1"/>
  <c r="A131" i="6"/>
  <c r="D130" i="6"/>
  <c r="A188" i="5"/>
  <c r="D187" i="5"/>
  <c r="E184" i="4"/>
  <c r="F184" i="4"/>
  <c r="E186" i="5"/>
  <c r="F186" i="5"/>
  <c r="A185" i="4"/>
  <c r="D185" i="4" s="1"/>
  <c r="E130" i="6" l="1"/>
  <c r="A132" i="6"/>
  <c r="D131" i="6"/>
  <c r="A189" i="5"/>
  <c r="D188" i="5"/>
  <c r="E185" i="4"/>
  <c r="F185" i="4"/>
  <c r="E187" i="5"/>
  <c r="F187" i="5"/>
  <c r="A186" i="4"/>
  <c r="D186" i="4" s="1"/>
  <c r="A133" i="6" l="1"/>
  <c r="D132" i="6"/>
  <c r="E131" i="6"/>
  <c r="A190" i="5"/>
  <c r="D189" i="5"/>
  <c r="E186" i="4"/>
  <c r="F186" i="4"/>
  <c r="E188" i="5"/>
  <c r="F188" i="5"/>
  <c r="A187" i="4"/>
  <c r="D187" i="4" s="1"/>
  <c r="E132" i="6" l="1"/>
  <c r="A134" i="6"/>
  <c r="D133" i="6"/>
  <c r="A191" i="5"/>
  <c r="D190" i="5"/>
  <c r="E187" i="4"/>
  <c r="F187" i="4"/>
  <c r="E189" i="5"/>
  <c r="F189" i="5"/>
  <c r="A188" i="4"/>
  <c r="D188" i="4" s="1"/>
  <c r="E133" i="6" l="1"/>
  <c r="A135" i="6"/>
  <c r="D134" i="6"/>
  <c r="A192" i="5"/>
  <c r="D191" i="5"/>
  <c r="E188" i="4"/>
  <c r="F188" i="4"/>
  <c r="E190" i="5"/>
  <c r="F190" i="5"/>
  <c r="A189" i="4"/>
  <c r="D189" i="4" s="1"/>
  <c r="A136" i="6" l="1"/>
  <c r="D135" i="6"/>
  <c r="E134" i="6"/>
  <c r="A193" i="5"/>
  <c r="D192" i="5"/>
  <c r="E189" i="4"/>
  <c r="F189" i="4"/>
  <c r="E191" i="5"/>
  <c r="F191" i="5"/>
  <c r="A190" i="4"/>
  <c r="D190" i="4" s="1"/>
  <c r="E135" i="6" l="1"/>
  <c r="A137" i="6"/>
  <c r="D136" i="6"/>
  <c r="A194" i="5"/>
  <c r="D193" i="5"/>
  <c r="E190" i="4"/>
  <c r="F190" i="4"/>
  <c r="E192" i="5"/>
  <c r="F192" i="5"/>
  <c r="A191" i="4"/>
  <c r="D191" i="4" s="1"/>
  <c r="E136" i="6" l="1"/>
  <c r="A138" i="6"/>
  <c r="D137" i="6"/>
  <c r="A195" i="5"/>
  <c r="D194" i="5"/>
  <c r="E191" i="4"/>
  <c r="F191" i="4"/>
  <c r="E193" i="5"/>
  <c r="F193" i="5"/>
  <c r="A192" i="4"/>
  <c r="D192" i="4" s="1"/>
  <c r="E137" i="6" l="1"/>
  <c r="A139" i="6"/>
  <c r="D138" i="6"/>
  <c r="A196" i="5"/>
  <c r="D195" i="5"/>
  <c r="E192" i="4"/>
  <c r="F192" i="4"/>
  <c r="E194" i="5"/>
  <c r="F194" i="5"/>
  <c r="A193" i="4"/>
  <c r="D193" i="4" s="1"/>
  <c r="E138" i="6" l="1"/>
  <c r="A140" i="6"/>
  <c r="D139" i="6"/>
  <c r="A197" i="5"/>
  <c r="D196" i="5"/>
  <c r="E193" i="4"/>
  <c r="F193" i="4"/>
  <c r="E195" i="5"/>
  <c r="F195" i="5"/>
  <c r="A194" i="4"/>
  <c r="D194" i="4" s="1"/>
  <c r="A141" i="6" l="1"/>
  <c r="D140" i="6"/>
  <c r="E139" i="6"/>
  <c r="A198" i="5"/>
  <c r="D197" i="5"/>
  <c r="E194" i="4"/>
  <c r="F194" i="4"/>
  <c r="E196" i="5"/>
  <c r="F196" i="5"/>
  <c r="A195" i="4"/>
  <c r="D195" i="4" s="1"/>
  <c r="E140" i="6" l="1"/>
  <c r="A142" i="6"/>
  <c r="D141" i="6"/>
  <c r="A199" i="5"/>
  <c r="D198" i="5"/>
  <c r="E195" i="4"/>
  <c r="F195" i="4"/>
  <c r="E197" i="5"/>
  <c r="F197" i="5"/>
  <c r="A196" i="4"/>
  <c r="D196" i="4" s="1"/>
  <c r="A143" i="6" l="1"/>
  <c r="D142" i="6"/>
  <c r="E141" i="6"/>
  <c r="A200" i="5"/>
  <c r="D199" i="5"/>
  <c r="E196" i="4"/>
  <c r="F196" i="4"/>
  <c r="E198" i="5"/>
  <c r="F198" i="5"/>
  <c r="A197" i="4"/>
  <c r="D197" i="4" s="1"/>
  <c r="E142" i="6" l="1"/>
  <c r="A144" i="6"/>
  <c r="D143" i="6"/>
  <c r="A201" i="5"/>
  <c r="D200" i="5"/>
  <c r="E197" i="4"/>
  <c r="F197" i="4"/>
  <c r="E199" i="5"/>
  <c r="F199" i="5"/>
  <c r="A198" i="4"/>
  <c r="D198" i="4" s="1"/>
  <c r="E143" i="6" l="1"/>
  <c r="A145" i="6"/>
  <c r="D144" i="6"/>
  <c r="A202" i="5"/>
  <c r="D201" i="5"/>
  <c r="E198" i="4"/>
  <c r="F198" i="4"/>
  <c r="E200" i="5"/>
  <c r="F200" i="5"/>
  <c r="A199" i="4"/>
  <c r="D199" i="4" s="1"/>
  <c r="A146" i="6" l="1"/>
  <c r="D145" i="6"/>
  <c r="E144" i="6"/>
  <c r="A203" i="5"/>
  <c r="D202" i="5"/>
  <c r="E199" i="4"/>
  <c r="F199" i="4"/>
  <c r="E201" i="5"/>
  <c r="F201" i="5"/>
  <c r="A200" i="4"/>
  <c r="D200" i="4" s="1"/>
  <c r="E145" i="6" l="1"/>
  <c r="A147" i="6"/>
  <c r="D146" i="6"/>
  <c r="A204" i="5"/>
  <c r="D203" i="5"/>
  <c r="E200" i="4"/>
  <c r="F200" i="4"/>
  <c r="E202" i="5"/>
  <c r="F202" i="5"/>
  <c r="A201" i="4"/>
  <c r="D201" i="4" s="1"/>
  <c r="E146" i="6" l="1"/>
  <c r="A148" i="6"/>
  <c r="D147" i="6"/>
  <c r="A205" i="5"/>
  <c r="D204" i="5"/>
  <c r="E201" i="4"/>
  <c r="F201" i="4"/>
  <c r="E203" i="5"/>
  <c r="F203" i="5"/>
  <c r="A202" i="4"/>
  <c r="D202" i="4" s="1"/>
  <c r="E147" i="6" l="1"/>
  <c r="A149" i="6"/>
  <c r="D148" i="6"/>
  <c r="A206" i="5"/>
  <c r="D205" i="5"/>
  <c r="E202" i="4"/>
  <c r="F202" i="4"/>
  <c r="E204" i="5"/>
  <c r="F204" i="5"/>
  <c r="A203" i="4"/>
  <c r="D203" i="4" s="1"/>
  <c r="A150" i="6" l="1"/>
  <c r="D149" i="6"/>
  <c r="E148" i="6"/>
  <c r="A207" i="5"/>
  <c r="D206" i="5"/>
  <c r="E203" i="4"/>
  <c r="F203" i="4"/>
  <c r="E205" i="5"/>
  <c r="F205" i="5"/>
  <c r="A204" i="4"/>
  <c r="D204" i="4" s="1"/>
  <c r="E149" i="6" l="1"/>
  <c r="A151" i="6"/>
  <c r="D150" i="6"/>
  <c r="A208" i="5"/>
  <c r="D207" i="5"/>
  <c r="E204" i="4"/>
  <c r="F204" i="4"/>
  <c r="E206" i="5"/>
  <c r="F206" i="5"/>
  <c r="A205" i="4"/>
  <c r="D205" i="4" s="1"/>
  <c r="E150" i="6" l="1"/>
  <c r="A152" i="6"/>
  <c r="D151" i="6"/>
  <c r="A209" i="5"/>
  <c r="D208" i="5"/>
  <c r="E205" i="4"/>
  <c r="F205" i="4"/>
  <c r="E207" i="5"/>
  <c r="F207" i="5"/>
  <c r="A206" i="4"/>
  <c r="D206" i="4" s="1"/>
  <c r="E151" i="6" l="1"/>
  <c r="A153" i="6"/>
  <c r="D152" i="6"/>
  <c r="A210" i="5"/>
  <c r="D209" i="5"/>
  <c r="E206" i="4"/>
  <c r="F206" i="4"/>
  <c r="E208" i="5"/>
  <c r="F208" i="5"/>
  <c r="A207" i="4"/>
  <c r="D207" i="4" s="1"/>
  <c r="E152" i="6" l="1"/>
  <c r="A154" i="6"/>
  <c r="D153" i="6"/>
  <c r="A211" i="5"/>
  <c r="D210" i="5"/>
  <c r="E207" i="4"/>
  <c r="F207" i="4"/>
  <c r="E209" i="5"/>
  <c r="F209" i="5"/>
  <c r="A208" i="4"/>
  <c r="D208" i="4" s="1"/>
  <c r="E153" i="6" l="1"/>
  <c r="A155" i="6"/>
  <c r="D154" i="6"/>
  <c r="A212" i="5"/>
  <c r="D211" i="5"/>
  <c r="E208" i="4"/>
  <c r="F208" i="4"/>
  <c r="E210" i="5"/>
  <c r="F210" i="5"/>
  <c r="A209" i="4"/>
  <c r="D209" i="4" s="1"/>
  <c r="E154" i="6" l="1"/>
  <c r="A156" i="6"/>
  <c r="D155" i="6"/>
  <c r="A213" i="5"/>
  <c r="D212" i="5"/>
  <c r="E209" i="4"/>
  <c r="F209" i="4"/>
  <c r="E211" i="5"/>
  <c r="F211" i="5"/>
  <c r="A210" i="4"/>
  <c r="D210" i="4" s="1"/>
  <c r="E155" i="6" l="1"/>
  <c r="A157" i="6"/>
  <c r="D156" i="6"/>
  <c r="A214" i="5"/>
  <c r="D213" i="5"/>
  <c r="E210" i="4"/>
  <c r="F210" i="4"/>
  <c r="E212" i="5"/>
  <c r="F212" i="5"/>
  <c r="A211" i="4"/>
  <c r="D211" i="4" s="1"/>
  <c r="E156" i="6" l="1"/>
  <c r="A158" i="6"/>
  <c r="D157" i="6"/>
  <c r="A215" i="5"/>
  <c r="D214" i="5"/>
  <c r="E211" i="4"/>
  <c r="F211" i="4"/>
  <c r="E213" i="5"/>
  <c r="F213" i="5"/>
  <c r="A212" i="4"/>
  <c r="D212" i="4" s="1"/>
  <c r="E157" i="6" l="1"/>
  <c r="A159" i="6"/>
  <c r="D158" i="6"/>
  <c r="A216" i="5"/>
  <c r="D215" i="5"/>
  <c r="E212" i="4"/>
  <c r="F212" i="4"/>
  <c r="E214" i="5"/>
  <c r="F214" i="5"/>
  <c r="A213" i="4"/>
  <c r="D213" i="4" s="1"/>
  <c r="E158" i="6" l="1"/>
  <c r="A160" i="6"/>
  <c r="D159" i="6"/>
  <c r="A217" i="5"/>
  <c r="D216" i="5"/>
  <c r="E213" i="4"/>
  <c r="F213" i="4"/>
  <c r="E215" i="5"/>
  <c r="F215" i="5"/>
  <c r="A214" i="4"/>
  <c r="D214" i="4" s="1"/>
  <c r="E159" i="6" l="1"/>
  <c r="A161" i="6"/>
  <c r="D160" i="6"/>
  <c r="A218" i="5"/>
  <c r="D217" i="5"/>
  <c r="E214" i="4"/>
  <c r="F214" i="4"/>
  <c r="E216" i="5"/>
  <c r="F216" i="5"/>
  <c r="A215" i="4"/>
  <c r="D215" i="4" s="1"/>
  <c r="A162" i="6" l="1"/>
  <c r="D161" i="6"/>
  <c r="E160" i="6"/>
  <c r="A219" i="5"/>
  <c r="D218" i="5"/>
  <c r="E215" i="4"/>
  <c r="F215" i="4"/>
  <c r="E217" i="5"/>
  <c r="F217" i="5"/>
  <c r="A216" i="4"/>
  <c r="D216" i="4" s="1"/>
  <c r="E161" i="6" l="1"/>
  <c r="A163" i="6"/>
  <c r="D162" i="6"/>
  <c r="A220" i="5"/>
  <c r="D219" i="5"/>
  <c r="E216" i="4"/>
  <c r="F216" i="4"/>
  <c r="E218" i="5"/>
  <c r="F218" i="5"/>
  <c r="A217" i="4"/>
  <c r="D217" i="4" s="1"/>
  <c r="E162" i="6" l="1"/>
  <c r="A164" i="6"/>
  <c r="D163" i="6"/>
  <c r="A221" i="5"/>
  <c r="D220" i="5"/>
  <c r="E217" i="4"/>
  <c r="F217" i="4"/>
  <c r="E219" i="5"/>
  <c r="F219" i="5"/>
  <c r="A218" i="4"/>
  <c r="D218" i="4" s="1"/>
  <c r="E163" i="6" l="1"/>
  <c r="A165" i="6"/>
  <c r="D164" i="6"/>
  <c r="A222" i="5"/>
  <c r="D221" i="5"/>
  <c r="E218" i="4"/>
  <c r="F218" i="4"/>
  <c r="E220" i="5"/>
  <c r="F220" i="5"/>
  <c r="A219" i="4"/>
  <c r="D219" i="4" s="1"/>
  <c r="E164" i="6" l="1"/>
  <c r="A166" i="6"/>
  <c r="D165" i="6"/>
  <c r="A223" i="5"/>
  <c r="D222" i="5"/>
  <c r="E219" i="4"/>
  <c r="F219" i="4"/>
  <c r="E221" i="5"/>
  <c r="F221" i="5"/>
  <c r="A220" i="4"/>
  <c r="D220" i="4" s="1"/>
  <c r="E165" i="6" l="1"/>
  <c r="A167" i="6"/>
  <c r="D166" i="6"/>
  <c r="A224" i="5"/>
  <c r="D223" i="5"/>
  <c r="E220" i="4"/>
  <c r="F220" i="4"/>
  <c r="E222" i="5"/>
  <c r="F222" i="5"/>
  <c r="A221" i="4"/>
  <c r="D221" i="4" s="1"/>
  <c r="A168" i="6" l="1"/>
  <c r="D167" i="6"/>
  <c r="E166" i="6"/>
  <c r="A225" i="5"/>
  <c r="D224" i="5"/>
  <c r="E221" i="4"/>
  <c r="F221" i="4"/>
  <c r="E223" i="5"/>
  <c r="F223" i="5"/>
  <c r="A222" i="4"/>
  <c r="D222" i="4" s="1"/>
  <c r="E167" i="6" l="1"/>
  <c r="A169" i="6"/>
  <c r="D168" i="6"/>
  <c r="A226" i="5"/>
  <c r="D225" i="5"/>
  <c r="E222" i="4"/>
  <c r="F222" i="4"/>
  <c r="E224" i="5"/>
  <c r="F224" i="5"/>
  <c r="A223" i="4"/>
  <c r="D223" i="4" s="1"/>
  <c r="E168" i="6" l="1"/>
  <c r="A170" i="6"/>
  <c r="D169" i="6"/>
  <c r="A227" i="5"/>
  <c r="D226" i="5"/>
  <c r="E223" i="4"/>
  <c r="F223" i="4"/>
  <c r="E225" i="5"/>
  <c r="F225" i="5"/>
  <c r="A224" i="4"/>
  <c r="D224" i="4" s="1"/>
  <c r="E169" i="6" l="1"/>
  <c r="A171" i="6"/>
  <c r="D170" i="6"/>
  <c r="A228" i="5"/>
  <c r="D227" i="5"/>
  <c r="E224" i="4"/>
  <c r="F224" i="4"/>
  <c r="E226" i="5"/>
  <c r="F226" i="5"/>
  <c r="A225" i="4"/>
  <c r="D225" i="4" s="1"/>
  <c r="E170" i="6" l="1"/>
  <c r="A172" i="6"/>
  <c r="D171" i="6"/>
  <c r="A229" i="5"/>
  <c r="D228" i="5"/>
  <c r="E225" i="4"/>
  <c r="F225" i="4"/>
  <c r="E227" i="5"/>
  <c r="F227" i="5"/>
  <c r="A226" i="4"/>
  <c r="D226" i="4" s="1"/>
  <c r="E171" i="6" l="1"/>
  <c r="A173" i="6"/>
  <c r="D172" i="6"/>
  <c r="A230" i="5"/>
  <c r="D229" i="5"/>
  <c r="E226" i="4"/>
  <c r="F226" i="4"/>
  <c r="E228" i="5"/>
  <c r="F228" i="5"/>
  <c r="A227" i="4"/>
  <c r="D227" i="4" s="1"/>
  <c r="E172" i="6" l="1"/>
  <c r="A174" i="6"/>
  <c r="D173" i="6"/>
  <c r="D230" i="5"/>
  <c r="A231" i="5"/>
  <c r="E227" i="4"/>
  <c r="F227" i="4"/>
  <c r="E229" i="5"/>
  <c r="F229" i="5"/>
  <c r="A228" i="4"/>
  <c r="D228" i="4" s="1"/>
  <c r="E173" i="6" l="1"/>
  <c r="A175" i="6"/>
  <c r="D174" i="6"/>
  <c r="A232" i="5"/>
  <c r="D231" i="5"/>
  <c r="E228" i="4"/>
  <c r="F228" i="4"/>
  <c r="E230" i="5"/>
  <c r="F230" i="5"/>
  <c r="A229" i="4"/>
  <c r="D229" i="4" s="1"/>
  <c r="E174" i="6" l="1"/>
  <c r="A176" i="6"/>
  <c r="D175" i="6"/>
  <c r="A233" i="5"/>
  <c r="D232" i="5"/>
  <c r="E229" i="4"/>
  <c r="F229" i="4"/>
  <c r="E231" i="5"/>
  <c r="F231" i="5"/>
  <c r="A230" i="4"/>
  <c r="D230" i="4" s="1"/>
  <c r="E175" i="6" l="1"/>
  <c r="A177" i="6"/>
  <c r="D176" i="6"/>
  <c r="A234" i="5"/>
  <c r="D233" i="5"/>
  <c r="E230" i="4"/>
  <c r="F230" i="4"/>
  <c r="E232" i="5"/>
  <c r="F232" i="5"/>
  <c r="A231" i="4"/>
  <c r="D231" i="4" s="1"/>
  <c r="E176" i="6" l="1"/>
  <c r="A178" i="6"/>
  <c r="D177" i="6"/>
  <c r="D234" i="5"/>
  <c r="A235" i="5"/>
  <c r="E231" i="4"/>
  <c r="F231" i="4"/>
  <c r="E233" i="5"/>
  <c r="F233" i="5"/>
  <c r="A232" i="4"/>
  <c r="D232" i="4" s="1"/>
  <c r="E177" i="6" l="1"/>
  <c r="A179" i="6"/>
  <c r="D178" i="6"/>
  <c r="A236" i="5"/>
  <c r="D235" i="5"/>
  <c r="E232" i="4"/>
  <c r="F232" i="4"/>
  <c r="E234" i="5"/>
  <c r="F234" i="5"/>
  <c r="A233" i="4"/>
  <c r="D233" i="4" s="1"/>
  <c r="E178" i="6" l="1"/>
  <c r="A180" i="6"/>
  <c r="D179" i="6"/>
  <c r="D236" i="5"/>
  <c r="A237" i="5"/>
  <c r="E233" i="4"/>
  <c r="F233" i="4"/>
  <c r="E235" i="5"/>
  <c r="F235" i="5"/>
  <c r="A234" i="4"/>
  <c r="D234" i="4" s="1"/>
  <c r="E179" i="6" l="1"/>
  <c r="A181" i="6"/>
  <c r="D180" i="6"/>
  <c r="A238" i="5"/>
  <c r="D237" i="5"/>
  <c r="E234" i="4"/>
  <c r="F234" i="4"/>
  <c r="E236" i="5"/>
  <c r="F236" i="5"/>
  <c r="A235" i="4"/>
  <c r="D235" i="4" s="1"/>
  <c r="E180" i="6" l="1"/>
  <c r="A182" i="6"/>
  <c r="D181" i="6"/>
  <c r="D238" i="5"/>
  <c r="A239" i="5"/>
  <c r="E235" i="4"/>
  <c r="F235" i="4"/>
  <c r="E237" i="5"/>
  <c r="F237" i="5"/>
  <c r="A236" i="4"/>
  <c r="D236" i="4" s="1"/>
  <c r="E181" i="6" l="1"/>
  <c r="A183" i="6"/>
  <c r="D182" i="6"/>
  <c r="A240" i="5"/>
  <c r="D239" i="5"/>
  <c r="E236" i="4"/>
  <c r="F236" i="4"/>
  <c r="E238" i="5"/>
  <c r="F238" i="5"/>
  <c r="A237" i="4"/>
  <c r="D237" i="4" s="1"/>
  <c r="E182" i="6" l="1"/>
  <c r="A184" i="6"/>
  <c r="D183" i="6"/>
  <c r="A241" i="5"/>
  <c r="D240" i="5"/>
  <c r="E237" i="4"/>
  <c r="F237" i="4"/>
  <c r="E239" i="5"/>
  <c r="F239" i="5"/>
  <c r="A238" i="4"/>
  <c r="D238" i="4" s="1"/>
  <c r="A185" i="6" l="1"/>
  <c r="D184" i="6"/>
  <c r="E183" i="6"/>
  <c r="A242" i="5"/>
  <c r="D241" i="5"/>
  <c r="E238" i="4"/>
  <c r="F238" i="4"/>
  <c r="E240" i="5"/>
  <c r="F240" i="5"/>
  <c r="A239" i="4"/>
  <c r="D239" i="4" s="1"/>
  <c r="E184" i="6" l="1"/>
  <c r="A186" i="6"/>
  <c r="D185" i="6"/>
  <c r="D242" i="5"/>
  <c r="A243" i="5"/>
  <c r="E239" i="4"/>
  <c r="F239" i="4"/>
  <c r="E241" i="5"/>
  <c r="F241" i="5"/>
  <c r="A240" i="4"/>
  <c r="D240" i="4" s="1"/>
  <c r="E185" i="6" l="1"/>
  <c r="A187" i="6"/>
  <c r="D186" i="6"/>
  <c r="A244" i="5"/>
  <c r="D243" i="5"/>
  <c r="E240" i="4"/>
  <c r="F240" i="4"/>
  <c r="E242" i="5"/>
  <c r="F242" i="5"/>
  <c r="A241" i="4"/>
  <c r="D241" i="4" s="1"/>
  <c r="E186" i="6" l="1"/>
  <c r="A188" i="6"/>
  <c r="D187" i="6"/>
  <c r="D244" i="5"/>
  <c r="A245" i="5"/>
  <c r="E241" i="4"/>
  <c r="F241" i="4"/>
  <c r="E243" i="5"/>
  <c r="F243" i="5"/>
  <c r="A242" i="4"/>
  <c r="D242" i="4" s="1"/>
  <c r="A189" i="6" l="1"/>
  <c r="D188" i="6"/>
  <c r="E187" i="6"/>
  <c r="A246" i="5"/>
  <c r="D245" i="5"/>
  <c r="E242" i="4"/>
  <c r="F242" i="4"/>
  <c r="E244" i="5"/>
  <c r="F244" i="5"/>
  <c r="A243" i="4"/>
  <c r="D243" i="4" s="1"/>
  <c r="E188" i="6" l="1"/>
  <c r="A190" i="6"/>
  <c r="D189" i="6"/>
  <c r="D246" i="5"/>
  <c r="A247" i="5"/>
  <c r="E243" i="4"/>
  <c r="F243" i="4"/>
  <c r="E245" i="5"/>
  <c r="F245" i="5"/>
  <c r="A244" i="4"/>
  <c r="D244" i="4" s="1"/>
  <c r="E189" i="6" l="1"/>
  <c r="A191" i="6"/>
  <c r="D190" i="6"/>
  <c r="A248" i="5"/>
  <c r="D247" i="5"/>
  <c r="E244" i="4"/>
  <c r="F244" i="4"/>
  <c r="E246" i="5"/>
  <c r="F246" i="5"/>
  <c r="A245" i="4"/>
  <c r="D245" i="4" s="1"/>
  <c r="E190" i="6" l="1"/>
  <c r="A192" i="6"/>
  <c r="D191" i="6"/>
  <c r="A249" i="5"/>
  <c r="D248" i="5"/>
  <c r="E245" i="4"/>
  <c r="F245" i="4"/>
  <c r="E247" i="5"/>
  <c r="F247" i="5"/>
  <c r="A246" i="4"/>
  <c r="D246" i="4" s="1"/>
  <c r="E191" i="6" l="1"/>
  <c r="A193" i="6"/>
  <c r="D192" i="6"/>
  <c r="A250" i="5"/>
  <c r="D249" i="5"/>
  <c r="E246" i="4"/>
  <c r="F246" i="4"/>
  <c r="E248" i="5"/>
  <c r="F248" i="5"/>
  <c r="A247" i="4"/>
  <c r="D247" i="4" s="1"/>
  <c r="E192" i="6" l="1"/>
  <c r="A194" i="6"/>
  <c r="D193" i="6"/>
  <c r="D250" i="5"/>
  <c r="A251" i="5"/>
  <c r="E247" i="4"/>
  <c r="F247" i="4"/>
  <c r="E249" i="5"/>
  <c r="F249" i="5"/>
  <c r="A248" i="4"/>
  <c r="D248" i="4" s="1"/>
  <c r="E193" i="6" l="1"/>
  <c r="A195" i="6"/>
  <c r="D194" i="6"/>
  <c r="A252" i="5"/>
  <c r="D251" i="5"/>
  <c r="E248" i="4"/>
  <c r="F248" i="4"/>
  <c r="E250" i="5"/>
  <c r="F250" i="5"/>
  <c r="A249" i="4"/>
  <c r="D249" i="4" s="1"/>
  <c r="E194" i="6" l="1"/>
  <c r="A196" i="6"/>
  <c r="D195" i="6"/>
  <c r="D252" i="5"/>
  <c r="A253" i="5"/>
  <c r="E249" i="4"/>
  <c r="F249" i="4"/>
  <c r="E251" i="5"/>
  <c r="F251" i="5"/>
  <c r="A250" i="4"/>
  <c r="D250" i="4" s="1"/>
  <c r="A197" i="6" l="1"/>
  <c r="D196" i="6"/>
  <c r="E195" i="6"/>
  <c r="A254" i="5"/>
  <c r="D253" i="5"/>
  <c r="E250" i="4"/>
  <c r="F250" i="4"/>
  <c r="E252" i="5"/>
  <c r="F252" i="5"/>
  <c r="A251" i="4"/>
  <c r="D251" i="4" s="1"/>
  <c r="E196" i="6" l="1"/>
  <c r="A198" i="6"/>
  <c r="D197" i="6"/>
  <c r="D254" i="5"/>
  <c r="A255" i="5"/>
  <c r="E251" i="4"/>
  <c r="F251" i="4"/>
  <c r="E253" i="5"/>
  <c r="F253" i="5"/>
  <c r="A252" i="4"/>
  <c r="D252" i="4" s="1"/>
  <c r="A199" i="6" l="1"/>
  <c r="D198" i="6"/>
  <c r="E197" i="6"/>
  <c r="A256" i="5"/>
  <c r="D255" i="5"/>
  <c r="E252" i="4"/>
  <c r="F252" i="4"/>
  <c r="E254" i="5"/>
  <c r="F254" i="5"/>
  <c r="A253" i="4"/>
  <c r="D253" i="4" s="1"/>
  <c r="E198" i="6" l="1"/>
  <c r="A200" i="6"/>
  <c r="D199" i="6"/>
  <c r="A257" i="5"/>
  <c r="D256" i="5"/>
  <c r="E253" i="4"/>
  <c r="F253" i="4"/>
  <c r="E255" i="5"/>
  <c r="F255" i="5"/>
  <c r="A254" i="4"/>
  <c r="D254" i="4" s="1"/>
  <c r="A201" i="6" l="1"/>
  <c r="D200" i="6"/>
  <c r="E199" i="6"/>
  <c r="A258" i="5"/>
  <c r="D257" i="5"/>
  <c r="E254" i="4"/>
  <c r="F254" i="4"/>
  <c r="E256" i="5"/>
  <c r="F256" i="5"/>
  <c r="A255" i="4"/>
  <c r="D255" i="4" s="1"/>
  <c r="E200" i="6" l="1"/>
  <c r="A202" i="6"/>
  <c r="D201" i="6"/>
  <c r="D258" i="5"/>
  <c r="A259" i="5"/>
  <c r="E255" i="4"/>
  <c r="F255" i="4"/>
  <c r="E257" i="5"/>
  <c r="F257" i="5"/>
  <c r="A256" i="4"/>
  <c r="D256" i="4" s="1"/>
  <c r="E201" i="6" l="1"/>
  <c r="A203" i="6"/>
  <c r="D202" i="6"/>
  <c r="A260" i="5"/>
  <c r="D259" i="5"/>
  <c r="E256" i="4"/>
  <c r="F256" i="4"/>
  <c r="E258" i="5"/>
  <c r="F258" i="5"/>
  <c r="A257" i="4"/>
  <c r="D257" i="4" s="1"/>
  <c r="E202" i="6" l="1"/>
  <c r="A204" i="6"/>
  <c r="D203" i="6"/>
  <c r="D260" i="5"/>
  <c r="A261" i="5"/>
  <c r="E257" i="4"/>
  <c r="F257" i="4"/>
  <c r="E259" i="5"/>
  <c r="F259" i="5"/>
  <c r="A258" i="4"/>
  <c r="D258" i="4" s="1"/>
  <c r="E203" i="6" l="1"/>
  <c r="A205" i="6"/>
  <c r="D204" i="6"/>
  <c r="A262" i="5"/>
  <c r="D261" i="5"/>
  <c r="E258" i="4"/>
  <c r="F258" i="4"/>
  <c r="E260" i="5"/>
  <c r="F260" i="5"/>
  <c r="A259" i="4"/>
  <c r="D259" i="4" s="1"/>
  <c r="E204" i="6" l="1"/>
  <c r="A206" i="6"/>
  <c r="D205" i="6"/>
  <c r="D262" i="5"/>
  <c r="A263" i="5"/>
  <c r="E259" i="4"/>
  <c r="F259" i="4"/>
  <c r="E261" i="5"/>
  <c r="F261" i="5"/>
  <c r="A260" i="4"/>
  <c r="D260" i="4" s="1"/>
  <c r="E205" i="6" l="1"/>
  <c r="A207" i="6"/>
  <c r="D206" i="6"/>
  <c r="A264" i="5"/>
  <c r="D263" i="5"/>
  <c r="E260" i="4"/>
  <c r="F260" i="4"/>
  <c r="E262" i="5"/>
  <c r="F262" i="5"/>
  <c r="A261" i="4"/>
  <c r="D261" i="4" s="1"/>
  <c r="E206" i="6" l="1"/>
  <c r="A208" i="6"/>
  <c r="D207" i="6"/>
  <c r="A265" i="5"/>
  <c r="D264" i="5"/>
  <c r="E261" i="4"/>
  <c r="F261" i="4"/>
  <c r="E263" i="5"/>
  <c r="F263" i="5"/>
  <c r="A262" i="4"/>
  <c r="D262" i="4" s="1"/>
  <c r="E207" i="6" l="1"/>
  <c r="A209" i="6"/>
  <c r="D208" i="6"/>
  <c r="A266" i="5"/>
  <c r="D265" i="5"/>
  <c r="E262" i="4"/>
  <c r="F262" i="4"/>
  <c r="E264" i="5"/>
  <c r="F264" i="5"/>
  <c r="A263" i="4"/>
  <c r="D263" i="4" s="1"/>
  <c r="E208" i="6" l="1"/>
  <c r="A210" i="6"/>
  <c r="D209" i="6"/>
  <c r="D266" i="5"/>
  <c r="A267" i="5"/>
  <c r="E263" i="4"/>
  <c r="F263" i="4"/>
  <c r="E265" i="5"/>
  <c r="F265" i="5"/>
  <c r="A264" i="4"/>
  <c r="D264" i="4" s="1"/>
  <c r="E209" i="6" l="1"/>
  <c r="A211" i="6"/>
  <c r="D210" i="6"/>
  <c r="A268" i="5"/>
  <c r="D267" i="5"/>
  <c r="E264" i="4"/>
  <c r="F264" i="4"/>
  <c r="E266" i="5"/>
  <c r="F266" i="5"/>
  <c r="A265" i="4"/>
  <c r="D265" i="4" s="1"/>
  <c r="E210" i="6" l="1"/>
  <c r="A212" i="6"/>
  <c r="D211" i="6"/>
  <c r="D268" i="5"/>
  <c r="A269" i="5"/>
  <c r="E265" i="4"/>
  <c r="F265" i="4"/>
  <c r="E267" i="5"/>
  <c r="F267" i="5"/>
  <c r="A266" i="4"/>
  <c r="D266" i="4" s="1"/>
  <c r="A213" i="6" l="1"/>
  <c r="D212" i="6"/>
  <c r="E211" i="6"/>
  <c r="A270" i="5"/>
  <c r="D269" i="5"/>
  <c r="E266" i="4"/>
  <c r="F266" i="4"/>
  <c r="E268" i="5"/>
  <c r="F268" i="5"/>
  <c r="A267" i="4"/>
  <c r="D267" i="4" s="1"/>
  <c r="E212" i="6" l="1"/>
  <c r="A214" i="6"/>
  <c r="D213" i="6"/>
  <c r="D270" i="5"/>
  <c r="A271" i="5"/>
  <c r="E267" i="4"/>
  <c r="F267" i="4"/>
  <c r="E269" i="5"/>
  <c r="F269" i="5"/>
  <c r="A268" i="4"/>
  <c r="D268" i="4" s="1"/>
  <c r="E213" i="6" l="1"/>
  <c r="A215" i="6"/>
  <c r="D214" i="6"/>
  <c r="A272" i="5"/>
  <c r="D271" i="5"/>
  <c r="E268" i="4"/>
  <c r="F268" i="4"/>
  <c r="E270" i="5"/>
  <c r="F270" i="5"/>
  <c r="A269" i="4"/>
  <c r="D269" i="4" s="1"/>
  <c r="E214" i="6" l="1"/>
  <c r="A216" i="6"/>
  <c r="D215" i="6"/>
  <c r="A273" i="5"/>
  <c r="D272" i="5"/>
  <c r="E269" i="4"/>
  <c r="F269" i="4"/>
  <c r="E271" i="5"/>
  <c r="F271" i="5"/>
  <c r="A270" i="4"/>
  <c r="D270" i="4" s="1"/>
  <c r="E215" i="6" l="1"/>
  <c r="A217" i="6"/>
  <c r="D216" i="6"/>
  <c r="A274" i="5"/>
  <c r="D273" i="5"/>
  <c r="E270" i="4"/>
  <c r="F270" i="4"/>
  <c r="E272" i="5"/>
  <c r="F272" i="5"/>
  <c r="A271" i="4"/>
  <c r="D271" i="4" s="1"/>
  <c r="A218" i="6" l="1"/>
  <c r="D217" i="6"/>
  <c r="E216" i="6"/>
  <c r="D274" i="5"/>
  <c r="A275" i="5"/>
  <c r="E271" i="4"/>
  <c r="F271" i="4"/>
  <c r="E273" i="5"/>
  <c r="F273" i="5"/>
  <c r="A272" i="4"/>
  <c r="D272" i="4" s="1"/>
  <c r="E217" i="6" l="1"/>
  <c r="A219" i="6"/>
  <c r="D218" i="6"/>
  <c r="A276" i="5"/>
  <c r="D275" i="5"/>
  <c r="E272" i="4"/>
  <c r="F272" i="4"/>
  <c r="E274" i="5"/>
  <c r="F274" i="5"/>
  <c r="A273" i="4"/>
  <c r="D273" i="4" s="1"/>
  <c r="A220" i="6" l="1"/>
  <c r="D219" i="6"/>
  <c r="E218" i="6"/>
  <c r="D276" i="5"/>
  <c r="A277" i="5"/>
  <c r="E273" i="4"/>
  <c r="F273" i="4"/>
  <c r="E275" i="5"/>
  <c r="F275" i="5"/>
  <c r="A274" i="4"/>
  <c r="D274" i="4" s="1"/>
  <c r="E219" i="6" l="1"/>
  <c r="A221" i="6"/>
  <c r="D220" i="6"/>
  <c r="A278" i="5"/>
  <c r="D277" i="5"/>
  <c r="E274" i="4"/>
  <c r="F274" i="4"/>
  <c r="E276" i="5"/>
  <c r="F276" i="5"/>
  <c r="A275" i="4"/>
  <c r="D275" i="4" s="1"/>
  <c r="E220" i="6" l="1"/>
  <c r="A222" i="6"/>
  <c r="D221" i="6"/>
  <c r="D278" i="5"/>
  <c r="A279" i="5"/>
  <c r="E275" i="4"/>
  <c r="F275" i="4"/>
  <c r="E277" i="5"/>
  <c r="F277" i="5"/>
  <c r="A276" i="4"/>
  <c r="D276" i="4" s="1"/>
  <c r="E221" i="6" l="1"/>
  <c r="A223" i="6"/>
  <c r="D222" i="6"/>
  <c r="A280" i="5"/>
  <c r="D279" i="5"/>
  <c r="E276" i="4"/>
  <c r="F276" i="4"/>
  <c r="E278" i="5"/>
  <c r="F278" i="5"/>
  <c r="A277" i="4"/>
  <c r="D277" i="4" s="1"/>
  <c r="E222" i="6" l="1"/>
  <c r="A224" i="6"/>
  <c r="D223" i="6"/>
  <c r="A281" i="5"/>
  <c r="D280" i="5"/>
  <c r="E277" i="4"/>
  <c r="F277" i="4"/>
  <c r="E279" i="5"/>
  <c r="F279" i="5"/>
  <c r="A278" i="4"/>
  <c r="D278" i="4" s="1"/>
  <c r="E223" i="6" l="1"/>
  <c r="A225" i="6"/>
  <c r="D224" i="6"/>
  <c r="A282" i="5"/>
  <c r="D281" i="5"/>
  <c r="E278" i="4"/>
  <c r="F278" i="4"/>
  <c r="E280" i="5"/>
  <c r="F280" i="5"/>
  <c r="A279" i="4"/>
  <c r="D279" i="4" s="1"/>
  <c r="E224" i="6" l="1"/>
  <c r="A226" i="6"/>
  <c r="D225" i="6"/>
  <c r="A283" i="5"/>
  <c r="D282" i="5"/>
  <c r="E279" i="4"/>
  <c r="F279" i="4"/>
  <c r="E281" i="5"/>
  <c r="F281" i="5"/>
  <c r="A280" i="4"/>
  <c r="D280" i="4" s="1"/>
  <c r="E225" i="6" l="1"/>
  <c r="A227" i="6"/>
  <c r="D226" i="6"/>
  <c r="A284" i="5"/>
  <c r="D283" i="5"/>
  <c r="E280" i="4"/>
  <c r="F280" i="4"/>
  <c r="E282" i="5"/>
  <c r="F282" i="5"/>
  <c r="A281" i="4"/>
  <c r="D281" i="4" s="1"/>
  <c r="E226" i="6" l="1"/>
  <c r="A228" i="6"/>
  <c r="D227" i="6"/>
  <c r="D284" i="5"/>
  <c r="A285" i="5"/>
  <c r="E281" i="4"/>
  <c r="F281" i="4"/>
  <c r="E283" i="5"/>
  <c r="F283" i="5"/>
  <c r="A282" i="4"/>
  <c r="D282" i="4" s="1"/>
  <c r="E227" i="6" l="1"/>
  <c r="A229" i="6"/>
  <c r="D228" i="6"/>
  <c r="A286" i="5"/>
  <c r="D285" i="5"/>
  <c r="E282" i="4"/>
  <c r="F282" i="4"/>
  <c r="E284" i="5"/>
  <c r="F284" i="5"/>
  <c r="A283" i="4"/>
  <c r="D283" i="4" s="1"/>
  <c r="E228" i="6" l="1"/>
  <c r="A230" i="6"/>
  <c r="D229" i="6"/>
  <c r="D286" i="5"/>
  <c r="A287" i="5"/>
  <c r="E283" i="4"/>
  <c r="F283" i="4"/>
  <c r="E285" i="5"/>
  <c r="F285" i="5"/>
  <c r="A284" i="4"/>
  <c r="D284" i="4" s="1"/>
  <c r="E229" i="6" l="1"/>
  <c r="A231" i="6"/>
  <c r="D230" i="6"/>
  <c r="A288" i="5"/>
  <c r="D287" i="5"/>
  <c r="E284" i="4"/>
  <c r="F284" i="4"/>
  <c r="E286" i="5"/>
  <c r="F286" i="5"/>
  <c r="A285" i="4"/>
  <c r="D285" i="4" s="1"/>
  <c r="E230" i="6" l="1"/>
  <c r="A232" i="6"/>
  <c r="D231" i="6"/>
  <c r="A289" i="5"/>
  <c r="D288" i="5"/>
  <c r="E285" i="4"/>
  <c r="F285" i="4"/>
  <c r="E287" i="5"/>
  <c r="F287" i="5"/>
  <c r="A286" i="4"/>
  <c r="D286" i="4" s="1"/>
  <c r="E231" i="6" l="1"/>
  <c r="A233" i="6"/>
  <c r="D232" i="6"/>
  <c r="D289" i="5"/>
  <c r="A290" i="5"/>
  <c r="E286" i="4"/>
  <c r="F286" i="4"/>
  <c r="E288" i="5"/>
  <c r="F288" i="5"/>
  <c r="A287" i="4"/>
  <c r="D287" i="4" s="1"/>
  <c r="E232" i="6" l="1"/>
  <c r="A234" i="6"/>
  <c r="D233" i="6"/>
  <c r="A291" i="5"/>
  <c r="D290" i="5"/>
  <c r="E287" i="4"/>
  <c r="F287" i="4"/>
  <c r="E289" i="5"/>
  <c r="F289" i="5"/>
  <c r="A288" i="4"/>
  <c r="D288" i="4" s="1"/>
  <c r="E233" i="6" l="1"/>
  <c r="A235" i="6"/>
  <c r="D234" i="6"/>
  <c r="A292" i="5"/>
  <c r="D291" i="5"/>
  <c r="E288" i="4"/>
  <c r="F288" i="4"/>
  <c r="E290" i="5"/>
  <c r="F290" i="5"/>
  <c r="A289" i="4"/>
  <c r="D289" i="4" s="1"/>
  <c r="E234" i="6" l="1"/>
  <c r="A236" i="6"/>
  <c r="D235" i="6"/>
  <c r="D292" i="5"/>
  <c r="A293" i="5"/>
  <c r="E289" i="4"/>
  <c r="F289" i="4"/>
  <c r="E291" i="5"/>
  <c r="F291" i="5"/>
  <c r="A290" i="4"/>
  <c r="D290" i="4" s="1"/>
  <c r="E235" i="6" l="1"/>
  <c r="A237" i="6"/>
  <c r="D236" i="6"/>
  <c r="A294" i="5"/>
  <c r="D293" i="5"/>
  <c r="E290" i="4"/>
  <c r="F290" i="4"/>
  <c r="E292" i="5"/>
  <c r="F292" i="5"/>
  <c r="A291" i="4"/>
  <c r="D291" i="4" s="1"/>
  <c r="E236" i="6" l="1"/>
  <c r="A238" i="6"/>
  <c r="D237" i="6"/>
  <c r="A295" i="5"/>
  <c r="D294" i="5"/>
  <c r="E291" i="4"/>
  <c r="F291" i="4"/>
  <c r="E293" i="5"/>
  <c r="F293" i="5"/>
  <c r="A292" i="4"/>
  <c r="D292" i="4" s="1"/>
  <c r="E237" i="6" l="1"/>
  <c r="A239" i="6"/>
  <c r="D238" i="6"/>
  <c r="A296" i="5"/>
  <c r="D295" i="5"/>
  <c r="E292" i="4"/>
  <c r="F292" i="4"/>
  <c r="E294" i="5"/>
  <c r="F294" i="5"/>
  <c r="A293" i="4"/>
  <c r="D293" i="4" s="1"/>
  <c r="E238" i="6" l="1"/>
  <c r="A240" i="6"/>
  <c r="D239" i="6"/>
  <c r="A297" i="5"/>
  <c r="D296" i="5"/>
  <c r="E293" i="4"/>
  <c r="F293" i="4"/>
  <c r="E295" i="5"/>
  <c r="F295" i="5"/>
  <c r="A294" i="4"/>
  <c r="D294" i="4" s="1"/>
  <c r="E239" i="6" l="1"/>
  <c r="A241" i="6"/>
  <c r="D240" i="6"/>
  <c r="A298" i="5"/>
  <c r="D297" i="5"/>
  <c r="E294" i="4"/>
  <c r="F294" i="4"/>
  <c r="E296" i="5"/>
  <c r="F296" i="5"/>
  <c r="A295" i="4"/>
  <c r="D295" i="4" s="1"/>
  <c r="E240" i="6" l="1"/>
  <c r="A242" i="6"/>
  <c r="D241" i="6"/>
  <c r="A299" i="5"/>
  <c r="D298" i="5"/>
  <c r="E295" i="4"/>
  <c r="F295" i="4"/>
  <c r="E297" i="5"/>
  <c r="F297" i="5"/>
  <c r="A296" i="4"/>
  <c r="D296" i="4" s="1"/>
  <c r="E241" i="6" l="1"/>
  <c r="A243" i="6"/>
  <c r="D242" i="6"/>
  <c r="A300" i="5"/>
  <c r="D299" i="5"/>
  <c r="E296" i="4"/>
  <c r="F296" i="4"/>
  <c r="E298" i="5"/>
  <c r="F298" i="5"/>
  <c r="A297" i="4"/>
  <c r="D297" i="4" s="1"/>
  <c r="E242" i="6" l="1"/>
  <c r="A244" i="6"/>
  <c r="D243" i="6"/>
  <c r="A301" i="5"/>
  <c r="D300" i="5"/>
  <c r="E297" i="4"/>
  <c r="F297" i="4"/>
  <c r="E299" i="5"/>
  <c r="F299" i="5"/>
  <c r="A298" i="4"/>
  <c r="D298" i="4" s="1"/>
  <c r="E243" i="6" l="1"/>
  <c r="A245" i="6"/>
  <c r="D244" i="6"/>
  <c r="A302" i="5"/>
  <c r="D301" i="5"/>
  <c r="E298" i="4"/>
  <c r="F298" i="4"/>
  <c r="E300" i="5"/>
  <c r="F300" i="5"/>
  <c r="A299" i="4"/>
  <c r="D299" i="4" s="1"/>
  <c r="E244" i="6" l="1"/>
  <c r="A246" i="6"/>
  <c r="D245" i="6"/>
  <c r="A303" i="5"/>
  <c r="D302" i="5"/>
  <c r="E299" i="4"/>
  <c r="F299" i="4"/>
  <c r="E301" i="5"/>
  <c r="F301" i="5"/>
  <c r="A300" i="4"/>
  <c r="D300" i="4" s="1"/>
  <c r="E245" i="6" l="1"/>
  <c r="A247" i="6"/>
  <c r="D246" i="6"/>
  <c r="A304" i="5"/>
  <c r="D303" i="5"/>
  <c r="E300" i="4"/>
  <c r="F300" i="4"/>
  <c r="E302" i="5"/>
  <c r="F302" i="5"/>
  <c r="A301" i="4"/>
  <c r="D301" i="4" s="1"/>
  <c r="E246" i="6" l="1"/>
  <c r="A248" i="6"/>
  <c r="D247" i="6"/>
  <c r="A305" i="5"/>
  <c r="D304" i="5"/>
  <c r="E301" i="4"/>
  <c r="F301" i="4"/>
  <c r="E303" i="5"/>
  <c r="F303" i="5"/>
  <c r="A302" i="4"/>
  <c r="D302" i="4" s="1"/>
  <c r="E247" i="6" l="1"/>
  <c r="A249" i="6"/>
  <c r="D248" i="6"/>
  <c r="A306" i="5"/>
  <c r="D305" i="5"/>
  <c r="E302" i="4"/>
  <c r="F302" i="4"/>
  <c r="E304" i="5"/>
  <c r="F304" i="5"/>
  <c r="A303" i="4"/>
  <c r="D303" i="4" s="1"/>
  <c r="E248" i="6" l="1"/>
  <c r="A250" i="6"/>
  <c r="D249" i="6"/>
  <c r="D306" i="5"/>
  <c r="A307" i="5"/>
  <c r="E303" i="4"/>
  <c r="F303" i="4"/>
  <c r="E305" i="5"/>
  <c r="F305" i="5"/>
  <c r="A304" i="4"/>
  <c r="D304" i="4" s="1"/>
  <c r="E249" i="6" l="1"/>
  <c r="A251" i="6"/>
  <c r="D250" i="6"/>
  <c r="A308" i="5"/>
  <c r="D307" i="5"/>
  <c r="E304" i="4"/>
  <c r="F304" i="4"/>
  <c r="E306" i="5"/>
  <c r="F306" i="5"/>
  <c r="A305" i="4"/>
  <c r="D305" i="4" s="1"/>
  <c r="E250" i="6" l="1"/>
  <c r="A252" i="6"/>
  <c r="D251" i="6"/>
  <c r="D308" i="5"/>
  <c r="A309" i="5"/>
  <c r="E305" i="4"/>
  <c r="F305" i="4"/>
  <c r="E307" i="5"/>
  <c r="F307" i="5"/>
  <c r="A306" i="4"/>
  <c r="D306" i="4" s="1"/>
  <c r="E251" i="6" l="1"/>
  <c r="A253" i="6"/>
  <c r="D252" i="6"/>
  <c r="A310" i="5"/>
  <c r="D309" i="5"/>
  <c r="E306" i="4"/>
  <c r="F306" i="4"/>
  <c r="E308" i="5"/>
  <c r="F308" i="5"/>
  <c r="A307" i="4"/>
  <c r="D307" i="4" s="1"/>
  <c r="E252" i="6" l="1"/>
  <c r="A254" i="6"/>
  <c r="D253" i="6"/>
  <c r="A311" i="5"/>
  <c r="D310" i="5"/>
  <c r="E307" i="4"/>
  <c r="F307" i="4"/>
  <c r="E309" i="5"/>
  <c r="F309" i="5"/>
  <c r="A308" i="4"/>
  <c r="D308" i="4" s="1"/>
  <c r="E253" i="6" l="1"/>
  <c r="A255" i="6"/>
  <c r="D254" i="6"/>
  <c r="A312" i="5"/>
  <c r="D311" i="5"/>
  <c r="E308" i="4"/>
  <c r="F308" i="4"/>
  <c r="E310" i="5"/>
  <c r="F310" i="5"/>
  <c r="A309" i="4"/>
  <c r="D309" i="4" s="1"/>
  <c r="E254" i="6" l="1"/>
  <c r="A256" i="6"/>
  <c r="D255" i="6"/>
  <c r="A313" i="5"/>
  <c r="D312" i="5"/>
  <c r="E309" i="4"/>
  <c r="F309" i="4"/>
  <c r="E311" i="5"/>
  <c r="F311" i="5"/>
  <c r="A310" i="4"/>
  <c r="D310" i="4" s="1"/>
  <c r="E255" i="6" l="1"/>
  <c r="A257" i="6"/>
  <c r="D256" i="6"/>
  <c r="A314" i="5"/>
  <c r="D313" i="5"/>
  <c r="E310" i="4"/>
  <c r="F310" i="4"/>
  <c r="E312" i="5"/>
  <c r="F312" i="5"/>
  <c r="A311" i="4"/>
  <c r="D311" i="4" s="1"/>
  <c r="E256" i="6" l="1"/>
  <c r="A258" i="6"/>
  <c r="D257" i="6"/>
  <c r="D314" i="5"/>
  <c r="A315" i="5"/>
  <c r="E311" i="4"/>
  <c r="F311" i="4"/>
  <c r="E313" i="5"/>
  <c r="F313" i="5"/>
  <c r="A312" i="4"/>
  <c r="D312" i="4" s="1"/>
  <c r="E257" i="6" l="1"/>
  <c r="A259" i="6"/>
  <c r="D258" i="6"/>
  <c r="A316" i="5"/>
  <c r="D315" i="5"/>
  <c r="E312" i="4"/>
  <c r="F312" i="4"/>
  <c r="E314" i="5"/>
  <c r="F314" i="5"/>
  <c r="A313" i="4"/>
  <c r="D313" i="4" s="1"/>
  <c r="E258" i="6" l="1"/>
  <c r="A260" i="6"/>
  <c r="D259" i="6"/>
  <c r="A317" i="5"/>
  <c r="D316" i="5"/>
  <c r="E313" i="4"/>
  <c r="F313" i="4"/>
  <c r="E315" i="5"/>
  <c r="F315" i="5"/>
  <c r="A314" i="4"/>
  <c r="D314" i="4" s="1"/>
  <c r="E259" i="6" l="1"/>
  <c r="A261" i="6"/>
  <c r="D260" i="6"/>
  <c r="A318" i="5"/>
  <c r="D317" i="5"/>
  <c r="E314" i="4"/>
  <c r="F314" i="4"/>
  <c r="E316" i="5"/>
  <c r="F316" i="5"/>
  <c r="A315" i="4"/>
  <c r="D315" i="4" s="1"/>
  <c r="E260" i="6" l="1"/>
  <c r="A262" i="6"/>
  <c r="D261" i="6"/>
  <c r="A319" i="5"/>
  <c r="D318" i="5"/>
  <c r="E315" i="4"/>
  <c r="F315" i="4"/>
  <c r="E317" i="5"/>
  <c r="F317" i="5"/>
  <c r="A316" i="4"/>
  <c r="D316" i="4" s="1"/>
  <c r="E261" i="6" l="1"/>
  <c r="A263" i="6"/>
  <c r="D262" i="6"/>
  <c r="A320" i="5"/>
  <c r="D319" i="5"/>
  <c r="E316" i="4"/>
  <c r="F316" i="4"/>
  <c r="E318" i="5"/>
  <c r="F318" i="5"/>
  <c r="A317" i="4"/>
  <c r="D317" i="4" s="1"/>
  <c r="E262" i="6" l="1"/>
  <c r="A264" i="6"/>
  <c r="D263" i="6"/>
  <c r="A321" i="5"/>
  <c r="D320" i="5"/>
  <c r="E317" i="4"/>
  <c r="F317" i="4"/>
  <c r="E319" i="5"/>
  <c r="F319" i="5"/>
  <c r="A318" i="4"/>
  <c r="D318" i="4" s="1"/>
  <c r="E263" i="6" l="1"/>
  <c r="A265" i="6"/>
  <c r="D264" i="6"/>
  <c r="A322" i="5"/>
  <c r="D321" i="5"/>
  <c r="E318" i="4"/>
  <c r="F318" i="4"/>
  <c r="E320" i="5"/>
  <c r="F320" i="5"/>
  <c r="A319" i="4"/>
  <c r="D319" i="4" s="1"/>
  <c r="E264" i="6" l="1"/>
  <c r="A266" i="6"/>
  <c r="D265" i="6"/>
  <c r="D322" i="5"/>
  <c r="A323" i="5"/>
  <c r="E319" i="4"/>
  <c r="F319" i="4"/>
  <c r="E321" i="5"/>
  <c r="F321" i="5"/>
  <c r="A320" i="4"/>
  <c r="D320" i="4" s="1"/>
  <c r="E265" i="6" l="1"/>
  <c r="A267" i="6"/>
  <c r="D266" i="6"/>
  <c r="A324" i="5"/>
  <c r="D323" i="5"/>
  <c r="E320" i="4"/>
  <c r="F320" i="4"/>
  <c r="E322" i="5"/>
  <c r="F322" i="5"/>
  <c r="A321" i="4"/>
  <c r="D321" i="4" s="1"/>
  <c r="E266" i="6" l="1"/>
  <c r="A268" i="6"/>
  <c r="D267" i="6"/>
  <c r="D324" i="5"/>
  <c r="A325" i="5"/>
  <c r="E321" i="4"/>
  <c r="F321" i="4"/>
  <c r="E323" i="5"/>
  <c r="F323" i="5"/>
  <c r="A322" i="4"/>
  <c r="D322" i="4" s="1"/>
  <c r="E267" i="6" l="1"/>
  <c r="A269" i="6"/>
  <c r="D268" i="6"/>
  <c r="A326" i="5"/>
  <c r="D325" i="5"/>
  <c r="E322" i="4"/>
  <c r="F322" i="4"/>
  <c r="E324" i="5"/>
  <c r="F324" i="5"/>
  <c r="A323" i="4"/>
  <c r="D323" i="4" s="1"/>
  <c r="E268" i="6" l="1"/>
  <c r="A270" i="6"/>
  <c r="D269" i="6"/>
  <c r="A327" i="5"/>
  <c r="D326" i="5"/>
  <c r="E323" i="4"/>
  <c r="F323" i="4"/>
  <c r="E325" i="5"/>
  <c r="F325" i="5"/>
  <c r="A324" i="4"/>
  <c r="D324" i="4" s="1"/>
  <c r="E269" i="6" l="1"/>
  <c r="A271" i="6"/>
  <c r="D270" i="6"/>
  <c r="A328" i="5"/>
  <c r="D327" i="5"/>
  <c r="E324" i="4"/>
  <c r="F324" i="4"/>
  <c r="E326" i="5"/>
  <c r="F326" i="5"/>
  <c r="A325" i="4"/>
  <c r="D325" i="4" s="1"/>
  <c r="E270" i="6" l="1"/>
  <c r="A272" i="6"/>
  <c r="D271" i="6"/>
  <c r="A329" i="5"/>
  <c r="D328" i="5"/>
  <c r="E325" i="4"/>
  <c r="F325" i="4"/>
  <c r="E327" i="5"/>
  <c r="F327" i="5"/>
  <c r="A326" i="4"/>
  <c r="D326" i="4" s="1"/>
  <c r="A273" i="6" l="1"/>
  <c r="D272" i="6"/>
  <c r="E271" i="6"/>
  <c r="A330" i="5"/>
  <c r="D329" i="5"/>
  <c r="E326" i="4"/>
  <c r="F326" i="4"/>
  <c r="E328" i="5"/>
  <c r="F328" i="5"/>
  <c r="A327" i="4"/>
  <c r="D327" i="4" s="1"/>
  <c r="E272" i="6" l="1"/>
  <c r="A274" i="6"/>
  <c r="D273" i="6"/>
  <c r="D330" i="5"/>
  <c r="A331" i="5"/>
  <c r="E327" i="4"/>
  <c r="F327" i="4"/>
  <c r="E329" i="5"/>
  <c r="F329" i="5"/>
  <c r="A328" i="4"/>
  <c r="D328" i="4" s="1"/>
  <c r="E273" i="6" l="1"/>
  <c r="A275" i="6"/>
  <c r="D274" i="6"/>
  <c r="A332" i="5"/>
  <c r="D331" i="5"/>
  <c r="E328" i="4"/>
  <c r="F328" i="4"/>
  <c r="E330" i="5"/>
  <c r="F330" i="5"/>
  <c r="A329" i="4"/>
  <c r="D329" i="4" s="1"/>
  <c r="E274" i="6" l="1"/>
  <c r="A276" i="6"/>
  <c r="D275" i="6"/>
  <c r="A333" i="5"/>
  <c r="D332" i="5"/>
  <c r="E329" i="4"/>
  <c r="F329" i="4"/>
  <c r="E331" i="5"/>
  <c r="F331" i="5"/>
  <c r="A330" i="4"/>
  <c r="D330" i="4" s="1"/>
  <c r="E275" i="6" l="1"/>
  <c r="A277" i="6"/>
  <c r="D276" i="6"/>
  <c r="A334" i="5"/>
  <c r="D333" i="5"/>
  <c r="E330" i="4"/>
  <c r="F330" i="4"/>
  <c r="E332" i="5"/>
  <c r="F332" i="5"/>
  <c r="A331" i="4"/>
  <c r="D331" i="4" s="1"/>
  <c r="E276" i="6" l="1"/>
  <c r="A278" i="6"/>
  <c r="D277" i="6"/>
  <c r="A335" i="5"/>
  <c r="D334" i="5"/>
  <c r="E331" i="4"/>
  <c r="F331" i="4"/>
  <c r="E333" i="5"/>
  <c r="F333" i="5"/>
  <c r="A332" i="4"/>
  <c r="D332" i="4" s="1"/>
  <c r="E277" i="6" l="1"/>
  <c r="A279" i="6"/>
  <c r="D278" i="6"/>
  <c r="A336" i="5"/>
  <c r="D335" i="5"/>
  <c r="E332" i="4"/>
  <c r="F332" i="4"/>
  <c r="E334" i="5"/>
  <c r="F334" i="5"/>
  <c r="A333" i="4"/>
  <c r="D333" i="4" s="1"/>
  <c r="E278" i="6" l="1"/>
  <c r="A280" i="6"/>
  <c r="D279" i="6"/>
  <c r="A337" i="5"/>
  <c r="D336" i="5"/>
  <c r="E333" i="4"/>
  <c r="F333" i="4"/>
  <c r="E335" i="5"/>
  <c r="F335" i="5"/>
  <c r="A334" i="4"/>
  <c r="D334" i="4" s="1"/>
  <c r="E279" i="6" l="1"/>
  <c r="A281" i="6"/>
  <c r="D280" i="6"/>
  <c r="A338" i="5"/>
  <c r="D337" i="5"/>
  <c r="E334" i="4"/>
  <c r="F334" i="4"/>
  <c r="E336" i="5"/>
  <c r="F336" i="5"/>
  <c r="A335" i="4"/>
  <c r="D335" i="4" s="1"/>
  <c r="E280" i="6" l="1"/>
  <c r="A282" i="6"/>
  <c r="D281" i="6"/>
  <c r="D338" i="5"/>
  <c r="A339" i="5"/>
  <c r="E335" i="4"/>
  <c r="F335" i="4"/>
  <c r="E337" i="5"/>
  <c r="F337" i="5"/>
  <c r="A336" i="4"/>
  <c r="D336" i="4" s="1"/>
  <c r="E281" i="6" l="1"/>
  <c r="A283" i="6"/>
  <c r="D282" i="6"/>
  <c r="A340" i="5"/>
  <c r="D339" i="5"/>
  <c r="E336" i="4"/>
  <c r="F336" i="4"/>
  <c r="E338" i="5"/>
  <c r="F338" i="5"/>
  <c r="A337" i="4"/>
  <c r="D337" i="4" s="1"/>
  <c r="E282" i="6" l="1"/>
  <c r="A284" i="6"/>
  <c r="D283" i="6"/>
  <c r="D340" i="5"/>
  <c r="A341" i="5"/>
  <c r="E337" i="4"/>
  <c r="F337" i="4"/>
  <c r="E339" i="5"/>
  <c r="F339" i="5"/>
  <c r="A338" i="4"/>
  <c r="D338" i="4" s="1"/>
  <c r="E283" i="6" l="1"/>
  <c r="A285" i="6"/>
  <c r="D284" i="6"/>
  <c r="A342" i="5"/>
  <c r="D341" i="5"/>
  <c r="E338" i="4"/>
  <c r="F338" i="4"/>
  <c r="E340" i="5"/>
  <c r="F340" i="5"/>
  <c r="A339" i="4"/>
  <c r="D339" i="4" s="1"/>
  <c r="E284" i="6" l="1"/>
  <c r="A286" i="6"/>
  <c r="D285" i="6"/>
  <c r="A343" i="5"/>
  <c r="D342" i="5"/>
  <c r="E339" i="4"/>
  <c r="F339" i="4"/>
  <c r="E341" i="5"/>
  <c r="F341" i="5"/>
  <c r="A340" i="4"/>
  <c r="D340" i="4" s="1"/>
  <c r="E285" i="6" l="1"/>
  <c r="A287" i="6"/>
  <c r="D286" i="6"/>
  <c r="D343" i="5"/>
  <c r="A344" i="5"/>
  <c r="E340" i="4"/>
  <c r="F340" i="4"/>
  <c r="E342" i="5"/>
  <c r="F342" i="5"/>
  <c r="A341" i="4"/>
  <c r="D341" i="4" s="1"/>
  <c r="E286" i="6" l="1"/>
  <c r="A288" i="6"/>
  <c r="D287" i="6"/>
  <c r="A345" i="5"/>
  <c r="D344" i="5"/>
  <c r="E341" i="4"/>
  <c r="F341" i="4"/>
  <c r="E343" i="5"/>
  <c r="F343" i="5"/>
  <c r="A342" i="4"/>
  <c r="D342" i="4" s="1"/>
  <c r="E287" i="6" l="1"/>
  <c r="A289" i="6"/>
  <c r="D288" i="6"/>
  <c r="A346" i="5"/>
  <c r="D345" i="5"/>
  <c r="E342" i="4"/>
  <c r="F342" i="4"/>
  <c r="E344" i="5"/>
  <c r="F344" i="5"/>
  <c r="A343" i="4"/>
  <c r="D343" i="4" s="1"/>
  <c r="E288" i="6" l="1"/>
  <c r="A290" i="6"/>
  <c r="D289" i="6"/>
  <c r="E289" i="6" s="1"/>
  <c r="D346" i="5"/>
  <c r="A347" i="5"/>
  <c r="E343" i="4"/>
  <c r="F343" i="4"/>
  <c r="E345" i="5"/>
  <c r="F345" i="5"/>
  <c r="A344" i="4"/>
  <c r="D344" i="4" s="1"/>
  <c r="A291" i="6" l="1"/>
  <c r="D290" i="6"/>
  <c r="A348" i="5"/>
  <c r="D347" i="5"/>
  <c r="E344" i="4"/>
  <c r="F344" i="4"/>
  <c r="E346" i="5"/>
  <c r="F346" i="5"/>
  <c r="A345" i="4"/>
  <c r="D345" i="4" s="1"/>
  <c r="E290" i="6" l="1"/>
  <c r="A292" i="6"/>
  <c r="D291" i="6"/>
  <c r="A349" i="5"/>
  <c r="D348" i="5"/>
  <c r="E345" i="4"/>
  <c r="F345" i="4"/>
  <c r="E347" i="5"/>
  <c r="F347" i="5"/>
  <c r="A346" i="4"/>
  <c r="D346" i="4" s="1"/>
  <c r="E291" i="6" l="1"/>
  <c r="A293" i="6"/>
  <c r="D292" i="6"/>
  <c r="A350" i="5"/>
  <c r="D349" i="5"/>
  <c r="E346" i="4"/>
  <c r="F346" i="4"/>
  <c r="E348" i="5"/>
  <c r="F348" i="5"/>
  <c r="A347" i="4"/>
  <c r="D347" i="4" s="1"/>
  <c r="E292" i="6" l="1"/>
  <c r="A294" i="6"/>
  <c r="D293" i="6"/>
  <c r="A351" i="5"/>
  <c r="D350" i="5"/>
  <c r="E347" i="4"/>
  <c r="F347" i="4"/>
  <c r="E349" i="5"/>
  <c r="F349" i="5"/>
  <c r="A348" i="4"/>
  <c r="D348" i="4" s="1"/>
  <c r="E293" i="6" l="1"/>
  <c r="A295" i="6"/>
  <c r="D294" i="6"/>
  <c r="A352" i="5"/>
  <c r="D351" i="5"/>
  <c r="E348" i="4"/>
  <c r="F348" i="4"/>
  <c r="E350" i="5"/>
  <c r="F350" i="5"/>
  <c r="A349" i="4"/>
  <c r="D349" i="4" s="1"/>
  <c r="E294" i="6" l="1"/>
  <c r="A296" i="6"/>
  <c r="D295" i="6"/>
  <c r="A353" i="5"/>
  <c r="D352" i="5"/>
  <c r="E349" i="4"/>
  <c r="F349" i="4"/>
  <c r="E351" i="5"/>
  <c r="F351" i="5"/>
  <c r="A350" i="4"/>
  <c r="D350" i="4" s="1"/>
  <c r="A297" i="6" l="1"/>
  <c r="D296" i="6"/>
  <c r="E295" i="6"/>
  <c r="A354" i="5"/>
  <c r="D353" i="5"/>
  <c r="E350" i="4"/>
  <c r="F350" i="4"/>
  <c r="E352" i="5"/>
  <c r="F352" i="5"/>
  <c r="A351" i="4"/>
  <c r="D351" i="4" s="1"/>
  <c r="E296" i="6" l="1"/>
  <c r="A298" i="6"/>
  <c r="D297" i="6"/>
  <c r="D354" i="5"/>
  <c r="A355" i="5"/>
  <c r="E351" i="4"/>
  <c r="F351" i="4"/>
  <c r="E353" i="5"/>
  <c r="F353" i="5"/>
  <c r="A352" i="4"/>
  <c r="D352" i="4" s="1"/>
  <c r="E297" i="6" l="1"/>
  <c r="A299" i="6"/>
  <c r="D298" i="6"/>
  <c r="A356" i="5"/>
  <c r="D355" i="5"/>
  <c r="E352" i="4"/>
  <c r="F352" i="4"/>
  <c r="E354" i="5"/>
  <c r="F354" i="5"/>
  <c r="A353" i="4"/>
  <c r="D353" i="4" s="1"/>
  <c r="E298" i="6" l="1"/>
  <c r="A300" i="6"/>
  <c r="D299" i="6"/>
  <c r="D356" i="5"/>
  <c r="A357" i="5"/>
  <c r="E353" i="4"/>
  <c r="F353" i="4"/>
  <c r="E355" i="5"/>
  <c r="F355" i="5"/>
  <c r="A354" i="4"/>
  <c r="D354" i="4" s="1"/>
  <c r="E299" i="6" l="1"/>
  <c r="A301" i="6"/>
  <c r="D300" i="6"/>
  <c r="A358" i="5"/>
  <c r="D357" i="5"/>
  <c r="E354" i="4"/>
  <c r="F354" i="4"/>
  <c r="E356" i="5"/>
  <c r="F356" i="5"/>
  <c r="A355" i="4"/>
  <c r="D355" i="4" s="1"/>
  <c r="E300" i="6" l="1"/>
  <c r="A302" i="6"/>
  <c r="D301" i="6"/>
  <c r="A359" i="5"/>
  <c r="D358" i="5"/>
  <c r="E355" i="4"/>
  <c r="F355" i="4"/>
  <c r="E357" i="5"/>
  <c r="F357" i="5"/>
  <c r="A356" i="4"/>
  <c r="D356" i="4" s="1"/>
  <c r="E301" i="6" l="1"/>
  <c r="A303" i="6"/>
  <c r="D302" i="6"/>
  <c r="A360" i="5"/>
  <c r="D359" i="5"/>
  <c r="E356" i="4"/>
  <c r="F356" i="4"/>
  <c r="E358" i="5"/>
  <c r="F358" i="5"/>
  <c r="A357" i="4"/>
  <c r="D357" i="4" s="1"/>
  <c r="E302" i="6" l="1"/>
  <c r="A304" i="6"/>
  <c r="D303" i="6"/>
  <c r="A361" i="5"/>
  <c r="D360" i="5"/>
  <c r="E357" i="4"/>
  <c r="F357" i="4"/>
  <c r="E359" i="5"/>
  <c r="F359" i="5"/>
  <c r="A358" i="4"/>
  <c r="D358" i="4" s="1"/>
  <c r="E303" i="6" l="1"/>
  <c r="A305" i="6"/>
  <c r="D304" i="6"/>
  <c r="A362" i="5"/>
  <c r="D361" i="5"/>
  <c r="E358" i="4"/>
  <c r="F358" i="4"/>
  <c r="E360" i="5"/>
  <c r="F360" i="5"/>
  <c r="A359" i="4"/>
  <c r="D359" i="4" s="1"/>
  <c r="E304" i="6" l="1"/>
  <c r="A306" i="6"/>
  <c r="D305" i="6"/>
  <c r="D362" i="5"/>
  <c r="A363" i="5"/>
  <c r="E359" i="4"/>
  <c r="F359" i="4"/>
  <c r="E361" i="5"/>
  <c r="F361" i="5"/>
  <c r="A360" i="4"/>
  <c r="D360" i="4" s="1"/>
  <c r="E305" i="6" l="1"/>
  <c r="A307" i="6"/>
  <c r="D306" i="6"/>
  <c r="A364" i="5"/>
  <c r="D363" i="5"/>
  <c r="E360" i="4"/>
  <c r="F360" i="4"/>
  <c r="E362" i="5"/>
  <c r="F362" i="5"/>
  <c r="A361" i="4"/>
  <c r="D361" i="4" s="1"/>
  <c r="E306" i="6" l="1"/>
  <c r="A308" i="6"/>
  <c r="D307" i="6"/>
  <c r="A365" i="5"/>
  <c r="D364" i="5"/>
  <c r="E361" i="4"/>
  <c r="F361" i="4"/>
  <c r="E363" i="5"/>
  <c r="F363" i="5"/>
  <c r="A362" i="4"/>
  <c r="D362" i="4" s="1"/>
  <c r="E307" i="6" l="1"/>
  <c r="A309" i="6"/>
  <c r="D308" i="6"/>
  <c r="A366" i="5"/>
  <c r="D365" i="5"/>
  <c r="E362" i="4"/>
  <c r="F362" i="4"/>
  <c r="E364" i="5"/>
  <c r="F364" i="5"/>
  <c r="A363" i="4"/>
  <c r="D363" i="4" s="1"/>
  <c r="E308" i="6" l="1"/>
  <c r="A310" i="6"/>
  <c r="D309" i="6"/>
  <c r="A367" i="5"/>
  <c r="D366" i="5"/>
  <c r="E363" i="4"/>
  <c r="F363" i="4"/>
  <c r="E365" i="5"/>
  <c r="F365" i="5"/>
  <c r="A364" i="4"/>
  <c r="D364" i="4" s="1"/>
  <c r="E309" i="6" l="1"/>
  <c r="A311" i="6"/>
  <c r="D310" i="6"/>
  <c r="A368" i="5"/>
  <c r="D367" i="5"/>
  <c r="E364" i="4"/>
  <c r="F364" i="4"/>
  <c r="E366" i="5"/>
  <c r="F366" i="5"/>
  <c r="A365" i="4"/>
  <c r="D365" i="4" s="1"/>
  <c r="E310" i="6" l="1"/>
  <c r="A312" i="6"/>
  <c r="D311" i="6"/>
  <c r="A369" i="5"/>
  <c r="D369" i="5" s="1"/>
  <c r="D368" i="5"/>
  <c r="E365" i="4"/>
  <c r="F365" i="4"/>
  <c r="E367" i="5"/>
  <c r="F367" i="5"/>
  <c r="A366" i="4"/>
  <c r="D366" i="4" s="1"/>
  <c r="E311" i="6" l="1"/>
  <c r="A313" i="6"/>
  <c r="D312" i="6"/>
  <c r="E366" i="4"/>
  <c r="F366" i="4"/>
  <c r="E368" i="5"/>
  <c r="F368" i="5"/>
  <c r="E369" i="5"/>
  <c r="F369" i="5"/>
  <c r="S4" i="5"/>
  <c r="A367" i="4"/>
  <c r="D367" i="4" s="1"/>
  <c r="E312" i="6" l="1"/>
  <c r="A314" i="6"/>
  <c r="D313" i="6"/>
  <c r="E367" i="4"/>
  <c r="F367" i="4"/>
  <c r="A368" i="4"/>
  <c r="D368" i="4" s="1"/>
  <c r="E313" i="6" l="1"/>
  <c r="A315" i="6"/>
  <c r="D314" i="6"/>
  <c r="E368" i="4"/>
  <c r="F368" i="4"/>
  <c r="A369" i="4"/>
  <c r="D369" i="4" s="1"/>
  <c r="E314" i="6" l="1"/>
  <c r="A316" i="6"/>
  <c r="D315" i="6"/>
  <c r="E369" i="4"/>
  <c r="F369" i="4"/>
  <c r="S4" i="4"/>
  <c r="E315" i="6" l="1"/>
  <c r="A317" i="6"/>
  <c r="D316" i="6"/>
  <c r="E316" i="6" l="1"/>
  <c r="A318" i="6"/>
  <c r="D317" i="6"/>
  <c r="E317" i="6" l="1"/>
  <c r="A319" i="6"/>
  <c r="D318" i="6"/>
  <c r="E318" i="6" l="1"/>
  <c r="A320" i="6"/>
  <c r="D319" i="6"/>
  <c r="E319" i="6" l="1"/>
  <c r="A321" i="6"/>
  <c r="D320" i="6"/>
  <c r="E320" i="6" l="1"/>
  <c r="A322" i="6"/>
  <c r="D321" i="6"/>
  <c r="E321" i="6" l="1"/>
  <c r="A323" i="6"/>
  <c r="D322" i="6"/>
  <c r="E322" i="6" l="1"/>
  <c r="A324" i="6"/>
  <c r="D323" i="6"/>
  <c r="E323" i="6" l="1"/>
  <c r="A325" i="6"/>
  <c r="D324" i="6"/>
  <c r="E324" i="6" l="1"/>
  <c r="A326" i="6"/>
  <c r="D325" i="6"/>
  <c r="E325" i="6" l="1"/>
  <c r="A327" i="6"/>
  <c r="D326" i="6"/>
  <c r="E326" i="6" l="1"/>
  <c r="A328" i="6"/>
  <c r="D327" i="6"/>
  <c r="E327" i="6" l="1"/>
  <c r="A329" i="6"/>
  <c r="D328" i="6"/>
  <c r="E328" i="6" l="1"/>
  <c r="A330" i="6"/>
  <c r="D329" i="6"/>
  <c r="E329" i="6" l="1"/>
  <c r="A331" i="6"/>
  <c r="D330" i="6"/>
  <c r="E330" i="6" l="1"/>
  <c r="A332" i="6"/>
  <c r="D331" i="6"/>
  <c r="E331" i="6" l="1"/>
  <c r="A333" i="6"/>
  <c r="D332" i="6"/>
  <c r="E332" i="6" l="1"/>
  <c r="A334" i="6"/>
  <c r="D333" i="6"/>
  <c r="E333" i="6" l="1"/>
  <c r="A335" i="6"/>
  <c r="D334" i="6"/>
  <c r="E334" i="6" l="1"/>
  <c r="A336" i="6"/>
  <c r="D335" i="6"/>
  <c r="E335" i="6" l="1"/>
  <c r="A337" i="6"/>
  <c r="D336" i="6"/>
  <c r="E336" i="6" l="1"/>
  <c r="A338" i="6"/>
  <c r="D337" i="6"/>
  <c r="E337" i="6" l="1"/>
  <c r="A339" i="6"/>
  <c r="D338" i="6"/>
  <c r="E338" i="6" l="1"/>
  <c r="A340" i="6"/>
  <c r="D339" i="6"/>
  <c r="E339" i="6" l="1"/>
  <c r="A341" i="6"/>
  <c r="D340" i="6"/>
  <c r="E340" i="6" l="1"/>
  <c r="A342" i="6"/>
  <c r="D341" i="6"/>
  <c r="E341" i="6" l="1"/>
  <c r="A343" i="6"/>
  <c r="D342" i="6"/>
  <c r="E342" i="6" l="1"/>
  <c r="A344" i="6"/>
  <c r="D343" i="6"/>
  <c r="E343" i="6" l="1"/>
  <c r="A345" i="6"/>
  <c r="D344" i="6"/>
  <c r="E344" i="6" l="1"/>
  <c r="A346" i="6"/>
  <c r="D345" i="6"/>
  <c r="E345" i="6" l="1"/>
  <c r="A347" i="6"/>
  <c r="D346" i="6"/>
  <c r="E346" i="6" l="1"/>
  <c r="A348" i="6"/>
  <c r="D347" i="6"/>
  <c r="E347" i="6" l="1"/>
  <c r="A349" i="6"/>
  <c r="D348" i="6"/>
  <c r="E348" i="6" l="1"/>
  <c r="A350" i="6"/>
  <c r="D349" i="6"/>
  <c r="E349" i="6" l="1"/>
  <c r="A351" i="6"/>
  <c r="D350" i="6"/>
  <c r="E350" i="6" l="1"/>
  <c r="A352" i="6"/>
  <c r="D351" i="6"/>
  <c r="E351" i="6" l="1"/>
  <c r="A353" i="6"/>
  <c r="D352" i="6"/>
  <c r="E352" i="6" l="1"/>
  <c r="A354" i="6"/>
  <c r="D353" i="6"/>
  <c r="E353" i="6" l="1"/>
  <c r="A355" i="6"/>
  <c r="D354" i="6"/>
  <c r="E354" i="6" l="1"/>
  <c r="A356" i="6"/>
  <c r="D355" i="6"/>
  <c r="E355" i="6" l="1"/>
  <c r="A357" i="6"/>
  <c r="D356" i="6"/>
  <c r="E356" i="6" l="1"/>
  <c r="A358" i="6"/>
  <c r="D357" i="6"/>
  <c r="E357" i="6" l="1"/>
  <c r="A359" i="6"/>
  <c r="D358" i="6"/>
  <c r="E358" i="6" l="1"/>
  <c r="A360" i="6"/>
  <c r="D359" i="6"/>
  <c r="E359" i="6" l="1"/>
  <c r="A361" i="6"/>
  <c r="D360" i="6"/>
  <c r="E360" i="6" l="1"/>
  <c r="A362" i="6"/>
  <c r="D361" i="6"/>
  <c r="E361" i="6" l="1"/>
  <c r="A363" i="6"/>
  <c r="D362" i="6"/>
  <c r="E362" i="6" l="1"/>
  <c r="A364" i="6"/>
  <c r="D363" i="6"/>
  <c r="E363" i="6" l="1"/>
  <c r="A365" i="6"/>
  <c r="D364" i="6"/>
  <c r="E364" i="6" l="1"/>
  <c r="A366" i="6"/>
  <c r="D365" i="6"/>
  <c r="E365" i="6" l="1"/>
  <c r="A367" i="6"/>
  <c r="D366" i="6"/>
  <c r="E366" i="6" l="1"/>
  <c r="A368" i="6"/>
  <c r="D367" i="6"/>
  <c r="E367" i="6" l="1"/>
  <c r="A369" i="6"/>
  <c r="D369" i="6" s="1"/>
  <c r="D368" i="6"/>
  <c r="E368" i="6" l="1"/>
  <c r="D4" i="6"/>
  <c r="F4" i="6" s="1"/>
  <c r="E369" i="6"/>
  <c r="S4" i="6"/>
  <c r="F289" i="6" l="1"/>
  <c r="F57" i="6"/>
  <c r="F50" i="6"/>
  <c r="F59" i="6"/>
  <c r="F56" i="6"/>
  <c r="F28" i="6"/>
  <c r="F30" i="6"/>
  <c r="F23" i="6"/>
  <c r="F37" i="6"/>
  <c r="F21" i="6"/>
  <c r="F48" i="6"/>
  <c r="F18" i="6"/>
  <c r="F38" i="6"/>
  <c r="F26" i="6"/>
  <c r="F51" i="6"/>
  <c r="F10" i="6"/>
  <c r="F36" i="6"/>
  <c r="F9" i="6"/>
  <c r="F58" i="6"/>
  <c r="F13" i="6"/>
  <c r="F43" i="6"/>
  <c r="F44" i="6"/>
  <c r="F24" i="6"/>
  <c r="F45" i="6"/>
  <c r="F29" i="6"/>
  <c r="F61" i="6"/>
  <c r="F25" i="6"/>
  <c r="F31" i="6"/>
  <c r="F53" i="6"/>
  <c r="F14" i="6"/>
  <c r="F11" i="6"/>
  <c r="F39" i="6"/>
  <c r="F47" i="6"/>
  <c r="F19" i="6"/>
  <c r="F16" i="6"/>
  <c r="F15" i="6"/>
  <c r="F49" i="6"/>
  <c r="F7" i="6"/>
  <c r="F17" i="6"/>
  <c r="F22" i="6"/>
  <c r="F32" i="6"/>
  <c r="F34" i="6"/>
  <c r="F12" i="6"/>
  <c r="F54" i="6"/>
  <c r="F20" i="6"/>
  <c r="F41" i="6"/>
  <c r="F46" i="6"/>
  <c r="F40" i="6"/>
  <c r="F27" i="6"/>
  <c r="F42" i="6"/>
  <c r="F35" i="6"/>
  <c r="F6" i="6"/>
  <c r="F8" i="6"/>
  <c r="F55" i="6"/>
  <c r="F52" i="6"/>
  <c r="F33" i="6"/>
  <c r="F60" i="6"/>
  <c r="F62" i="6"/>
  <c r="F63" i="6"/>
  <c r="F64" i="6"/>
  <c r="F65" i="6"/>
  <c r="F66" i="6"/>
  <c r="F67" i="6"/>
  <c r="F68" i="6"/>
  <c r="F69" i="6"/>
  <c r="F70" i="6"/>
  <c r="F71" i="6"/>
  <c r="F72" i="6"/>
  <c r="F73" i="6"/>
  <c r="F74" i="6"/>
  <c r="F75" i="6"/>
  <c r="F76" i="6"/>
  <c r="F77" i="6"/>
  <c r="F78" i="6"/>
  <c r="F79" i="6"/>
  <c r="F80" i="6"/>
  <c r="F81" i="6"/>
  <c r="F82" i="6"/>
  <c r="F83" i="6"/>
  <c r="F84" i="6"/>
  <c r="F85" i="6"/>
  <c r="F86" i="6"/>
  <c r="F87" i="6"/>
  <c r="F88" i="6"/>
  <c r="F89" i="6"/>
  <c r="F90" i="6"/>
  <c r="F91" i="6"/>
  <c r="F92" i="6"/>
  <c r="F93" i="6"/>
  <c r="F94" i="6"/>
  <c r="F95" i="6"/>
  <c r="F96" i="6"/>
  <c r="F97" i="6"/>
  <c r="F98" i="6"/>
  <c r="F99" i="6"/>
  <c r="F100" i="6"/>
  <c r="F101" i="6"/>
  <c r="F102" i="6"/>
  <c r="F103" i="6"/>
  <c r="F104" i="6"/>
  <c r="F105" i="6"/>
  <c r="F106" i="6"/>
  <c r="F107" i="6"/>
  <c r="F108" i="6"/>
  <c r="F109" i="6"/>
  <c r="F110" i="6"/>
  <c r="F111" i="6"/>
  <c r="F112" i="6"/>
  <c r="F113" i="6"/>
  <c r="F114" i="6"/>
  <c r="F115" i="6"/>
  <c r="F116" i="6"/>
  <c r="F117" i="6"/>
  <c r="F118" i="6"/>
  <c r="F119" i="6"/>
  <c r="F120" i="6"/>
  <c r="F121" i="6"/>
  <c r="F122" i="6"/>
  <c r="F123" i="6"/>
  <c r="F124" i="6"/>
  <c r="F125" i="6"/>
  <c r="F126" i="6"/>
  <c r="F127" i="6"/>
  <c r="F128" i="6"/>
  <c r="F129" i="6"/>
  <c r="F130" i="6"/>
  <c r="F131" i="6"/>
  <c r="F132" i="6"/>
  <c r="F133" i="6"/>
  <c r="F134" i="6"/>
  <c r="F135" i="6"/>
  <c r="F136" i="6"/>
  <c r="F137" i="6"/>
  <c r="F138" i="6"/>
  <c r="F139" i="6"/>
  <c r="F140" i="6"/>
  <c r="F141" i="6"/>
  <c r="F142" i="6"/>
  <c r="F143" i="6"/>
  <c r="F144" i="6"/>
  <c r="F145" i="6"/>
  <c r="F146" i="6"/>
  <c r="F147" i="6"/>
  <c r="F148" i="6"/>
  <c r="F149" i="6"/>
  <c r="F150" i="6"/>
  <c r="F151" i="6"/>
  <c r="F152" i="6"/>
  <c r="F153" i="6"/>
  <c r="F154" i="6"/>
  <c r="F155" i="6"/>
  <c r="F156" i="6"/>
  <c r="F157" i="6"/>
  <c r="F158" i="6"/>
  <c r="F159" i="6"/>
  <c r="F160" i="6"/>
  <c r="F161" i="6"/>
  <c r="F162" i="6"/>
  <c r="F163" i="6"/>
  <c r="F164" i="6"/>
  <c r="F165" i="6"/>
  <c r="F166" i="6"/>
  <c r="F167" i="6"/>
  <c r="F168" i="6"/>
  <c r="F169" i="6"/>
  <c r="F170" i="6"/>
  <c r="F171" i="6"/>
  <c r="F172" i="6"/>
  <c r="F173" i="6"/>
  <c r="F174" i="6"/>
  <c r="F175" i="6"/>
  <c r="F176" i="6"/>
  <c r="F177" i="6"/>
  <c r="F178" i="6"/>
  <c r="F179" i="6"/>
  <c r="F180" i="6"/>
  <c r="F181" i="6"/>
  <c r="F182" i="6"/>
  <c r="F183" i="6"/>
  <c r="F184" i="6"/>
  <c r="F185" i="6"/>
  <c r="F186" i="6"/>
  <c r="F187" i="6"/>
  <c r="F188" i="6"/>
  <c r="F189" i="6"/>
  <c r="F190" i="6"/>
  <c r="F191" i="6"/>
  <c r="F192" i="6"/>
  <c r="F193" i="6"/>
  <c r="F194" i="6"/>
  <c r="F195" i="6"/>
  <c r="F196" i="6"/>
  <c r="F197" i="6"/>
  <c r="F198" i="6"/>
  <c r="F199" i="6"/>
  <c r="F200" i="6"/>
  <c r="F201" i="6"/>
  <c r="F202" i="6"/>
  <c r="F203" i="6"/>
  <c r="F204" i="6"/>
  <c r="F205" i="6"/>
  <c r="F206" i="6"/>
  <c r="F207" i="6"/>
  <c r="F208" i="6"/>
  <c r="F209" i="6"/>
  <c r="F210" i="6"/>
  <c r="F211" i="6"/>
  <c r="F212" i="6"/>
  <c r="F213" i="6"/>
  <c r="F214" i="6"/>
  <c r="F215" i="6"/>
  <c r="F216" i="6"/>
  <c r="F217" i="6"/>
  <c r="F218" i="6"/>
  <c r="F219" i="6"/>
  <c r="F220" i="6"/>
  <c r="F221" i="6"/>
  <c r="F222" i="6"/>
  <c r="F223" i="6"/>
  <c r="F224" i="6"/>
  <c r="F225" i="6"/>
  <c r="F226" i="6"/>
  <c r="F227" i="6"/>
  <c r="F228" i="6"/>
  <c r="F229" i="6"/>
  <c r="F230" i="6"/>
  <c r="F231" i="6"/>
  <c r="F232" i="6"/>
  <c r="F233" i="6"/>
  <c r="F234" i="6"/>
  <c r="F235" i="6"/>
  <c r="F236" i="6"/>
  <c r="F237" i="6"/>
  <c r="F238" i="6"/>
  <c r="F239" i="6"/>
  <c r="F240" i="6"/>
  <c r="F241" i="6"/>
  <c r="F242" i="6"/>
  <c r="F243" i="6"/>
  <c r="F244" i="6"/>
  <c r="F245" i="6"/>
  <c r="F246" i="6"/>
  <c r="F247" i="6"/>
  <c r="F248" i="6"/>
  <c r="F249" i="6"/>
  <c r="F250" i="6"/>
  <c r="F251" i="6"/>
  <c r="F252" i="6"/>
  <c r="F253" i="6"/>
  <c r="F254" i="6"/>
  <c r="F255" i="6"/>
  <c r="F256" i="6"/>
  <c r="F257" i="6"/>
  <c r="F258" i="6"/>
  <c r="F259" i="6"/>
  <c r="F260" i="6"/>
  <c r="F261" i="6"/>
  <c r="F262" i="6"/>
  <c r="F263" i="6"/>
  <c r="F264" i="6"/>
  <c r="F265" i="6"/>
  <c r="F266" i="6"/>
  <c r="F267" i="6"/>
  <c r="F268" i="6"/>
  <c r="F269" i="6"/>
  <c r="F270" i="6"/>
  <c r="F271" i="6"/>
  <c r="F272" i="6"/>
  <c r="F273" i="6"/>
  <c r="F274" i="6"/>
  <c r="F275" i="6"/>
  <c r="F276" i="6"/>
  <c r="F277" i="6"/>
  <c r="F278" i="6"/>
  <c r="F279" i="6"/>
  <c r="F280" i="6"/>
  <c r="F281" i="6"/>
  <c r="F282" i="6"/>
  <c r="F283" i="6"/>
  <c r="F284" i="6"/>
  <c r="F285" i="6"/>
  <c r="F286" i="6"/>
  <c r="F287" i="6"/>
  <c r="F288" i="6"/>
  <c r="F290" i="6"/>
  <c r="F291" i="6"/>
  <c r="F292" i="6"/>
  <c r="F293" i="6"/>
  <c r="F294" i="6"/>
  <c r="F295" i="6"/>
  <c r="F296" i="6"/>
  <c r="F297" i="6"/>
  <c r="F298" i="6"/>
  <c r="F299" i="6"/>
  <c r="F300" i="6"/>
  <c r="F301" i="6"/>
  <c r="F302" i="6"/>
  <c r="F303" i="6"/>
  <c r="F304" i="6"/>
  <c r="F305" i="6"/>
  <c r="F306" i="6"/>
  <c r="F307" i="6"/>
  <c r="F308" i="6"/>
  <c r="F309" i="6"/>
  <c r="F310" i="6"/>
  <c r="F311" i="6"/>
  <c r="F312" i="6"/>
  <c r="F313" i="6"/>
  <c r="F314" i="6"/>
  <c r="F315" i="6"/>
  <c r="F316" i="6"/>
  <c r="F317" i="6"/>
  <c r="F318" i="6"/>
  <c r="F319" i="6"/>
  <c r="F320" i="6"/>
  <c r="F321" i="6"/>
  <c r="F322" i="6"/>
  <c r="F323" i="6"/>
  <c r="F324" i="6"/>
  <c r="F325" i="6"/>
  <c r="F326" i="6"/>
  <c r="F327" i="6"/>
  <c r="F328" i="6"/>
  <c r="F329" i="6"/>
  <c r="F330" i="6"/>
  <c r="F331" i="6"/>
  <c r="F332" i="6"/>
  <c r="F333" i="6"/>
  <c r="F334" i="6"/>
  <c r="F335" i="6"/>
  <c r="F336" i="6"/>
  <c r="F337" i="6"/>
  <c r="F338" i="6"/>
  <c r="F339" i="6"/>
  <c r="F340" i="6"/>
  <c r="F341" i="6"/>
  <c r="F342" i="6"/>
  <c r="F343" i="6"/>
  <c r="F344" i="6"/>
  <c r="F345" i="6"/>
  <c r="F346" i="6"/>
  <c r="F347" i="6"/>
  <c r="F348" i="6"/>
  <c r="F349" i="6"/>
  <c r="F350" i="6"/>
  <c r="F351" i="6"/>
  <c r="F352" i="6"/>
  <c r="F353" i="6"/>
  <c r="F354" i="6"/>
  <c r="F355" i="6"/>
  <c r="F356" i="6"/>
  <c r="F357" i="6"/>
  <c r="F358" i="6"/>
  <c r="F359" i="6"/>
  <c r="F360" i="6"/>
  <c r="F361" i="6"/>
  <c r="F362" i="6"/>
  <c r="F363" i="6"/>
  <c r="F364" i="6"/>
  <c r="F365" i="6"/>
  <c r="F366" i="6"/>
  <c r="F367" i="6"/>
  <c r="F368" i="6"/>
  <c r="F369" i="6"/>
</calcChain>
</file>

<file path=xl/comments1.xml><?xml version="1.0" encoding="utf-8"?>
<comments xmlns="http://schemas.openxmlformats.org/spreadsheetml/2006/main">
  <authors>
    <author>Wim de Groot</author>
    <author>Groot de, W. ( Wim )</author>
  </authors>
  <commentList>
    <comment ref="Q1" authorId="0" shapeId="0">
      <text>
        <r>
          <rPr>
            <sz val="11"/>
            <color indexed="81"/>
            <rFont val="Calibri"/>
            <family val="2"/>
          </rPr>
          <t>Klik op de knopjes om de top van de blauwe en zwarte lijn te verschuiven naar de koudste dag. Zo past u het verwachte gebruik per dag aan. 
De totale jaarprognose verandert hierdoor niet.</t>
        </r>
      </text>
    </comment>
    <comment ref="E3" authorId="1" shapeId="0">
      <text>
        <r>
          <rPr>
            <sz val="11"/>
            <color indexed="81"/>
            <rFont val="Calibri"/>
            <family val="2"/>
          </rPr>
          <t>Als het totale verbruik van vorig jaar langs de golflijn wordt uitgesmeerd over dit jaar.</t>
        </r>
      </text>
    </comment>
    <comment ref="A5" authorId="0" shapeId="0">
      <text>
        <r>
          <rPr>
            <sz val="11"/>
            <color indexed="81"/>
            <rFont val="Calibri"/>
            <family val="2"/>
          </rPr>
          <t>Vul een datum in: de eerste vaste dag waarop u begint met het noteren van de meterstanden.
De volgende data verschijnen er vanzelf onder.</t>
        </r>
      </text>
    </comment>
    <comment ref="Q9" authorId="0" shapeId="0">
      <text>
        <r>
          <rPr>
            <sz val="11"/>
            <color indexed="81"/>
            <rFont val="Calibri"/>
            <family val="2"/>
          </rPr>
          <t>U kunt de prognose aanpassen door het verschil tussen de koudste en de warmste periode groter of kleiner te maken. Klik op de knopjes en breng de blauwe lijn zo dicht mogelijk bij de zwarte.</t>
        </r>
      </text>
    </comment>
  </commentList>
</comments>
</file>

<file path=xl/comments2.xml><?xml version="1.0" encoding="utf-8"?>
<comments xmlns="http://schemas.openxmlformats.org/spreadsheetml/2006/main">
  <authors>
    <author>Wim de Groot</author>
    <author>Groot de, W. ( Wim )</author>
  </authors>
  <commentList>
    <comment ref="Q1" authorId="0" shapeId="0">
      <text>
        <r>
          <rPr>
            <sz val="11"/>
            <color indexed="81"/>
            <rFont val="Calibri"/>
            <family val="2"/>
          </rPr>
          <t>Klik op de knopjes om de top van de blauwe en zwarte lijn te verschuiven naar de koudste dag. Zo past u het verwachte gebruik per dag aan. 
De totale jaarprognose verandert hierdoor niet.</t>
        </r>
      </text>
    </comment>
    <comment ref="E3" authorId="1" shapeId="0">
      <text>
        <r>
          <rPr>
            <sz val="11"/>
            <color indexed="81"/>
            <rFont val="Calibri"/>
            <family val="2"/>
          </rPr>
          <t>Als het totale verbruik van vorig jaar langs de golflijn wordt uitgesmeerd over dit jaar.</t>
        </r>
      </text>
    </comment>
    <comment ref="A5" authorId="0" shapeId="0">
      <text>
        <r>
          <rPr>
            <sz val="11"/>
            <color indexed="81"/>
            <rFont val="Calibri"/>
            <family val="2"/>
          </rPr>
          <t>Vul een datum in: de eerste vaste dag waarop u begint met het noteren van de meterstanden.
De volgende data verschijnen er vanzelf onder.</t>
        </r>
      </text>
    </comment>
    <comment ref="Q9" authorId="0" shapeId="0">
      <text>
        <r>
          <rPr>
            <sz val="11"/>
            <color indexed="81"/>
            <rFont val="Calibri"/>
            <family val="2"/>
          </rPr>
          <t>U kunt de prognose aanpassen door het verschil tussen de koudste en de warmste periode groter of kleiner te maken. Klik op de knopjes en breng de blauwe lijn zo dicht mogelijk bij de zwarte.</t>
        </r>
      </text>
    </comment>
  </commentList>
</comments>
</file>

<file path=xl/comments3.xml><?xml version="1.0" encoding="utf-8"?>
<comments xmlns="http://schemas.openxmlformats.org/spreadsheetml/2006/main">
  <authors>
    <author>Wim de Groot</author>
    <author>Groot de, W. ( Wim )</author>
  </authors>
  <commentList>
    <comment ref="Q1" authorId="0" shapeId="0">
      <text>
        <r>
          <rPr>
            <sz val="11"/>
            <color indexed="81"/>
            <rFont val="Calibri"/>
            <family val="2"/>
          </rPr>
          <t>Klik op de knopjes om de top van de blauwe en zwarte lijn te verschuiven naar de koudste dag. Zo past u het verwachte gebruik per dag aan. 
De totale jaarprognose verandert hierdoor niet.</t>
        </r>
      </text>
    </comment>
    <comment ref="E3" authorId="1" shapeId="0">
      <text>
        <r>
          <rPr>
            <sz val="11"/>
            <color indexed="81"/>
            <rFont val="Calibri"/>
            <family val="2"/>
          </rPr>
          <t>Als het totale verbruik van vorig jaar langs de golflijn wordt uitgesmeerd over dit jaar.</t>
        </r>
      </text>
    </comment>
    <comment ref="A5" authorId="0" shapeId="0">
      <text>
        <r>
          <rPr>
            <sz val="11"/>
            <color indexed="81"/>
            <rFont val="Calibri"/>
            <family val="2"/>
          </rPr>
          <t>Vul een datum in: de eerste vaste dag waarop u begint met het noteren van de meterstanden.
De volgende data verschijnen er vanzelf onder.</t>
        </r>
      </text>
    </comment>
    <comment ref="Q9" authorId="0" shapeId="0">
      <text>
        <r>
          <rPr>
            <sz val="11"/>
            <color indexed="81"/>
            <rFont val="Calibri"/>
            <family val="2"/>
          </rPr>
          <t>U kunt de prognose aanpassen door het verschil tussen de koudste en de warmste periode groter of kleiner te maken. Klik op de knopjes en breng de blauwe lijn zo dicht mogelijk bij de zwarte.</t>
        </r>
      </text>
    </comment>
  </commentList>
</comments>
</file>

<file path=xl/sharedStrings.xml><?xml version="1.0" encoding="utf-8"?>
<sst xmlns="http://schemas.openxmlformats.org/spreadsheetml/2006/main" count="101" uniqueCount="43">
  <si>
    <t>Top:</t>
  </si>
  <si>
    <t>eerder</t>
  </si>
  <si>
    <t>tot nu toe</t>
  </si>
  <si>
    <t>Prognose</t>
  </si>
  <si>
    <t>datum</t>
  </si>
  <si>
    <t>meterstand</t>
  </si>
  <si>
    <t>later</t>
  </si>
  <si>
    <t>Prognose:</t>
  </si>
  <si>
    <t>steiler</t>
  </si>
  <si>
    <t>vlakker</t>
  </si>
  <si>
    <t>zelfde week</t>
  </si>
  <si>
    <t>Verbruik</t>
  </si>
  <si>
    <t>© Auteursrecht: Wim de Groot</t>
  </si>
  <si>
    <t>Dit Excel-bestand is gemaakt door Wim de Groot voor ComputerIdee.</t>
  </si>
  <si>
    <t>U mag dit bestand gratis gebruiken en wij wensen u er veel plezier mee.</t>
  </si>
  <si>
    <t xml:space="preserve">Op grond van het auteursrecht mag u dit bestand alleen kopiëren voor uzelf. </t>
  </si>
  <si>
    <t>U mag dit bestand:</t>
  </si>
  <si>
    <t>* niet verkopen</t>
  </si>
  <si>
    <t>* niet vermenigvuldigen en verkopen</t>
  </si>
  <si>
    <t>* niet op een website te koop aanbieden</t>
  </si>
  <si>
    <t>* niet op cd, dvd, USB-stick en dergelijke te koop aanbieden</t>
  </si>
  <si>
    <t>Zelf leren werken met Excel?</t>
  </si>
  <si>
    <t>Wim de Groot verzorgt graag een cursus op uw bedrijf.</t>
  </si>
  <si>
    <t>Klik hier voor de mogelijkheden</t>
  </si>
  <si>
    <t>Reactie van een deelnemer: "Eindelijk iemand die Excel helder uitlegt!"</t>
  </si>
  <si>
    <t>Wim de Groot denkt buiten de hokjes.</t>
  </si>
  <si>
    <t>Zijn website is:</t>
  </si>
  <si>
    <t>www.exceltekstenuitleg.nl</t>
  </si>
  <si>
    <t>↓  Klik op een tab om naar een ander werkblad te gaan  ↓</t>
  </si>
  <si>
    <t>Vorig jaar</t>
  </si>
  <si>
    <t>t/m deze datum:</t>
  </si>
  <si>
    <t>dit jaar:</t>
  </si>
  <si>
    <t>Hoe dat kan in Excel, kunt u lezen in een van mijn boeken:</t>
  </si>
  <si>
    <t>In deze grafiek worden twee lijnen gecombineerd met kolommetjes.</t>
  </si>
  <si>
    <t>Top ligt op:</t>
  </si>
  <si>
    <t>Datavisualisatie in Excel</t>
  </si>
  <si>
    <t>Grafieken maken in Excel, serie: Excel aan het werk</t>
  </si>
  <si>
    <t>Excel voor professionals Vierde Editie</t>
  </si>
  <si>
    <t>Wilt u vlot leren werken met Excel, lees dan:</t>
  </si>
  <si>
    <t>Handboek Excel 2021</t>
  </si>
  <si>
    <t>Handboek Excel 2019</t>
  </si>
  <si>
    <t>Handboek Excel 2016</t>
  </si>
  <si>
    <r>
      <t>Deze boeken kunt u</t>
    </r>
    <r>
      <rPr>
        <u/>
        <sz val="11"/>
        <color rgb="FF0000FF"/>
        <rFont val="Calibri"/>
        <family val="2"/>
      </rPr>
      <t xml:space="preserve"> hier </t>
    </r>
    <r>
      <rPr>
        <sz val="11"/>
        <rFont val="Calibri"/>
        <family val="2"/>
      </rPr>
      <t>bestellen.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</si>
</sst>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d\ mmm\ yy"/>
    <numFmt numFmtId="165" formatCode="0.0%"/>
    <numFmt numFmtId="166" formatCode="0.000%"/>
  </numFmts>
  <fonts count="14" x14ac:knownFonts="1">
    <font>
      <sz val="11"/>
      <color theme="1"/>
      <name val="Calibri"/>
      <family val="2"/>
    </font>
    <font>
      <sz val="10"/>
      <name val="MS Sans Serif"/>
    </font>
    <font>
      <sz val="11"/>
      <name val="Calibri"/>
      <family val="2"/>
      <scheme val="minor"/>
    </font>
    <font>
      <sz val="10"/>
      <name val="Arial"/>
      <family val="2"/>
    </font>
    <font>
      <b/>
      <sz val="11"/>
      <name val="Calibri"/>
      <family val="2"/>
      <scheme val="minor"/>
    </font>
    <font>
      <sz val="11"/>
      <name val="Arial"/>
      <family val="2"/>
    </font>
    <font>
      <sz val="11"/>
      <color indexed="81"/>
      <name val="Calibri"/>
      <family val="2"/>
    </font>
    <font>
      <u/>
      <sz val="11"/>
      <color theme="10"/>
      <name val="Calibri"/>
      <family val="2"/>
    </font>
    <font>
      <b/>
      <sz val="11"/>
      <color indexed="9"/>
      <name val="Calibri"/>
      <family val="2"/>
      <scheme val="minor"/>
    </font>
    <font>
      <sz val="11"/>
      <name val="Calibri"/>
      <family val="2"/>
    </font>
    <font>
      <b/>
      <u/>
      <sz val="11"/>
      <color rgb="FF0000FF"/>
      <name val="Calibri"/>
      <family val="2"/>
    </font>
    <font>
      <b/>
      <i/>
      <sz val="11"/>
      <color rgb="FFCC3300"/>
      <name val="Calibri"/>
      <family val="2"/>
    </font>
    <font>
      <sz val="11"/>
      <color theme="1"/>
      <name val="Calibri"/>
      <family val="2"/>
    </font>
    <font>
      <u/>
      <sz val="11"/>
      <color rgb="FF0000FF"/>
      <name val="Calibri"/>
      <family val="2"/>
    </font>
  </fonts>
  <fills count="13">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indexed="18"/>
        <bgColor indexed="64"/>
      </patternFill>
    </fill>
    <fill>
      <patternFill patternType="solid">
        <fgColor indexed="22"/>
        <bgColor indexed="64"/>
      </patternFill>
    </fill>
    <fill>
      <patternFill patternType="solid">
        <fgColor rgb="FFFFFF66"/>
        <bgColor indexed="64"/>
      </patternFill>
    </fill>
    <fill>
      <patternFill patternType="solid">
        <fgColor rgb="FFFFFF99"/>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7" tint="0.59999389629810485"/>
        <bgColor indexed="64"/>
      </patternFill>
    </fill>
    <fill>
      <patternFill patternType="solid">
        <fgColor theme="0" tint="-4.9989318521683403E-2"/>
        <bgColor indexed="64"/>
      </patternFill>
    </fill>
    <fill>
      <patternFill patternType="solid">
        <fgColor theme="0"/>
        <bgColor indexed="64"/>
      </patternFill>
    </fill>
  </fills>
  <borders count="24">
    <border>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diagonalDown="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thin">
        <color indexed="64"/>
      </right>
      <top style="thin">
        <color indexed="64"/>
      </top>
      <bottom/>
      <diagonal/>
    </border>
    <border>
      <left/>
      <right style="thin">
        <color indexed="64"/>
      </right>
      <top/>
      <bottom/>
      <diagonal/>
    </border>
    <border>
      <left/>
      <right style="medium">
        <color indexed="64"/>
      </right>
      <top style="thin">
        <color indexed="9"/>
      </top>
      <bottom style="medium">
        <color indexed="64"/>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diagonalUp="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22"/>
      </bottom>
      <diagonal/>
    </border>
  </borders>
  <cellStyleXfs count="9">
    <xf numFmtId="0" fontId="0" fillId="0" borderId="0"/>
    <xf numFmtId="0" fontId="1" fillId="0" borderId="0"/>
    <xf numFmtId="9" fontId="3" fillId="0" borderId="0" applyFont="0" applyFill="0" applyBorder="0" applyAlignment="0" applyProtection="0"/>
    <xf numFmtId="0" fontId="5" fillId="0" borderId="0"/>
    <xf numFmtId="0" fontId="3" fillId="0" borderId="0"/>
    <xf numFmtId="0" fontId="3" fillId="0" borderId="0"/>
    <xf numFmtId="0" fontId="7" fillId="0" borderId="0" applyNumberFormat="0" applyFill="0" applyBorder="0" applyAlignment="0" applyProtection="0">
      <alignment vertical="top"/>
      <protection locked="0"/>
    </xf>
    <xf numFmtId="9" fontId="12" fillId="0" borderId="0" applyFont="0" applyFill="0" applyBorder="0" applyAlignment="0" applyProtection="0"/>
    <xf numFmtId="0" fontId="7" fillId="0" borderId="0" applyNumberFormat="0" applyFill="0" applyBorder="0" applyAlignment="0" applyProtection="0"/>
  </cellStyleXfs>
  <cellXfs count="131">
    <xf numFmtId="0" fontId="0" fillId="0" borderId="0" xfId="0"/>
    <xf numFmtId="3" fontId="2" fillId="2" borderId="1" xfId="1" applyNumberFormat="1" applyFont="1" applyFill="1" applyBorder="1"/>
    <xf numFmtId="3" fontId="2" fillId="2" borderId="5" xfId="2" applyNumberFormat="1" applyFont="1" applyFill="1" applyBorder="1"/>
    <xf numFmtId="3" fontId="2" fillId="2" borderId="0" xfId="1" applyNumberFormat="1" applyFont="1" applyFill="1"/>
    <xf numFmtId="164" fontId="2" fillId="2" borderId="0" xfId="1" applyNumberFormat="1" applyFont="1" applyFill="1" applyAlignment="1">
      <alignment horizontal="right"/>
    </xf>
    <xf numFmtId="3" fontId="2" fillId="2" borderId="6" xfId="1" applyNumberFormat="1" applyFont="1" applyFill="1" applyBorder="1" applyAlignment="1">
      <alignment horizontal="right"/>
    </xf>
    <xf numFmtId="3" fontId="4" fillId="2" borderId="7" xfId="1" applyNumberFormat="1" applyFont="1" applyFill="1" applyBorder="1" applyAlignment="1">
      <alignment horizontal="center"/>
    </xf>
    <xf numFmtId="164" fontId="2" fillId="0" borderId="6" xfId="1" applyNumberFormat="1" applyFont="1" applyBorder="1" applyAlignment="1">
      <alignment horizontal="right"/>
    </xf>
    <xf numFmtId="3" fontId="2" fillId="0" borderId="5" xfId="3" applyNumberFormat="1" applyFont="1" applyBorder="1"/>
    <xf numFmtId="164" fontId="2" fillId="2" borderId="0" xfId="1" applyNumberFormat="1" applyFont="1" applyFill="1"/>
    <xf numFmtId="3" fontId="4" fillId="0" borderId="5" xfId="3" applyNumberFormat="1" applyFont="1" applyBorder="1"/>
    <xf numFmtId="0" fontId="2" fillId="3" borderId="9" xfId="4" applyFont="1" applyFill="1" applyBorder="1"/>
    <xf numFmtId="0" fontId="2" fillId="3" borderId="2" xfId="4" applyFont="1" applyFill="1" applyBorder="1"/>
    <xf numFmtId="0" fontId="2" fillId="3" borderId="10" xfId="4" applyFont="1" applyFill="1" applyBorder="1"/>
    <xf numFmtId="0" fontId="2" fillId="4" borderId="0" xfId="4" applyFont="1" applyFill="1"/>
    <xf numFmtId="0" fontId="2" fillId="3" borderId="5" xfId="4" applyFont="1" applyFill="1" applyBorder="1"/>
    <xf numFmtId="0" fontId="2" fillId="2" borderId="1" xfId="4" applyFont="1" applyFill="1" applyBorder="1"/>
    <xf numFmtId="0" fontId="2" fillId="2" borderId="2" xfId="4" applyFont="1" applyFill="1" applyBorder="1"/>
    <xf numFmtId="0" fontId="2" fillId="2" borderId="11" xfId="4" applyFont="1" applyFill="1" applyBorder="1"/>
    <xf numFmtId="0" fontId="2" fillId="5" borderId="12" xfId="4" applyFont="1" applyFill="1" applyBorder="1"/>
    <xf numFmtId="0" fontId="2" fillId="3" borderId="5" xfId="4" applyFont="1" applyFill="1" applyBorder="1" applyAlignment="1">
      <alignment vertical="center"/>
    </xf>
    <xf numFmtId="0" fontId="2" fillId="2" borderId="5" xfId="4" applyFont="1" applyFill="1" applyBorder="1" applyAlignment="1">
      <alignment vertical="center"/>
    </xf>
    <xf numFmtId="0" fontId="8" fillId="4" borderId="13" xfId="5" applyFont="1" applyFill="1" applyBorder="1" applyAlignment="1">
      <alignment horizontal="center" vertical="center"/>
    </xf>
    <xf numFmtId="0" fontId="2" fillId="2" borderId="12" xfId="4" applyFont="1" applyFill="1" applyBorder="1" applyAlignment="1">
      <alignment vertical="center"/>
    </xf>
    <xf numFmtId="0" fontId="2" fillId="5" borderId="12" xfId="4" applyFont="1" applyFill="1" applyBorder="1" applyAlignment="1">
      <alignment vertical="center"/>
    </xf>
    <xf numFmtId="0" fontId="2" fillId="4" borderId="0" xfId="4" applyFont="1" applyFill="1" applyAlignment="1">
      <alignment vertical="center"/>
    </xf>
    <xf numFmtId="0" fontId="2" fillId="2" borderId="5" xfId="4" applyFont="1" applyFill="1" applyBorder="1"/>
    <xf numFmtId="0" fontId="2" fillId="2" borderId="0" xfId="4" applyFont="1" applyFill="1"/>
    <xf numFmtId="0" fontId="2" fillId="2" borderId="12" xfId="4" applyFont="1" applyFill="1" applyBorder="1"/>
    <xf numFmtId="0" fontId="9" fillId="2" borderId="0" xfId="5" applyFont="1" applyFill="1"/>
    <xf numFmtId="0" fontId="9" fillId="2" borderId="0" xfId="4" applyFont="1" applyFill="1"/>
    <xf numFmtId="0" fontId="2" fillId="4" borderId="0" xfId="4" applyFont="1" applyFill="1" applyProtection="1">
      <protection hidden="1"/>
    </xf>
    <xf numFmtId="0" fontId="9" fillId="6" borderId="15" xfId="5" applyFont="1" applyFill="1" applyBorder="1"/>
    <xf numFmtId="0" fontId="9" fillId="6" borderId="16" xfId="5" applyFont="1" applyFill="1" applyBorder="1" applyAlignment="1">
      <alignment horizontal="center"/>
    </xf>
    <xf numFmtId="0" fontId="10" fillId="6" borderId="16" xfId="6" applyFont="1" applyFill="1" applyBorder="1" applyAlignment="1" applyProtection="1">
      <alignment horizontal="center"/>
    </xf>
    <xf numFmtId="0" fontId="9" fillId="6" borderId="17" xfId="5" applyFont="1" applyFill="1" applyBorder="1" applyAlignment="1">
      <alignment horizontal="center"/>
    </xf>
    <xf numFmtId="0" fontId="11" fillId="2" borderId="0" xfId="4" applyFont="1" applyFill="1" applyAlignment="1">
      <alignment horizontal="center"/>
    </xf>
    <xf numFmtId="0" fontId="9" fillId="2" borderId="0" xfId="4" applyFont="1" applyFill="1" applyAlignment="1">
      <alignment horizontal="center"/>
    </xf>
    <xf numFmtId="0" fontId="10" fillId="2" borderId="0" xfId="6" applyFont="1" applyFill="1" applyBorder="1" applyAlignment="1" applyProtection="1">
      <alignment horizontal="center"/>
    </xf>
    <xf numFmtId="0" fontId="2" fillId="2" borderId="6" xfId="4" applyFont="1" applyFill="1" applyBorder="1"/>
    <xf numFmtId="0" fontId="9" fillId="2" borderId="7" xfId="4" applyFont="1" applyFill="1" applyBorder="1"/>
    <xf numFmtId="0" fontId="2" fillId="2" borderId="14" xfId="4" applyFont="1" applyFill="1" applyBorder="1"/>
    <xf numFmtId="0" fontId="2" fillId="5" borderId="18" xfId="4" applyFont="1" applyFill="1" applyBorder="1"/>
    <xf numFmtId="0" fontId="2" fillId="5" borderId="7" xfId="4" applyFont="1" applyFill="1" applyBorder="1"/>
    <xf numFmtId="0" fontId="2" fillId="5" borderId="19" xfId="4" applyFont="1" applyFill="1" applyBorder="1"/>
    <xf numFmtId="0" fontId="2" fillId="8" borderId="0" xfId="1" applyFont="1" applyFill="1"/>
    <xf numFmtId="0" fontId="2" fillId="8" borderId="0" xfId="1" applyFont="1" applyFill="1" applyAlignment="1">
      <alignment horizontal="center"/>
    </xf>
    <xf numFmtId="0" fontId="2" fillId="9" borderId="0" xfId="1" applyFont="1" applyFill="1"/>
    <xf numFmtId="0" fontId="2" fillId="9" borderId="0" xfId="1" applyFont="1" applyFill="1" applyAlignment="1">
      <alignment horizontal="center"/>
    </xf>
    <xf numFmtId="3" fontId="2" fillId="9" borderId="0" xfId="1" applyNumberFormat="1" applyFont="1" applyFill="1"/>
    <xf numFmtId="165" fontId="2" fillId="9" borderId="3" xfId="2" applyNumberFormat="1" applyFont="1" applyFill="1" applyBorder="1" applyAlignment="1">
      <alignment horizontal="right"/>
    </xf>
    <xf numFmtId="3" fontId="2" fillId="9" borderId="3" xfId="1" applyNumberFormat="1" applyFont="1" applyFill="1" applyBorder="1"/>
    <xf numFmtId="164" fontId="2" fillId="9" borderId="0" xfId="1" applyNumberFormat="1" applyFont="1" applyFill="1"/>
    <xf numFmtId="3" fontId="2" fillId="9" borderId="3" xfId="1" applyNumberFormat="1" applyFont="1" applyFill="1" applyBorder="1" applyAlignment="1">
      <alignment horizontal="right"/>
    </xf>
    <xf numFmtId="3" fontId="2" fillId="9" borderId="4" xfId="1" applyNumberFormat="1" applyFont="1" applyFill="1" applyBorder="1" applyAlignment="1">
      <alignment horizontal="center"/>
    </xf>
    <xf numFmtId="3" fontId="2" fillId="9" borderId="3" xfId="1" applyNumberFormat="1" applyFont="1" applyFill="1" applyBorder="1" applyAlignment="1">
      <alignment horizontal="center"/>
    </xf>
    <xf numFmtId="10" fontId="2" fillId="9" borderId="3" xfId="2" applyNumberFormat="1" applyFont="1" applyFill="1" applyBorder="1" applyAlignment="1">
      <alignment horizontal="right"/>
    </xf>
    <xf numFmtId="3" fontId="4" fillId="9" borderId="8" xfId="1" applyNumberFormat="1" applyFont="1" applyFill="1" applyBorder="1" applyAlignment="1">
      <alignment horizontal="center"/>
    </xf>
    <xf numFmtId="3" fontId="2" fillId="9" borderId="4" xfId="1" applyNumberFormat="1" applyFont="1" applyFill="1" applyBorder="1"/>
    <xf numFmtId="3" fontId="2" fillId="8" borderId="3" xfId="1" applyNumberFormat="1" applyFont="1" applyFill="1" applyBorder="1" applyAlignment="1">
      <alignment horizontal="right"/>
    </xf>
    <xf numFmtId="3" fontId="2" fillId="8" borderId="4" xfId="1" applyNumberFormat="1" applyFont="1" applyFill="1" applyBorder="1" applyAlignment="1">
      <alignment horizontal="center"/>
    </xf>
    <xf numFmtId="3" fontId="2" fillId="8" borderId="3" xfId="1" applyNumberFormat="1" applyFont="1" applyFill="1" applyBorder="1" applyAlignment="1">
      <alignment horizontal="center"/>
    </xf>
    <xf numFmtId="10" fontId="2" fillId="8" borderId="3" xfId="2" applyNumberFormat="1" applyFont="1" applyFill="1" applyBorder="1" applyAlignment="1">
      <alignment horizontal="right"/>
    </xf>
    <xf numFmtId="3" fontId="4" fillId="8" borderId="8" xfId="1" applyNumberFormat="1" applyFont="1" applyFill="1" applyBorder="1" applyAlignment="1">
      <alignment horizontal="center"/>
    </xf>
    <xf numFmtId="3" fontId="2" fillId="8" borderId="4" xfId="1" applyNumberFormat="1" applyFont="1" applyFill="1" applyBorder="1"/>
    <xf numFmtId="3" fontId="2" fillId="8" borderId="3" xfId="1" applyNumberFormat="1" applyFont="1" applyFill="1" applyBorder="1"/>
    <xf numFmtId="165" fontId="2" fillId="8" borderId="3" xfId="2" applyNumberFormat="1" applyFont="1" applyFill="1" applyBorder="1" applyAlignment="1">
      <alignment horizontal="right"/>
    </xf>
    <xf numFmtId="3" fontId="2" fillId="8" borderId="0" xfId="1" applyNumberFormat="1" applyFont="1" applyFill="1"/>
    <xf numFmtId="164" fontId="2" fillId="8" borderId="0" xfId="1" applyNumberFormat="1" applyFont="1" applyFill="1"/>
    <xf numFmtId="3" fontId="2" fillId="10" borderId="3" xfId="1" applyNumberFormat="1" applyFont="1" applyFill="1" applyBorder="1" applyAlignment="1">
      <alignment horizontal="right"/>
    </xf>
    <xf numFmtId="3" fontId="2" fillId="10" borderId="4" xfId="1" applyNumberFormat="1" applyFont="1" applyFill="1" applyBorder="1" applyAlignment="1">
      <alignment horizontal="center"/>
    </xf>
    <xf numFmtId="3" fontId="2" fillId="10" borderId="3" xfId="1" applyNumberFormat="1" applyFont="1" applyFill="1" applyBorder="1" applyAlignment="1">
      <alignment horizontal="center"/>
    </xf>
    <xf numFmtId="3" fontId="4" fillId="10" borderId="8" xfId="1" applyNumberFormat="1" applyFont="1" applyFill="1" applyBorder="1" applyAlignment="1">
      <alignment horizontal="center"/>
    </xf>
    <xf numFmtId="3" fontId="2" fillId="10" borderId="4" xfId="1" applyNumberFormat="1" applyFont="1" applyFill="1" applyBorder="1"/>
    <xf numFmtId="3" fontId="2" fillId="10" borderId="3" xfId="1" applyNumberFormat="1" applyFont="1" applyFill="1" applyBorder="1"/>
    <xf numFmtId="165" fontId="2" fillId="10" borderId="3" xfId="2" applyNumberFormat="1" applyFont="1" applyFill="1" applyBorder="1" applyAlignment="1">
      <alignment horizontal="right"/>
    </xf>
    <xf numFmtId="0" fontId="2" fillId="10" borderId="0" xfId="1" applyFont="1" applyFill="1"/>
    <xf numFmtId="0" fontId="2" fillId="10" borderId="0" xfId="1" applyFont="1" applyFill="1" applyAlignment="1">
      <alignment horizontal="center"/>
    </xf>
    <xf numFmtId="3" fontId="2" fillId="10" borderId="0" xfId="1" applyNumberFormat="1" applyFont="1" applyFill="1"/>
    <xf numFmtId="164" fontId="2" fillId="10" borderId="0" xfId="1" applyNumberFormat="1" applyFont="1" applyFill="1"/>
    <xf numFmtId="3" fontId="2" fillId="10" borderId="2" xfId="1" applyNumberFormat="1" applyFont="1" applyFill="1" applyBorder="1" applyAlignment="1">
      <alignment horizontal="center"/>
    </xf>
    <xf numFmtId="3" fontId="4" fillId="0" borderId="23" xfId="1" applyNumberFormat="1" applyFont="1" applyFill="1" applyBorder="1" applyAlignment="1">
      <alignment horizontal="center"/>
    </xf>
    <xf numFmtId="3" fontId="2" fillId="10" borderId="0" xfId="1" applyNumberFormat="1" applyFont="1" applyFill="1" applyBorder="1" applyAlignment="1">
      <alignment horizontal="center"/>
    </xf>
    <xf numFmtId="3" fontId="4" fillId="10" borderId="7" xfId="1" applyNumberFormat="1" applyFont="1" applyFill="1" applyBorder="1" applyAlignment="1">
      <alignment horizontal="center"/>
    </xf>
    <xf numFmtId="3" fontId="2" fillId="8" borderId="2" xfId="1" applyNumberFormat="1" applyFont="1" applyFill="1" applyBorder="1" applyAlignment="1">
      <alignment horizontal="center"/>
    </xf>
    <xf numFmtId="3" fontId="2" fillId="8" borderId="0" xfId="1" applyNumberFormat="1" applyFont="1" applyFill="1" applyBorder="1" applyAlignment="1">
      <alignment horizontal="center"/>
    </xf>
    <xf numFmtId="3" fontId="4" fillId="8" borderId="7" xfId="1" applyNumberFormat="1" applyFont="1" applyFill="1" applyBorder="1" applyAlignment="1">
      <alignment horizontal="center"/>
    </xf>
    <xf numFmtId="3" fontId="2" fillId="9" borderId="2" xfId="1" applyNumberFormat="1" applyFont="1" applyFill="1" applyBorder="1" applyAlignment="1">
      <alignment horizontal="center"/>
    </xf>
    <xf numFmtId="3" fontId="2" fillId="9" borderId="0" xfId="1" applyNumberFormat="1" applyFont="1" applyFill="1" applyBorder="1" applyAlignment="1">
      <alignment horizontal="center"/>
    </xf>
    <xf numFmtId="3" fontId="4" fillId="9" borderId="7" xfId="1" applyNumberFormat="1" applyFont="1" applyFill="1" applyBorder="1" applyAlignment="1">
      <alignment horizontal="center"/>
    </xf>
    <xf numFmtId="3" fontId="2" fillId="2" borderId="5" xfId="1" applyNumberFormat="1" applyFont="1" applyFill="1" applyBorder="1"/>
    <xf numFmtId="3" fontId="2" fillId="2" borderId="6" xfId="1" applyNumberFormat="1" applyFont="1" applyFill="1" applyBorder="1" applyAlignment="1">
      <alignment horizontal="center"/>
    </xf>
    <xf numFmtId="10" fontId="2" fillId="10" borderId="0" xfId="7" applyNumberFormat="1" applyFont="1" applyFill="1"/>
    <xf numFmtId="166" fontId="2" fillId="10" borderId="0" xfId="7" applyNumberFormat="1" applyFont="1" applyFill="1"/>
    <xf numFmtId="0" fontId="2" fillId="7" borderId="4" xfId="1" applyFont="1" applyFill="1" applyBorder="1" applyAlignment="1">
      <alignment horizontal="center"/>
    </xf>
    <xf numFmtId="164" fontId="2" fillId="7" borderId="8" xfId="1" applyNumberFormat="1" applyFont="1" applyFill="1" applyBorder="1" applyAlignment="1">
      <alignment horizontal="center"/>
    </xf>
    <xf numFmtId="0" fontId="2" fillId="11" borderId="4" xfId="1" applyFont="1" applyFill="1" applyBorder="1" applyAlignment="1">
      <alignment horizontal="center"/>
    </xf>
    <xf numFmtId="0" fontId="2" fillId="11" borderId="3" xfId="1" applyFont="1" applyFill="1" applyBorder="1" applyAlignment="1">
      <alignment horizontal="center"/>
    </xf>
    <xf numFmtId="1" fontId="2" fillId="11" borderId="3" xfId="1" applyNumberFormat="1" applyFont="1" applyFill="1" applyBorder="1" applyAlignment="1">
      <alignment horizontal="center"/>
    </xf>
    <xf numFmtId="1" fontId="2" fillId="11" borderId="3" xfId="2" applyNumberFormat="1" applyFont="1" applyFill="1" applyBorder="1" applyAlignment="1">
      <alignment horizontal="center"/>
    </xf>
    <xf numFmtId="0" fontId="2" fillId="11" borderId="8" xfId="1" applyFont="1" applyFill="1" applyBorder="1" applyAlignment="1">
      <alignment horizontal="center"/>
    </xf>
    <xf numFmtId="10" fontId="2" fillId="10" borderId="3" xfId="2" applyNumberFormat="1" applyFont="1" applyFill="1" applyBorder="1" applyAlignment="1">
      <alignment horizontal="right"/>
    </xf>
    <xf numFmtId="3" fontId="2" fillId="2" borderId="2" xfId="1" applyNumberFormat="1" applyFont="1" applyFill="1" applyBorder="1" applyAlignment="1">
      <alignment horizontal="center"/>
    </xf>
    <xf numFmtId="165" fontId="2" fillId="8" borderId="11" xfId="2" applyNumberFormat="1" applyFont="1" applyFill="1" applyBorder="1" applyAlignment="1">
      <alignment horizontal="center"/>
    </xf>
    <xf numFmtId="3" fontId="2" fillId="2" borderId="0" xfId="1" applyNumberFormat="1" applyFont="1" applyFill="1" applyBorder="1" applyAlignment="1">
      <alignment horizontal="center"/>
    </xf>
    <xf numFmtId="165" fontId="2" fillId="8" borderId="12" xfId="2" applyNumberFormat="1" applyFont="1" applyFill="1" applyBorder="1" applyAlignment="1">
      <alignment horizontal="center"/>
    </xf>
    <xf numFmtId="10" fontId="2" fillId="8" borderId="14" xfId="2" applyNumberFormat="1" applyFont="1" applyFill="1" applyBorder="1" applyAlignment="1">
      <alignment horizontal="center"/>
    </xf>
    <xf numFmtId="165" fontId="2" fillId="9" borderId="11" xfId="2" applyNumberFormat="1" applyFont="1" applyFill="1" applyBorder="1" applyAlignment="1">
      <alignment horizontal="center"/>
    </xf>
    <xf numFmtId="165" fontId="2" fillId="9" borderId="12" xfId="2" applyNumberFormat="1" applyFont="1" applyFill="1" applyBorder="1" applyAlignment="1">
      <alignment horizontal="center"/>
    </xf>
    <xf numFmtId="10" fontId="2" fillId="9" borderId="14" xfId="2" applyNumberFormat="1" applyFont="1" applyFill="1" applyBorder="1" applyAlignment="1">
      <alignment horizontal="center"/>
    </xf>
    <xf numFmtId="165" fontId="2" fillId="10" borderId="11" xfId="2" applyNumberFormat="1" applyFont="1" applyFill="1" applyBorder="1" applyAlignment="1">
      <alignment horizontal="center"/>
    </xf>
    <xf numFmtId="165" fontId="2" fillId="10" borderId="12" xfId="2" applyNumberFormat="1" applyFont="1" applyFill="1" applyBorder="1" applyAlignment="1">
      <alignment horizontal="center"/>
    </xf>
    <xf numFmtId="10" fontId="2" fillId="10" borderId="14" xfId="2" applyNumberFormat="1" applyFont="1" applyFill="1" applyBorder="1" applyAlignment="1">
      <alignment horizontal="center"/>
    </xf>
    <xf numFmtId="0" fontId="2" fillId="12" borderId="1" xfId="1" applyFont="1" applyFill="1" applyBorder="1"/>
    <xf numFmtId="0" fontId="2" fillId="12" borderId="2" xfId="1" applyFont="1" applyFill="1" applyBorder="1"/>
    <xf numFmtId="0" fontId="2" fillId="12" borderId="11" xfId="1" applyFont="1" applyFill="1" applyBorder="1"/>
    <xf numFmtId="0" fontId="2" fillId="12" borderId="5" xfId="1" applyFont="1" applyFill="1" applyBorder="1"/>
    <xf numFmtId="0" fontId="2" fillId="12" borderId="0" xfId="1" applyFont="1" applyFill="1" applyBorder="1"/>
    <xf numFmtId="0" fontId="2" fillId="12" borderId="12" xfId="1" applyFont="1" applyFill="1" applyBorder="1"/>
    <xf numFmtId="0" fontId="2" fillId="12" borderId="6" xfId="1" applyFont="1" applyFill="1" applyBorder="1"/>
    <xf numFmtId="0" fontId="2" fillId="12" borderId="7" xfId="1" applyFont="1" applyFill="1" applyBorder="1"/>
    <xf numFmtId="0" fontId="2" fillId="12" borderId="14" xfId="1" applyFont="1" applyFill="1" applyBorder="1"/>
    <xf numFmtId="0" fontId="4" fillId="7" borderId="20" xfId="4" applyFont="1" applyFill="1" applyBorder="1" applyAlignment="1">
      <alignment horizontal="center"/>
    </xf>
    <xf numFmtId="0" fontId="4" fillId="7" borderId="21" xfId="4" applyFont="1" applyFill="1" applyBorder="1" applyAlignment="1">
      <alignment horizontal="center"/>
    </xf>
    <xf numFmtId="0" fontId="4" fillId="7" borderId="22" xfId="4" applyFont="1" applyFill="1" applyBorder="1" applyAlignment="1">
      <alignment horizontal="center"/>
    </xf>
    <xf numFmtId="0" fontId="13" fillId="12" borderId="5" xfId="8" applyFont="1" applyFill="1" applyBorder="1" applyAlignment="1">
      <alignment horizontal="left"/>
    </xf>
    <xf numFmtId="0" fontId="13" fillId="12" borderId="0" xfId="8" applyFont="1" applyFill="1" applyBorder="1" applyAlignment="1">
      <alignment horizontal="left"/>
    </xf>
    <xf numFmtId="0" fontId="13" fillId="12" borderId="12" xfId="8" applyFont="1" applyFill="1" applyBorder="1" applyAlignment="1">
      <alignment horizontal="left"/>
    </xf>
    <xf numFmtId="0" fontId="9" fillId="12" borderId="5" xfId="8" applyFont="1" applyFill="1" applyBorder="1" applyAlignment="1">
      <alignment horizontal="left"/>
    </xf>
    <xf numFmtId="0" fontId="9" fillId="12" borderId="0" xfId="8" applyFont="1" applyFill="1" applyBorder="1" applyAlignment="1">
      <alignment horizontal="left"/>
    </xf>
    <xf numFmtId="0" fontId="9" fillId="12" borderId="12" xfId="8" applyFont="1" applyFill="1" applyBorder="1" applyAlignment="1">
      <alignment horizontal="left"/>
    </xf>
  </cellXfs>
  <cellStyles count="9">
    <cellStyle name="Hyperlink" xfId="8" builtinId="8"/>
    <cellStyle name="Hyperlink 2" xfId="6"/>
    <cellStyle name="Procent" xfId="7" builtinId="5"/>
    <cellStyle name="Procent 2" xfId="2"/>
    <cellStyle name="Standaard" xfId="0" builtinId="0"/>
    <cellStyle name="Standaard_#Auteursrecht" xfId="4"/>
    <cellStyle name="Standaard_Auteursrecht 2" xfId="5"/>
    <cellStyle name="Standaard_CID Meterstanden" xfId="1"/>
    <cellStyle name="Standaard_Energie" xfId="3"/>
  </cellStyles>
  <dxfs count="0"/>
  <tableStyles count="0" defaultTableStyle="TableStyleMedium2" defaultPivotStyle="PivotStyleLight16"/>
  <colors>
    <mruColors>
      <color rgb="FF0000FF"/>
      <color rgb="FFFFFF99"/>
      <color rgb="FFFFCCCC"/>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03835326174861E-2"/>
          <c:y val="0.13502165340541519"/>
          <c:w val="0.90499324646421941"/>
          <c:h val="0.60337801365544919"/>
        </c:manualLayout>
      </c:layout>
      <c:barChart>
        <c:barDir val="col"/>
        <c:grouping val="clustered"/>
        <c:varyColors val="0"/>
        <c:ser>
          <c:idx val="2"/>
          <c:order val="0"/>
          <c:tx>
            <c:v>Verbruik</c:v>
          </c:tx>
          <c:spPr>
            <a:solidFill>
              <a:srgbClr val="FF0000"/>
            </a:solidFill>
            <a:ln w="25400">
              <a:noFill/>
            </a:ln>
          </c:spPr>
          <c:invertIfNegative val="0"/>
          <c:cat>
            <c:numRef>
              <c:f>Gas!$A$6:$A$369</c:f>
              <c:numCache>
                <c:formatCode>d\ mmm\ yy</c:formatCode>
                <c:ptCount val="364"/>
                <c:pt idx="0">
                  <c:v>44563</c:v>
                </c:pt>
                <c:pt idx="1">
                  <c:v>44564</c:v>
                </c:pt>
                <c:pt idx="2">
                  <c:v>44565</c:v>
                </c:pt>
                <c:pt idx="3">
                  <c:v>44566</c:v>
                </c:pt>
                <c:pt idx="4">
                  <c:v>44567</c:v>
                </c:pt>
                <c:pt idx="5">
                  <c:v>44568</c:v>
                </c:pt>
                <c:pt idx="6">
                  <c:v>44569</c:v>
                </c:pt>
                <c:pt idx="7">
                  <c:v>44570</c:v>
                </c:pt>
                <c:pt idx="8">
                  <c:v>44571</c:v>
                </c:pt>
                <c:pt idx="9">
                  <c:v>44572</c:v>
                </c:pt>
                <c:pt idx="10">
                  <c:v>44573</c:v>
                </c:pt>
                <c:pt idx="11">
                  <c:v>44574</c:v>
                </c:pt>
                <c:pt idx="12">
                  <c:v>44575</c:v>
                </c:pt>
                <c:pt idx="13">
                  <c:v>44576</c:v>
                </c:pt>
                <c:pt idx="14">
                  <c:v>44577</c:v>
                </c:pt>
                <c:pt idx="15">
                  <c:v>44578</c:v>
                </c:pt>
                <c:pt idx="16">
                  <c:v>44579</c:v>
                </c:pt>
                <c:pt idx="17">
                  <c:v>44580</c:v>
                </c:pt>
                <c:pt idx="18">
                  <c:v>44581</c:v>
                </c:pt>
                <c:pt idx="19">
                  <c:v>44582</c:v>
                </c:pt>
                <c:pt idx="20">
                  <c:v>44583</c:v>
                </c:pt>
                <c:pt idx="21">
                  <c:v>44584</c:v>
                </c:pt>
                <c:pt idx="22">
                  <c:v>44585</c:v>
                </c:pt>
                <c:pt idx="23">
                  <c:v>44586</c:v>
                </c:pt>
                <c:pt idx="24">
                  <c:v>44587</c:v>
                </c:pt>
                <c:pt idx="25">
                  <c:v>44588</c:v>
                </c:pt>
                <c:pt idx="26">
                  <c:v>44589</c:v>
                </c:pt>
                <c:pt idx="27">
                  <c:v>44590</c:v>
                </c:pt>
                <c:pt idx="28">
                  <c:v>44591</c:v>
                </c:pt>
                <c:pt idx="29">
                  <c:v>44592</c:v>
                </c:pt>
                <c:pt idx="30">
                  <c:v>44593</c:v>
                </c:pt>
                <c:pt idx="31">
                  <c:v>44594</c:v>
                </c:pt>
                <c:pt idx="32">
                  <c:v>44595</c:v>
                </c:pt>
                <c:pt idx="33">
                  <c:v>44596</c:v>
                </c:pt>
                <c:pt idx="34">
                  <c:v>44597</c:v>
                </c:pt>
                <c:pt idx="35">
                  <c:v>44598</c:v>
                </c:pt>
                <c:pt idx="36">
                  <c:v>44599</c:v>
                </c:pt>
                <c:pt idx="37">
                  <c:v>44600</c:v>
                </c:pt>
                <c:pt idx="38">
                  <c:v>44601</c:v>
                </c:pt>
                <c:pt idx="39">
                  <c:v>44602</c:v>
                </c:pt>
                <c:pt idx="40">
                  <c:v>44603</c:v>
                </c:pt>
                <c:pt idx="41">
                  <c:v>44604</c:v>
                </c:pt>
                <c:pt idx="42">
                  <c:v>44605</c:v>
                </c:pt>
                <c:pt idx="43">
                  <c:v>44606</c:v>
                </c:pt>
                <c:pt idx="44">
                  <c:v>44607</c:v>
                </c:pt>
                <c:pt idx="45">
                  <c:v>44608</c:v>
                </c:pt>
                <c:pt idx="46">
                  <c:v>44609</c:v>
                </c:pt>
                <c:pt idx="47">
                  <c:v>44610</c:v>
                </c:pt>
                <c:pt idx="48">
                  <c:v>44611</c:v>
                </c:pt>
                <c:pt idx="49">
                  <c:v>44612</c:v>
                </c:pt>
                <c:pt idx="50">
                  <c:v>44613</c:v>
                </c:pt>
                <c:pt idx="51">
                  <c:v>44614</c:v>
                </c:pt>
                <c:pt idx="52">
                  <c:v>44615</c:v>
                </c:pt>
                <c:pt idx="53">
                  <c:v>44616</c:v>
                </c:pt>
                <c:pt idx="54">
                  <c:v>44617</c:v>
                </c:pt>
                <c:pt idx="55">
                  <c:v>44618</c:v>
                </c:pt>
                <c:pt idx="56">
                  <c:v>44619</c:v>
                </c:pt>
                <c:pt idx="57">
                  <c:v>44620</c:v>
                </c:pt>
                <c:pt idx="58">
                  <c:v>44621</c:v>
                </c:pt>
                <c:pt idx="59">
                  <c:v>44622</c:v>
                </c:pt>
                <c:pt idx="60">
                  <c:v>44623</c:v>
                </c:pt>
                <c:pt idx="61">
                  <c:v>44624</c:v>
                </c:pt>
                <c:pt idx="62">
                  <c:v>44625</c:v>
                </c:pt>
                <c:pt idx="63">
                  <c:v>44626</c:v>
                </c:pt>
                <c:pt idx="64">
                  <c:v>44627</c:v>
                </c:pt>
                <c:pt idx="65">
                  <c:v>44628</c:v>
                </c:pt>
                <c:pt idx="66">
                  <c:v>44629</c:v>
                </c:pt>
                <c:pt idx="67">
                  <c:v>44630</c:v>
                </c:pt>
                <c:pt idx="68">
                  <c:v>44631</c:v>
                </c:pt>
                <c:pt idx="69">
                  <c:v>44632</c:v>
                </c:pt>
                <c:pt idx="70">
                  <c:v>44633</c:v>
                </c:pt>
                <c:pt idx="71">
                  <c:v>44634</c:v>
                </c:pt>
                <c:pt idx="72">
                  <c:v>44635</c:v>
                </c:pt>
                <c:pt idx="73">
                  <c:v>44636</c:v>
                </c:pt>
                <c:pt idx="74">
                  <c:v>44637</c:v>
                </c:pt>
                <c:pt idx="75">
                  <c:v>44638</c:v>
                </c:pt>
                <c:pt idx="76">
                  <c:v>44639</c:v>
                </c:pt>
                <c:pt idx="77">
                  <c:v>44640</c:v>
                </c:pt>
                <c:pt idx="78">
                  <c:v>44641</c:v>
                </c:pt>
                <c:pt idx="79">
                  <c:v>44642</c:v>
                </c:pt>
                <c:pt idx="80">
                  <c:v>44643</c:v>
                </c:pt>
                <c:pt idx="81">
                  <c:v>44644</c:v>
                </c:pt>
                <c:pt idx="82">
                  <c:v>44645</c:v>
                </c:pt>
                <c:pt idx="83">
                  <c:v>44646</c:v>
                </c:pt>
                <c:pt idx="84">
                  <c:v>44647</c:v>
                </c:pt>
                <c:pt idx="85">
                  <c:v>44648</c:v>
                </c:pt>
                <c:pt idx="86">
                  <c:v>44649</c:v>
                </c:pt>
                <c:pt idx="87">
                  <c:v>44650</c:v>
                </c:pt>
                <c:pt idx="88">
                  <c:v>44651</c:v>
                </c:pt>
                <c:pt idx="89">
                  <c:v>44652</c:v>
                </c:pt>
                <c:pt idx="90">
                  <c:v>44653</c:v>
                </c:pt>
                <c:pt idx="91">
                  <c:v>44654</c:v>
                </c:pt>
                <c:pt idx="92">
                  <c:v>44655</c:v>
                </c:pt>
                <c:pt idx="93">
                  <c:v>44656</c:v>
                </c:pt>
                <c:pt idx="94">
                  <c:v>44657</c:v>
                </c:pt>
                <c:pt idx="95">
                  <c:v>44658</c:v>
                </c:pt>
                <c:pt idx="96">
                  <c:v>44659</c:v>
                </c:pt>
                <c:pt idx="97">
                  <c:v>44660</c:v>
                </c:pt>
                <c:pt idx="98">
                  <c:v>44661</c:v>
                </c:pt>
                <c:pt idx="99">
                  <c:v>44662</c:v>
                </c:pt>
                <c:pt idx="100">
                  <c:v>44663</c:v>
                </c:pt>
                <c:pt idx="101">
                  <c:v>44664</c:v>
                </c:pt>
                <c:pt idx="102">
                  <c:v>44665</c:v>
                </c:pt>
                <c:pt idx="103">
                  <c:v>44666</c:v>
                </c:pt>
                <c:pt idx="104">
                  <c:v>44667</c:v>
                </c:pt>
                <c:pt idx="105">
                  <c:v>44668</c:v>
                </c:pt>
                <c:pt idx="106">
                  <c:v>44669</c:v>
                </c:pt>
                <c:pt idx="107">
                  <c:v>44670</c:v>
                </c:pt>
                <c:pt idx="108">
                  <c:v>44671</c:v>
                </c:pt>
                <c:pt idx="109">
                  <c:v>44672</c:v>
                </c:pt>
                <c:pt idx="110">
                  <c:v>44673</c:v>
                </c:pt>
                <c:pt idx="111">
                  <c:v>44674</c:v>
                </c:pt>
                <c:pt idx="112">
                  <c:v>44675</c:v>
                </c:pt>
                <c:pt idx="113">
                  <c:v>44676</c:v>
                </c:pt>
                <c:pt idx="114">
                  <c:v>44677</c:v>
                </c:pt>
                <c:pt idx="115">
                  <c:v>44678</c:v>
                </c:pt>
                <c:pt idx="116">
                  <c:v>44679</c:v>
                </c:pt>
                <c:pt idx="117">
                  <c:v>44680</c:v>
                </c:pt>
                <c:pt idx="118">
                  <c:v>44681</c:v>
                </c:pt>
                <c:pt idx="119">
                  <c:v>44682</c:v>
                </c:pt>
                <c:pt idx="120">
                  <c:v>44683</c:v>
                </c:pt>
                <c:pt idx="121">
                  <c:v>44684</c:v>
                </c:pt>
                <c:pt idx="122">
                  <c:v>44685</c:v>
                </c:pt>
                <c:pt idx="123">
                  <c:v>44686</c:v>
                </c:pt>
                <c:pt idx="124">
                  <c:v>44687</c:v>
                </c:pt>
                <c:pt idx="125">
                  <c:v>44688</c:v>
                </c:pt>
                <c:pt idx="126">
                  <c:v>44689</c:v>
                </c:pt>
                <c:pt idx="127">
                  <c:v>44690</c:v>
                </c:pt>
                <c:pt idx="128">
                  <c:v>44691</c:v>
                </c:pt>
                <c:pt idx="129">
                  <c:v>44692</c:v>
                </c:pt>
                <c:pt idx="130">
                  <c:v>44693</c:v>
                </c:pt>
                <c:pt idx="131">
                  <c:v>44694</c:v>
                </c:pt>
                <c:pt idx="132">
                  <c:v>44695</c:v>
                </c:pt>
                <c:pt idx="133">
                  <c:v>44696</c:v>
                </c:pt>
                <c:pt idx="134">
                  <c:v>44697</c:v>
                </c:pt>
                <c:pt idx="135">
                  <c:v>44698</c:v>
                </c:pt>
                <c:pt idx="136">
                  <c:v>44699</c:v>
                </c:pt>
                <c:pt idx="137">
                  <c:v>44700</c:v>
                </c:pt>
                <c:pt idx="138">
                  <c:v>44701</c:v>
                </c:pt>
                <c:pt idx="139">
                  <c:v>44702</c:v>
                </c:pt>
                <c:pt idx="140">
                  <c:v>44703</c:v>
                </c:pt>
                <c:pt idx="141">
                  <c:v>44704</c:v>
                </c:pt>
                <c:pt idx="142">
                  <c:v>44705</c:v>
                </c:pt>
                <c:pt idx="143">
                  <c:v>44706</c:v>
                </c:pt>
                <c:pt idx="144">
                  <c:v>44707</c:v>
                </c:pt>
                <c:pt idx="145">
                  <c:v>44708</c:v>
                </c:pt>
                <c:pt idx="146">
                  <c:v>44709</c:v>
                </c:pt>
                <c:pt idx="147">
                  <c:v>44710</c:v>
                </c:pt>
                <c:pt idx="148">
                  <c:v>44711</c:v>
                </c:pt>
                <c:pt idx="149">
                  <c:v>44712</c:v>
                </c:pt>
                <c:pt idx="150">
                  <c:v>44713</c:v>
                </c:pt>
                <c:pt idx="151">
                  <c:v>44714</c:v>
                </c:pt>
                <c:pt idx="152">
                  <c:v>44715</c:v>
                </c:pt>
                <c:pt idx="153">
                  <c:v>44716</c:v>
                </c:pt>
                <c:pt idx="154">
                  <c:v>44717</c:v>
                </c:pt>
                <c:pt idx="155">
                  <c:v>44718</c:v>
                </c:pt>
                <c:pt idx="156">
                  <c:v>44719</c:v>
                </c:pt>
                <c:pt idx="157">
                  <c:v>44720</c:v>
                </c:pt>
                <c:pt idx="158">
                  <c:v>44721</c:v>
                </c:pt>
                <c:pt idx="159">
                  <c:v>44722</c:v>
                </c:pt>
                <c:pt idx="160">
                  <c:v>44723</c:v>
                </c:pt>
                <c:pt idx="161">
                  <c:v>44724</c:v>
                </c:pt>
                <c:pt idx="162">
                  <c:v>44725</c:v>
                </c:pt>
                <c:pt idx="163">
                  <c:v>44726</c:v>
                </c:pt>
                <c:pt idx="164">
                  <c:v>44727</c:v>
                </c:pt>
                <c:pt idx="165">
                  <c:v>44728</c:v>
                </c:pt>
                <c:pt idx="166">
                  <c:v>44729</c:v>
                </c:pt>
                <c:pt idx="167">
                  <c:v>44730</c:v>
                </c:pt>
                <c:pt idx="168">
                  <c:v>44731</c:v>
                </c:pt>
                <c:pt idx="169">
                  <c:v>44732</c:v>
                </c:pt>
                <c:pt idx="170">
                  <c:v>44733</c:v>
                </c:pt>
                <c:pt idx="171">
                  <c:v>44734</c:v>
                </c:pt>
                <c:pt idx="172">
                  <c:v>44735</c:v>
                </c:pt>
                <c:pt idx="173">
                  <c:v>44736</c:v>
                </c:pt>
                <c:pt idx="174">
                  <c:v>44737</c:v>
                </c:pt>
                <c:pt idx="175">
                  <c:v>44738</c:v>
                </c:pt>
                <c:pt idx="176">
                  <c:v>44739</c:v>
                </c:pt>
                <c:pt idx="177">
                  <c:v>44740</c:v>
                </c:pt>
                <c:pt idx="178">
                  <c:v>44741</c:v>
                </c:pt>
                <c:pt idx="179">
                  <c:v>44742</c:v>
                </c:pt>
                <c:pt idx="180">
                  <c:v>44743</c:v>
                </c:pt>
                <c:pt idx="181">
                  <c:v>44744</c:v>
                </c:pt>
                <c:pt idx="182">
                  <c:v>44745</c:v>
                </c:pt>
                <c:pt idx="183">
                  <c:v>44746</c:v>
                </c:pt>
                <c:pt idx="184">
                  <c:v>44747</c:v>
                </c:pt>
                <c:pt idx="185">
                  <c:v>44748</c:v>
                </c:pt>
                <c:pt idx="186">
                  <c:v>44749</c:v>
                </c:pt>
                <c:pt idx="187">
                  <c:v>44750</c:v>
                </c:pt>
                <c:pt idx="188">
                  <c:v>44751</c:v>
                </c:pt>
                <c:pt idx="189">
                  <c:v>44752</c:v>
                </c:pt>
                <c:pt idx="190">
                  <c:v>44753</c:v>
                </c:pt>
                <c:pt idx="191">
                  <c:v>44754</c:v>
                </c:pt>
                <c:pt idx="192">
                  <c:v>44755</c:v>
                </c:pt>
                <c:pt idx="193">
                  <c:v>44756</c:v>
                </c:pt>
                <c:pt idx="194">
                  <c:v>44757</c:v>
                </c:pt>
                <c:pt idx="195">
                  <c:v>44758</c:v>
                </c:pt>
                <c:pt idx="196">
                  <c:v>44759</c:v>
                </c:pt>
                <c:pt idx="197">
                  <c:v>44760</c:v>
                </c:pt>
                <c:pt idx="198">
                  <c:v>44761</c:v>
                </c:pt>
                <c:pt idx="199">
                  <c:v>44762</c:v>
                </c:pt>
                <c:pt idx="200">
                  <c:v>44763</c:v>
                </c:pt>
                <c:pt idx="201">
                  <c:v>44764</c:v>
                </c:pt>
                <c:pt idx="202">
                  <c:v>44765</c:v>
                </c:pt>
                <c:pt idx="203">
                  <c:v>44766</c:v>
                </c:pt>
                <c:pt idx="204">
                  <c:v>44767</c:v>
                </c:pt>
                <c:pt idx="205">
                  <c:v>44768</c:v>
                </c:pt>
                <c:pt idx="206">
                  <c:v>44769</c:v>
                </c:pt>
                <c:pt idx="207">
                  <c:v>44770</c:v>
                </c:pt>
                <c:pt idx="208">
                  <c:v>44771</c:v>
                </c:pt>
                <c:pt idx="209">
                  <c:v>44772</c:v>
                </c:pt>
                <c:pt idx="210">
                  <c:v>44773</c:v>
                </c:pt>
                <c:pt idx="211">
                  <c:v>44774</c:v>
                </c:pt>
                <c:pt idx="212">
                  <c:v>44775</c:v>
                </c:pt>
                <c:pt idx="213">
                  <c:v>44776</c:v>
                </c:pt>
                <c:pt idx="214">
                  <c:v>44777</c:v>
                </c:pt>
                <c:pt idx="215">
                  <c:v>44778</c:v>
                </c:pt>
                <c:pt idx="216">
                  <c:v>44779</c:v>
                </c:pt>
                <c:pt idx="217">
                  <c:v>44780</c:v>
                </c:pt>
                <c:pt idx="218">
                  <c:v>44781</c:v>
                </c:pt>
                <c:pt idx="219">
                  <c:v>44782</c:v>
                </c:pt>
                <c:pt idx="220">
                  <c:v>44783</c:v>
                </c:pt>
                <c:pt idx="221">
                  <c:v>44784</c:v>
                </c:pt>
                <c:pt idx="222">
                  <c:v>44785</c:v>
                </c:pt>
                <c:pt idx="223">
                  <c:v>44786</c:v>
                </c:pt>
                <c:pt idx="224">
                  <c:v>44787</c:v>
                </c:pt>
                <c:pt idx="225">
                  <c:v>44788</c:v>
                </c:pt>
                <c:pt idx="226">
                  <c:v>44789</c:v>
                </c:pt>
                <c:pt idx="227">
                  <c:v>44790</c:v>
                </c:pt>
                <c:pt idx="228">
                  <c:v>44791</c:v>
                </c:pt>
                <c:pt idx="229">
                  <c:v>44792</c:v>
                </c:pt>
                <c:pt idx="230">
                  <c:v>44793</c:v>
                </c:pt>
                <c:pt idx="231">
                  <c:v>44794</c:v>
                </c:pt>
                <c:pt idx="232">
                  <c:v>44795</c:v>
                </c:pt>
                <c:pt idx="233">
                  <c:v>44796</c:v>
                </c:pt>
                <c:pt idx="234">
                  <c:v>44797</c:v>
                </c:pt>
                <c:pt idx="235">
                  <c:v>44798</c:v>
                </c:pt>
                <c:pt idx="236">
                  <c:v>44799</c:v>
                </c:pt>
                <c:pt idx="237">
                  <c:v>44800</c:v>
                </c:pt>
                <c:pt idx="238">
                  <c:v>44801</c:v>
                </c:pt>
                <c:pt idx="239">
                  <c:v>44802</c:v>
                </c:pt>
                <c:pt idx="240">
                  <c:v>44803</c:v>
                </c:pt>
                <c:pt idx="241">
                  <c:v>44804</c:v>
                </c:pt>
                <c:pt idx="242">
                  <c:v>44805</c:v>
                </c:pt>
                <c:pt idx="243">
                  <c:v>44806</c:v>
                </c:pt>
                <c:pt idx="244">
                  <c:v>44807</c:v>
                </c:pt>
                <c:pt idx="245">
                  <c:v>44808</c:v>
                </c:pt>
                <c:pt idx="246">
                  <c:v>44809</c:v>
                </c:pt>
                <c:pt idx="247">
                  <c:v>44810</c:v>
                </c:pt>
                <c:pt idx="248">
                  <c:v>44811</c:v>
                </c:pt>
                <c:pt idx="249">
                  <c:v>44812</c:v>
                </c:pt>
                <c:pt idx="250">
                  <c:v>44813</c:v>
                </c:pt>
                <c:pt idx="251">
                  <c:v>44814</c:v>
                </c:pt>
                <c:pt idx="252">
                  <c:v>44815</c:v>
                </c:pt>
                <c:pt idx="253">
                  <c:v>44816</c:v>
                </c:pt>
                <c:pt idx="254">
                  <c:v>44817</c:v>
                </c:pt>
                <c:pt idx="255">
                  <c:v>44818</c:v>
                </c:pt>
                <c:pt idx="256">
                  <c:v>44819</c:v>
                </c:pt>
                <c:pt idx="257">
                  <c:v>44820</c:v>
                </c:pt>
                <c:pt idx="258">
                  <c:v>44821</c:v>
                </c:pt>
                <c:pt idx="259">
                  <c:v>44822</c:v>
                </c:pt>
                <c:pt idx="260">
                  <c:v>44823</c:v>
                </c:pt>
                <c:pt idx="261">
                  <c:v>44824</c:v>
                </c:pt>
                <c:pt idx="262">
                  <c:v>44825</c:v>
                </c:pt>
                <c:pt idx="263">
                  <c:v>44826</c:v>
                </c:pt>
                <c:pt idx="264">
                  <c:v>44827</c:v>
                </c:pt>
                <c:pt idx="265">
                  <c:v>44828</c:v>
                </c:pt>
                <c:pt idx="266">
                  <c:v>44829</c:v>
                </c:pt>
                <c:pt idx="267">
                  <c:v>44830</c:v>
                </c:pt>
                <c:pt idx="268">
                  <c:v>44831</c:v>
                </c:pt>
                <c:pt idx="269">
                  <c:v>44832</c:v>
                </c:pt>
                <c:pt idx="270">
                  <c:v>44833</c:v>
                </c:pt>
                <c:pt idx="271">
                  <c:v>44834</c:v>
                </c:pt>
                <c:pt idx="272">
                  <c:v>44835</c:v>
                </c:pt>
                <c:pt idx="273">
                  <c:v>44836</c:v>
                </c:pt>
                <c:pt idx="274">
                  <c:v>44837</c:v>
                </c:pt>
                <c:pt idx="275">
                  <c:v>44838</c:v>
                </c:pt>
                <c:pt idx="276">
                  <c:v>44839</c:v>
                </c:pt>
                <c:pt idx="277">
                  <c:v>44840</c:v>
                </c:pt>
                <c:pt idx="278">
                  <c:v>44841</c:v>
                </c:pt>
                <c:pt idx="279">
                  <c:v>44842</c:v>
                </c:pt>
                <c:pt idx="280">
                  <c:v>44843</c:v>
                </c:pt>
                <c:pt idx="281">
                  <c:v>44844</c:v>
                </c:pt>
                <c:pt idx="282">
                  <c:v>44845</c:v>
                </c:pt>
                <c:pt idx="283">
                  <c:v>44846</c:v>
                </c:pt>
                <c:pt idx="284">
                  <c:v>44847</c:v>
                </c:pt>
                <c:pt idx="285">
                  <c:v>44848</c:v>
                </c:pt>
                <c:pt idx="286">
                  <c:v>44849</c:v>
                </c:pt>
                <c:pt idx="287">
                  <c:v>44850</c:v>
                </c:pt>
                <c:pt idx="288">
                  <c:v>44851</c:v>
                </c:pt>
                <c:pt idx="289">
                  <c:v>44852</c:v>
                </c:pt>
                <c:pt idx="290">
                  <c:v>44853</c:v>
                </c:pt>
                <c:pt idx="291">
                  <c:v>44854</c:v>
                </c:pt>
                <c:pt idx="292">
                  <c:v>44855</c:v>
                </c:pt>
                <c:pt idx="293">
                  <c:v>44856</c:v>
                </c:pt>
                <c:pt idx="294">
                  <c:v>44857</c:v>
                </c:pt>
                <c:pt idx="295">
                  <c:v>44858</c:v>
                </c:pt>
                <c:pt idx="296">
                  <c:v>44859</c:v>
                </c:pt>
                <c:pt idx="297">
                  <c:v>44860</c:v>
                </c:pt>
                <c:pt idx="298">
                  <c:v>44861</c:v>
                </c:pt>
                <c:pt idx="299">
                  <c:v>44862</c:v>
                </c:pt>
                <c:pt idx="300">
                  <c:v>44863</c:v>
                </c:pt>
                <c:pt idx="301">
                  <c:v>44864</c:v>
                </c:pt>
                <c:pt idx="302">
                  <c:v>44865</c:v>
                </c:pt>
                <c:pt idx="303">
                  <c:v>44866</c:v>
                </c:pt>
                <c:pt idx="304">
                  <c:v>44867</c:v>
                </c:pt>
                <c:pt idx="305">
                  <c:v>44868</c:v>
                </c:pt>
                <c:pt idx="306">
                  <c:v>44869</c:v>
                </c:pt>
                <c:pt idx="307">
                  <c:v>44870</c:v>
                </c:pt>
                <c:pt idx="308">
                  <c:v>44871</c:v>
                </c:pt>
                <c:pt idx="309">
                  <c:v>44872</c:v>
                </c:pt>
                <c:pt idx="310">
                  <c:v>44873</c:v>
                </c:pt>
                <c:pt idx="311">
                  <c:v>44874</c:v>
                </c:pt>
                <c:pt idx="312">
                  <c:v>44875</c:v>
                </c:pt>
                <c:pt idx="313">
                  <c:v>44876</c:v>
                </c:pt>
                <c:pt idx="314">
                  <c:v>44877</c:v>
                </c:pt>
                <c:pt idx="315">
                  <c:v>44878</c:v>
                </c:pt>
                <c:pt idx="316">
                  <c:v>44879</c:v>
                </c:pt>
                <c:pt idx="317">
                  <c:v>44880</c:v>
                </c:pt>
                <c:pt idx="318">
                  <c:v>44881</c:v>
                </c:pt>
                <c:pt idx="319">
                  <c:v>44882</c:v>
                </c:pt>
                <c:pt idx="320">
                  <c:v>44883</c:v>
                </c:pt>
                <c:pt idx="321">
                  <c:v>44884</c:v>
                </c:pt>
                <c:pt idx="322">
                  <c:v>44885</c:v>
                </c:pt>
                <c:pt idx="323">
                  <c:v>44886</c:v>
                </c:pt>
                <c:pt idx="324">
                  <c:v>44887</c:v>
                </c:pt>
                <c:pt idx="325">
                  <c:v>44888</c:v>
                </c:pt>
                <c:pt idx="326">
                  <c:v>44889</c:v>
                </c:pt>
                <c:pt idx="327">
                  <c:v>44890</c:v>
                </c:pt>
                <c:pt idx="328">
                  <c:v>44891</c:v>
                </c:pt>
                <c:pt idx="329">
                  <c:v>44892</c:v>
                </c:pt>
                <c:pt idx="330">
                  <c:v>44893</c:v>
                </c:pt>
                <c:pt idx="331">
                  <c:v>44894</c:v>
                </c:pt>
                <c:pt idx="332">
                  <c:v>44895</c:v>
                </c:pt>
                <c:pt idx="333">
                  <c:v>44896</c:v>
                </c:pt>
                <c:pt idx="334">
                  <c:v>44897</c:v>
                </c:pt>
                <c:pt idx="335">
                  <c:v>44898</c:v>
                </c:pt>
                <c:pt idx="336">
                  <c:v>44899</c:v>
                </c:pt>
                <c:pt idx="337">
                  <c:v>44900</c:v>
                </c:pt>
                <c:pt idx="338">
                  <c:v>44901</c:v>
                </c:pt>
                <c:pt idx="339">
                  <c:v>44902</c:v>
                </c:pt>
                <c:pt idx="340">
                  <c:v>44903</c:v>
                </c:pt>
                <c:pt idx="341">
                  <c:v>44904</c:v>
                </c:pt>
                <c:pt idx="342">
                  <c:v>44905</c:v>
                </c:pt>
                <c:pt idx="343">
                  <c:v>44906</c:v>
                </c:pt>
                <c:pt idx="344">
                  <c:v>44907</c:v>
                </c:pt>
                <c:pt idx="345">
                  <c:v>44908</c:v>
                </c:pt>
                <c:pt idx="346">
                  <c:v>44909</c:v>
                </c:pt>
                <c:pt idx="347">
                  <c:v>44910</c:v>
                </c:pt>
                <c:pt idx="348">
                  <c:v>44911</c:v>
                </c:pt>
                <c:pt idx="349">
                  <c:v>44912</c:v>
                </c:pt>
                <c:pt idx="350">
                  <c:v>44913</c:v>
                </c:pt>
                <c:pt idx="351">
                  <c:v>44914</c:v>
                </c:pt>
                <c:pt idx="352">
                  <c:v>44915</c:v>
                </c:pt>
                <c:pt idx="353">
                  <c:v>44916</c:v>
                </c:pt>
                <c:pt idx="354">
                  <c:v>44917</c:v>
                </c:pt>
                <c:pt idx="355">
                  <c:v>44918</c:v>
                </c:pt>
                <c:pt idx="356">
                  <c:v>44919</c:v>
                </c:pt>
                <c:pt idx="357">
                  <c:v>44920</c:v>
                </c:pt>
                <c:pt idx="358">
                  <c:v>44921</c:v>
                </c:pt>
                <c:pt idx="359">
                  <c:v>44922</c:v>
                </c:pt>
                <c:pt idx="360">
                  <c:v>44923</c:v>
                </c:pt>
                <c:pt idx="361">
                  <c:v>44924</c:v>
                </c:pt>
                <c:pt idx="362">
                  <c:v>44925</c:v>
                </c:pt>
                <c:pt idx="363">
                  <c:v>44926</c:v>
                </c:pt>
              </c:numCache>
            </c:numRef>
          </c:cat>
          <c:val>
            <c:numRef>
              <c:f>Gas!$C$6:$C$369</c:f>
              <c:numCache>
                <c:formatCode>#,##0</c:formatCode>
                <c:ptCount val="364"/>
                <c:pt idx="0">
                  <c:v>50</c:v>
                </c:pt>
                <c:pt idx="1">
                  <c:v>60</c:v>
                </c:pt>
                <c:pt idx="2">
                  <c:v>65</c:v>
                </c:pt>
                <c:pt idx="3">
                  <c:v>75</c:v>
                </c:pt>
                <c:pt idx="4">
                  <c:v>75</c:v>
                </c:pt>
                <c:pt idx="5">
                  <c:v>75</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numCache>
            </c:numRef>
          </c:val>
          <c:extLst>
            <c:ext xmlns:c16="http://schemas.microsoft.com/office/drawing/2014/chart" uri="{C3380CC4-5D6E-409C-BE32-E72D297353CC}">
              <c16:uniqueId val="{00000000-2107-47F7-A2BF-3CD52861E7CB}"/>
            </c:ext>
          </c:extLst>
        </c:ser>
        <c:dLbls>
          <c:showLegendKey val="0"/>
          <c:showVal val="0"/>
          <c:showCatName val="0"/>
          <c:showSerName val="0"/>
          <c:showPercent val="0"/>
          <c:showBubbleSize val="0"/>
        </c:dLbls>
        <c:gapWidth val="20"/>
        <c:axId val="383287208"/>
        <c:axId val="1"/>
      </c:barChart>
      <c:lineChart>
        <c:grouping val="standard"/>
        <c:varyColors val="0"/>
        <c:ser>
          <c:idx val="0"/>
          <c:order val="1"/>
          <c:tx>
            <c:v>Vorig jaar</c:v>
          </c:tx>
          <c:spPr>
            <a:ln w="19050">
              <a:solidFill>
                <a:srgbClr val="0000FF"/>
              </a:solidFill>
              <a:prstDash val="solid"/>
            </a:ln>
          </c:spPr>
          <c:marker>
            <c:symbol val="none"/>
          </c:marker>
          <c:cat>
            <c:numRef>
              <c:f>Gas!$A$6:$A$369</c:f>
              <c:numCache>
                <c:formatCode>d\ mmm\ yy</c:formatCode>
                <c:ptCount val="364"/>
                <c:pt idx="0">
                  <c:v>44563</c:v>
                </c:pt>
                <c:pt idx="1">
                  <c:v>44564</c:v>
                </c:pt>
                <c:pt idx="2">
                  <c:v>44565</c:v>
                </c:pt>
                <c:pt idx="3">
                  <c:v>44566</c:v>
                </c:pt>
                <c:pt idx="4">
                  <c:v>44567</c:v>
                </c:pt>
                <c:pt idx="5">
                  <c:v>44568</c:v>
                </c:pt>
                <c:pt idx="6">
                  <c:v>44569</c:v>
                </c:pt>
                <c:pt idx="7">
                  <c:v>44570</c:v>
                </c:pt>
                <c:pt idx="8">
                  <c:v>44571</c:v>
                </c:pt>
                <c:pt idx="9">
                  <c:v>44572</c:v>
                </c:pt>
                <c:pt idx="10">
                  <c:v>44573</c:v>
                </c:pt>
                <c:pt idx="11">
                  <c:v>44574</c:v>
                </c:pt>
                <c:pt idx="12">
                  <c:v>44575</c:v>
                </c:pt>
                <c:pt idx="13">
                  <c:v>44576</c:v>
                </c:pt>
                <c:pt idx="14">
                  <c:v>44577</c:v>
                </c:pt>
                <c:pt idx="15">
                  <c:v>44578</c:v>
                </c:pt>
                <c:pt idx="16">
                  <c:v>44579</c:v>
                </c:pt>
                <c:pt idx="17">
                  <c:v>44580</c:v>
                </c:pt>
                <c:pt idx="18">
                  <c:v>44581</c:v>
                </c:pt>
                <c:pt idx="19">
                  <c:v>44582</c:v>
                </c:pt>
                <c:pt idx="20">
                  <c:v>44583</c:v>
                </c:pt>
                <c:pt idx="21">
                  <c:v>44584</c:v>
                </c:pt>
                <c:pt idx="22">
                  <c:v>44585</c:v>
                </c:pt>
                <c:pt idx="23">
                  <c:v>44586</c:v>
                </c:pt>
                <c:pt idx="24">
                  <c:v>44587</c:v>
                </c:pt>
                <c:pt idx="25">
                  <c:v>44588</c:v>
                </c:pt>
                <c:pt idx="26">
                  <c:v>44589</c:v>
                </c:pt>
                <c:pt idx="27">
                  <c:v>44590</c:v>
                </c:pt>
                <c:pt idx="28">
                  <c:v>44591</c:v>
                </c:pt>
                <c:pt idx="29">
                  <c:v>44592</c:v>
                </c:pt>
                <c:pt idx="30">
                  <c:v>44593</c:v>
                </c:pt>
                <c:pt idx="31">
                  <c:v>44594</c:v>
                </c:pt>
                <c:pt idx="32">
                  <c:v>44595</c:v>
                </c:pt>
                <c:pt idx="33">
                  <c:v>44596</c:v>
                </c:pt>
                <c:pt idx="34">
                  <c:v>44597</c:v>
                </c:pt>
                <c:pt idx="35">
                  <c:v>44598</c:v>
                </c:pt>
                <c:pt idx="36">
                  <c:v>44599</c:v>
                </c:pt>
                <c:pt idx="37">
                  <c:v>44600</c:v>
                </c:pt>
                <c:pt idx="38">
                  <c:v>44601</c:v>
                </c:pt>
                <c:pt idx="39">
                  <c:v>44602</c:v>
                </c:pt>
                <c:pt idx="40">
                  <c:v>44603</c:v>
                </c:pt>
                <c:pt idx="41">
                  <c:v>44604</c:v>
                </c:pt>
                <c:pt idx="42">
                  <c:v>44605</c:v>
                </c:pt>
                <c:pt idx="43">
                  <c:v>44606</c:v>
                </c:pt>
                <c:pt idx="44">
                  <c:v>44607</c:v>
                </c:pt>
                <c:pt idx="45">
                  <c:v>44608</c:v>
                </c:pt>
                <c:pt idx="46">
                  <c:v>44609</c:v>
                </c:pt>
                <c:pt idx="47">
                  <c:v>44610</c:v>
                </c:pt>
                <c:pt idx="48">
                  <c:v>44611</c:v>
                </c:pt>
                <c:pt idx="49">
                  <c:v>44612</c:v>
                </c:pt>
                <c:pt idx="50">
                  <c:v>44613</c:v>
                </c:pt>
                <c:pt idx="51">
                  <c:v>44614</c:v>
                </c:pt>
                <c:pt idx="52">
                  <c:v>44615</c:v>
                </c:pt>
                <c:pt idx="53">
                  <c:v>44616</c:v>
                </c:pt>
                <c:pt idx="54">
                  <c:v>44617</c:v>
                </c:pt>
                <c:pt idx="55">
                  <c:v>44618</c:v>
                </c:pt>
                <c:pt idx="56">
                  <c:v>44619</c:v>
                </c:pt>
                <c:pt idx="57">
                  <c:v>44620</c:v>
                </c:pt>
                <c:pt idx="58">
                  <c:v>44621</c:v>
                </c:pt>
                <c:pt idx="59">
                  <c:v>44622</c:v>
                </c:pt>
                <c:pt idx="60">
                  <c:v>44623</c:v>
                </c:pt>
                <c:pt idx="61">
                  <c:v>44624</c:v>
                </c:pt>
                <c:pt idx="62">
                  <c:v>44625</c:v>
                </c:pt>
                <c:pt idx="63">
                  <c:v>44626</c:v>
                </c:pt>
                <c:pt idx="64">
                  <c:v>44627</c:v>
                </c:pt>
                <c:pt idx="65">
                  <c:v>44628</c:v>
                </c:pt>
                <c:pt idx="66">
                  <c:v>44629</c:v>
                </c:pt>
                <c:pt idx="67">
                  <c:v>44630</c:v>
                </c:pt>
                <c:pt idx="68">
                  <c:v>44631</c:v>
                </c:pt>
                <c:pt idx="69">
                  <c:v>44632</c:v>
                </c:pt>
                <c:pt idx="70">
                  <c:v>44633</c:v>
                </c:pt>
                <c:pt idx="71">
                  <c:v>44634</c:v>
                </c:pt>
                <c:pt idx="72">
                  <c:v>44635</c:v>
                </c:pt>
                <c:pt idx="73">
                  <c:v>44636</c:v>
                </c:pt>
                <c:pt idx="74">
                  <c:v>44637</c:v>
                </c:pt>
                <c:pt idx="75">
                  <c:v>44638</c:v>
                </c:pt>
                <c:pt idx="76">
                  <c:v>44639</c:v>
                </c:pt>
                <c:pt idx="77">
                  <c:v>44640</c:v>
                </c:pt>
                <c:pt idx="78">
                  <c:v>44641</c:v>
                </c:pt>
                <c:pt idx="79">
                  <c:v>44642</c:v>
                </c:pt>
                <c:pt idx="80">
                  <c:v>44643</c:v>
                </c:pt>
                <c:pt idx="81">
                  <c:v>44644</c:v>
                </c:pt>
                <c:pt idx="82">
                  <c:v>44645</c:v>
                </c:pt>
                <c:pt idx="83">
                  <c:v>44646</c:v>
                </c:pt>
                <c:pt idx="84">
                  <c:v>44647</c:v>
                </c:pt>
                <c:pt idx="85">
                  <c:v>44648</c:v>
                </c:pt>
                <c:pt idx="86">
                  <c:v>44649</c:v>
                </c:pt>
                <c:pt idx="87">
                  <c:v>44650</c:v>
                </c:pt>
                <c:pt idx="88">
                  <c:v>44651</c:v>
                </c:pt>
                <c:pt idx="89">
                  <c:v>44652</c:v>
                </c:pt>
                <c:pt idx="90">
                  <c:v>44653</c:v>
                </c:pt>
                <c:pt idx="91">
                  <c:v>44654</c:v>
                </c:pt>
                <c:pt idx="92">
                  <c:v>44655</c:v>
                </c:pt>
                <c:pt idx="93">
                  <c:v>44656</c:v>
                </c:pt>
                <c:pt idx="94">
                  <c:v>44657</c:v>
                </c:pt>
                <c:pt idx="95">
                  <c:v>44658</c:v>
                </c:pt>
                <c:pt idx="96">
                  <c:v>44659</c:v>
                </c:pt>
                <c:pt idx="97">
                  <c:v>44660</c:v>
                </c:pt>
                <c:pt idx="98">
                  <c:v>44661</c:v>
                </c:pt>
                <c:pt idx="99">
                  <c:v>44662</c:v>
                </c:pt>
                <c:pt idx="100">
                  <c:v>44663</c:v>
                </c:pt>
                <c:pt idx="101">
                  <c:v>44664</c:v>
                </c:pt>
                <c:pt idx="102">
                  <c:v>44665</c:v>
                </c:pt>
                <c:pt idx="103">
                  <c:v>44666</c:v>
                </c:pt>
                <c:pt idx="104">
                  <c:v>44667</c:v>
                </c:pt>
                <c:pt idx="105">
                  <c:v>44668</c:v>
                </c:pt>
                <c:pt idx="106">
                  <c:v>44669</c:v>
                </c:pt>
                <c:pt idx="107">
                  <c:v>44670</c:v>
                </c:pt>
                <c:pt idx="108">
                  <c:v>44671</c:v>
                </c:pt>
                <c:pt idx="109">
                  <c:v>44672</c:v>
                </c:pt>
                <c:pt idx="110">
                  <c:v>44673</c:v>
                </c:pt>
                <c:pt idx="111">
                  <c:v>44674</c:v>
                </c:pt>
                <c:pt idx="112">
                  <c:v>44675</c:v>
                </c:pt>
                <c:pt idx="113">
                  <c:v>44676</c:v>
                </c:pt>
                <c:pt idx="114">
                  <c:v>44677</c:v>
                </c:pt>
                <c:pt idx="115">
                  <c:v>44678</c:v>
                </c:pt>
                <c:pt idx="116">
                  <c:v>44679</c:v>
                </c:pt>
                <c:pt idx="117">
                  <c:v>44680</c:v>
                </c:pt>
                <c:pt idx="118">
                  <c:v>44681</c:v>
                </c:pt>
                <c:pt idx="119">
                  <c:v>44682</c:v>
                </c:pt>
                <c:pt idx="120">
                  <c:v>44683</c:v>
                </c:pt>
                <c:pt idx="121">
                  <c:v>44684</c:v>
                </c:pt>
                <c:pt idx="122">
                  <c:v>44685</c:v>
                </c:pt>
                <c:pt idx="123">
                  <c:v>44686</c:v>
                </c:pt>
                <c:pt idx="124">
                  <c:v>44687</c:v>
                </c:pt>
                <c:pt idx="125">
                  <c:v>44688</c:v>
                </c:pt>
                <c:pt idx="126">
                  <c:v>44689</c:v>
                </c:pt>
                <c:pt idx="127">
                  <c:v>44690</c:v>
                </c:pt>
                <c:pt idx="128">
                  <c:v>44691</c:v>
                </c:pt>
                <c:pt idx="129">
                  <c:v>44692</c:v>
                </c:pt>
                <c:pt idx="130">
                  <c:v>44693</c:v>
                </c:pt>
                <c:pt idx="131">
                  <c:v>44694</c:v>
                </c:pt>
                <c:pt idx="132">
                  <c:v>44695</c:v>
                </c:pt>
                <c:pt idx="133">
                  <c:v>44696</c:v>
                </c:pt>
                <c:pt idx="134">
                  <c:v>44697</c:v>
                </c:pt>
                <c:pt idx="135">
                  <c:v>44698</c:v>
                </c:pt>
                <c:pt idx="136">
                  <c:v>44699</c:v>
                </c:pt>
                <c:pt idx="137">
                  <c:v>44700</c:v>
                </c:pt>
                <c:pt idx="138">
                  <c:v>44701</c:v>
                </c:pt>
                <c:pt idx="139">
                  <c:v>44702</c:v>
                </c:pt>
                <c:pt idx="140">
                  <c:v>44703</c:v>
                </c:pt>
                <c:pt idx="141">
                  <c:v>44704</c:v>
                </c:pt>
                <c:pt idx="142">
                  <c:v>44705</c:v>
                </c:pt>
                <c:pt idx="143">
                  <c:v>44706</c:v>
                </c:pt>
                <c:pt idx="144">
                  <c:v>44707</c:v>
                </c:pt>
                <c:pt idx="145">
                  <c:v>44708</c:v>
                </c:pt>
                <c:pt idx="146">
                  <c:v>44709</c:v>
                </c:pt>
                <c:pt idx="147">
                  <c:v>44710</c:v>
                </c:pt>
                <c:pt idx="148">
                  <c:v>44711</c:v>
                </c:pt>
                <c:pt idx="149">
                  <c:v>44712</c:v>
                </c:pt>
                <c:pt idx="150">
                  <c:v>44713</c:v>
                </c:pt>
                <c:pt idx="151">
                  <c:v>44714</c:v>
                </c:pt>
                <c:pt idx="152">
                  <c:v>44715</c:v>
                </c:pt>
                <c:pt idx="153">
                  <c:v>44716</c:v>
                </c:pt>
                <c:pt idx="154">
                  <c:v>44717</c:v>
                </c:pt>
                <c:pt idx="155">
                  <c:v>44718</c:v>
                </c:pt>
                <c:pt idx="156">
                  <c:v>44719</c:v>
                </c:pt>
                <c:pt idx="157">
                  <c:v>44720</c:v>
                </c:pt>
                <c:pt idx="158">
                  <c:v>44721</c:v>
                </c:pt>
                <c:pt idx="159">
                  <c:v>44722</c:v>
                </c:pt>
                <c:pt idx="160">
                  <c:v>44723</c:v>
                </c:pt>
                <c:pt idx="161">
                  <c:v>44724</c:v>
                </c:pt>
                <c:pt idx="162">
                  <c:v>44725</c:v>
                </c:pt>
                <c:pt idx="163">
                  <c:v>44726</c:v>
                </c:pt>
                <c:pt idx="164">
                  <c:v>44727</c:v>
                </c:pt>
                <c:pt idx="165">
                  <c:v>44728</c:v>
                </c:pt>
                <c:pt idx="166">
                  <c:v>44729</c:v>
                </c:pt>
                <c:pt idx="167">
                  <c:v>44730</c:v>
                </c:pt>
                <c:pt idx="168">
                  <c:v>44731</c:v>
                </c:pt>
                <c:pt idx="169">
                  <c:v>44732</c:v>
                </c:pt>
                <c:pt idx="170">
                  <c:v>44733</c:v>
                </c:pt>
                <c:pt idx="171">
                  <c:v>44734</c:v>
                </c:pt>
                <c:pt idx="172">
                  <c:v>44735</c:v>
                </c:pt>
                <c:pt idx="173">
                  <c:v>44736</c:v>
                </c:pt>
                <c:pt idx="174">
                  <c:v>44737</c:v>
                </c:pt>
                <c:pt idx="175">
                  <c:v>44738</c:v>
                </c:pt>
                <c:pt idx="176">
                  <c:v>44739</c:v>
                </c:pt>
                <c:pt idx="177">
                  <c:v>44740</c:v>
                </c:pt>
                <c:pt idx="178">
                  <c:v>44741</c:v>
                </c:pt>
                <c:pt idx="179">
                  <c:v>44742</c:v>
                </c:pt>
                <c:pt idx="180">
                  <c:v>44743</c:v>
                </c:pt>
                <c:pt idx="181">
                  <c:v>44744</c:v>
                </c:pt>
                <c:pt idx="182">
                  <c:v>44745</c:v>
                </c:pt>
                <c:pt idx="183">
                  <c:v>44746</c:v>
                </c:pt>
                <c:pt idx="184">
                  <c:v>44747</c:v>
                </c:pt>
                <c:pt idx="185">
                  <c:v>44748</c:v>
                </c:pt>
                <c:pt idx="186">
                  <c:v>44749</c:v>
                </c:pt>
                <c:pt idx="187">
                  <c:v>44750</c:v>
                </c:pt>
                <c:pt idx="188">
                  <c:v>44751</c:v>
                </c:pt>
                <c:pt idx="189">
                  <c:v>44752</c:v>
                </c:pt>
                <c:pt idx="190">
                  <c:v>44753</c:v>
                </c:pt>
                <c:pt idx="191">
                  <c:v>44754</c:v>
                </c:pt>
                <c:pt idx="192">
                  <c:v>44755</c:v>
                </c:pt>
                <c:pt idx="193">
                  <c:v>44756</c:v>
                </c:pt>
                <c:pt idx="194">
                  <c:v>44757</c:v>
                </c:pt>
                <c:pt idx="195">
                  <c:v>44758</c:v>
                </c:pt>
                <c:pt idx="196">
                  <c:v>44759</c:v>
                </c:pt>
                <c:pt idx="197">
                  <c:v>44760</c:v>
                </c:pt>
                <c:pt idx="198">
                  <c:v>44761</c:v>
                </c:pt>
                <c:pt idx="199">
                  <c:v>44762</c:v>
                </c:pt>
                <c:pt idx="200">
                  <c:v>44763</c:v>
                </c:pt>
                <c:pt idx="201">
                  <c:v>44764</c:v>
                </c:pt>
                <c:pt idx="202">
                  <c:v>44765</c:v>
                </c:pt>
                <c:pt idx="203">
                  <c:v>44766</c:v>
                </c:pt>
                <c:pt idx="204">
                  <c:v>44767</c:v>
                </c:pt>
                <c:pt idx="205">
                  <c:v>44768</c:v>
                </c:pt>
                <c:pt idx="206">
                  <c:v>44769</c:v>
                </c:pt>
                <c:pt idx="207">
                  <c:v>44770</c:v>
                </c:pt>
                <c:pt idx="208">
                  <c:v>44771</c:v>
                </c:pt>
                <c:pt idx="209">
                  <c:v>44772</c:v>
                </c:pt>
                <c:pt idx="210">
                  <c:v>44773</c:v>
                </c:pt>
                <c:pt idx="211">
                  <c:v>44774</c:v>
                </c:pt>
                <c:pt idx="212">
                  <c:v>44775</c:v>
                </c:pt>
                <c:pt idx="213">
                  <c:v>44776</c:v>
                </c:pt>
                <c:pt idx="214">
                  <c:v>44777</c:v>
                </c:pt>
                <c:pt idx="215">
                  <c:v>44778</c:v>
                </c:pt>
                <c:pt idx="216">
                  <c:v>44779</c:v>
                </c:pt>
                <c:pt idx="217">
                  <c:v>44780</c:v>
                </c:pt>
                <c:pt idx="218">
                  <c:v>44781</c:v>
                </c:pt>
                <c:pt idx="219">
                  <c:v>44782</c:v>
                </c:pt>
                <c:pt idx="220">
                  <c:v>44783</c:v>
                </c:pt>
                <c:pt idx="221">
                  <c:v>44784</c:v>
                </c:pt>
                <c:pt idx="222">
                  <c:v>44785</c:v>
                </c:pt>
                <c:pt idx="223">
                  <c:v>44786</c:v>
                </c:pt>
                <c:pt idx="224">
                  <c:v>44787</c:v>
                </c:pt>
                <c:pt idx="225">
                  <c:v>44788</c:v>
                </c:pt>
                <c:pt idx="226">
                  <c:v>44789</c:v>
                </c:pt>
                <c:pt idx="227">
                  <c:v>44790</c:v>
                </c:pt>
                <c:pt idx="228">
                  <c:v>44791</c:v>
                </c:pt>
                <c:pt idx="229">
                  <c:v>44792</c:v>
                </c:pt>
                <c:pt idx="230">
                  <c:v>44793</c:v>
                </c:pt>
                <c:pt idx="231">
                  <c:v>44794</c:v>
                </c:pt>
                <c:pt idx="232">
                  <c:v>44795</c:v>
                </c:pt>
                <c:pt idx="233">
                  <c:v>44796</c:v>
                </c:pt>
                <c:pt idx="234">
                  <c:v>44797</c:v>
                </c:pt>
                <c:pt idx="235">
                  <c:v>44798</c:v>
                </c:pt>
                <c:pt idx="236">
                  <c:v>44799</c:v>
                </c:pt>
                <c:pt idx="237">
                  <c:v>44800</c:v>
                </c:pt>
                <c:pt idx="238">
                  <c:v>44801</c:v>
                </c:pt>
                <c:pt idx="239">
                  <c:v>44802</c:v>
                </c:pt>
                <c:pt idx="240">
                  <c:v>44803</c:v>
                </c:pt>
                <c:pt idx="241">
                  <c:v>44804</c:v>
                </c:pt>
                <c:pt idx="242">
                  <c:v>44805</c:v>
                </c:pt>
                <c:pt idx="243">
                  <c:v>44806</c:v>
                </c:pt>
                <c:pt idx="244">
                  <c:v>44807</c:v>
                </c:pt>
                <c:pt idx="245">
                  <c:v>44808</c:v>
                </c:pt>
                <c:pt idx="246">
                  <c:v>44809</c:v>
                </c:pt>
                <c:pt idx="247">
                  <c:v>44810</c:v>
                </c:pt>
                <c:pt idx="248">
                  <c:v>44811</c:v>
                </c:pt>
                <c:pt idx="249">
                  <c:v>44812</c:v>
                </c:pt>
                <c:pt idx="250">
                  <c:v>44813</c:v>
                </c:pt>
                <c:pt idx="251">
                  <c:v>44814</c:v>
                </c:pt>
                <c:pt idx="252">
                  <c:v>44815</c:v>
                </c:pt>
                <c:pt idx="253">
                  <c:v>44816</c:v>
                </c:pt>
                <c:pt idx="254">
                  <c:v>44817</c:v>
                </c:pt>
                <c:pt idx="255">
                  <c:v>44818</c:v>
                </c:pt>
                <c:pt idx="256">
                  <c:v>44819</c:v>
                </c:pt>
                <c:pt idx="257">
                  <c:v>44820</c:v>
                </c:pt>
                <c:pt idx="258">
                  <c:v>44821</c:v>
                </c:pt>
                <c:pt idx="259">
                  <c:v>44822</c:v>
                </c:pt>
                <c:pt idx="260">
                  <c:v>44823</c:v>
                </c:pt>
                <c:pt idx="261">
                  <c:v>44824</c:v>
                </c:pt>
                <c:pt idx="262">
                  <c:v>44825</c:v>
                </c:pt>
                <c:pt idx="263">
                  <c:v>44826</c:v>
                </c:pt>
                <c:pt idx="264">
                  <c:v>44827</c:v>
                </c:pt>
                <c:pt idx="265">
                  <c:v>44828</c:v>
                </c:pt>
                <c:pt idx="266">
                  <c:v>44829</c:v>
                </c:pt>
                <c:pt idx="267">
                  <c:v>44830</c:v>
                </c:pt>
                <c:pt idx="268">
                  <c:v>44831</c:v>
                </c:pt>
                <c:pt idx="269">
                  <c:v>44832</c:v>
                </c:pt>
                <c:pt idx="270">
                  <c:v>44833</c:v>
                </c:pt>
                <c:pt idx="271">
                  <c:v>44834</c:v>
                </c:pt>
                <c:pt idx="272">
                  <c:v>44835</c:v>
                </c:pt>
                <c:pt idx="273">
                  <c:v>44836</c:v>
                </c:pt>
                <c:pt idx="274">
                  <c:v>44837</c:v>
                </c:pt>
                <c:pt idx="275">
                  <c:v>44838</c:v>
                </c:pt>
                <c:pt idx="276">
                  <c:v>44839</c:v>
                </c:pt>
                <c:pt idx="277">
                  <c:v>44840</c:v>
                </c:pt>
                <c:pt idx="278">
                  <c:v>44841</c:v>
                </c:pt>
                <c:pt idx="279">
                  <c:v>44842</c:v>
                </c:pt>
                <c:pt idx="280">
                  <c:v>44843</c:v>
                </c:pt>
                <c:pt idx="281">
                  <c:v>44844</c:v>
                </c:pt>
                <c:pt idx="282">
                  <c:v>44845</c:v>
                </c:pt>
                <c:pt idx="283">
                  <c:v>44846</c:v>
                </c:pt>
                <c:pt idx="284">
                  <c:v>44847</c:v>
                </c:pt>
                <c:pt idx="285">
                  <c:v>44848</c:v>
                </c:pt>
                <c:pt idx="286">
                  <c:v>44849</c:v>
                </c:pt>
                <c:pt idx="287">
                  <c:v>44850</c:v>
                </c:pt>
                <c:pt idx="288">
                  <c:v>44851</c:v>
                </c:pt>
                <c:pt idx="289">
                  <c:v>44852</c:v>
                </c:pt>
                <c:pt idx="290">
                  <c:v>44853</c:v>
                </c:pt>
                <c:pt idx="291">
                  <c:v>44854</c:v>
                </c:pt>
                <c:pt idx="292">
                  <c:v>44855</c:v>
                </c:pt>
                <c:pt idx="293">
                  <c:v>44856</c:v>
                </c:pt>
                <c:pt idx="294">
                  <c:v>44857</c:v>
                </c:pt>
                <c:pt idx="295">
                  <c:v>44858</c:v>
                </c:pt>
                <c:pt idx="296">
                  <c:v>44859</c:v>
                </c:pt>
                <c:pt idx="297">
                  <c:v>44860</c:v>
                </c:pt>
                <c:pt idx="298">
                  <c:v>44861</c:v>
                </c:pt>
                <c:pt idx="299">
                  <c:v>44862</c:v>
                </c:pt>
                <c:pt idx="300">
                  <c:v>44863</c:v>
                </c:pt>
                <c:pt idx="301">
                  <c:v>44864</c:v>
                </c:pt>
                <c:pt idx="302">
                  <c:v>44865</c:v>
                </c:pt>
                <c:pt idx="303">
                  <c:v>44866</c:v>
                </c:pt>
                <c:pt idx="304">
                  <c:v>44867</c:v>
                </c:pt>
                <c:pt idx="305">
                  <c:v>44868</c:v>
                </c:pt>
                <c:pt idx="306">
                  <c:v>44869</c:v>
                </c:pt>
                <c:pt idx="307">
                  <c:v>44870</c:v>
                </c:pt>
                <c:pt idx="308">
                  <c:v>44871</c:v>
                </c:pt>
                <c:pt idx="309">
                  <c:v>44872</c:v>
                </c:pt>
                <c:pt idx="310">
                  <c:v>44873</c:v>
                </c:pt>
                <c:pt idx="311">
                  <c:v>44874</c:v>
                </c:pt>
                <c:pt idx="312">
                  <c:v>44875</c:v>
                </c:pt>
                <c:pt idx="313">
                  <c:v>44876</c:v>
                </c:pt>
                <c:pt idx="314">
                  <c:v>44877</c:v>
                </c:pt>
                <c:pt idx="315">
                  <c:v>44878</c:v>
                </c:pt>
                <c:pt idx="316">
                  <c:v>44879</c:v>
                </c:pt>
                <c:pt idx="317">
                  <c:v>44880</c:v>
                </c:pt>
                <c:pt idx="318">
                  <c:v>44881</c:v>
                </c:pt>
                <c:pt idx="319">
                  <c:v>44882</c:v>
                </c:pt>
                <c:pt idx="320">
                  <c:v>44883</c:v>
                </c:pt>
                <c:pt idx="321">
                  <c:v>44884</c:v>
                </c:pt>
                <c:pt idx="322">
                  <c:v>44885</c:v>
                </c:pt>
                <c:pt idx="323">
                  <c:v>44886</c:v>
                </c:pt>
                <c:pt idx="324">
                  <c:v>44887</c:v>
                </c:pt>
                <c:pt idx="325">
                  <c:v>44888</c:v>
                </c:pt>
                <c:pt idx="326">
                  <c:v>44889</c:v>
                </c:pt>
                <c:pt idx="327">
                  <c:v>44890</c:v>
                </c:pt>
                <c:pt idx="328">
                  <c:v>44891</c:v>
                </c:pt>
                <c:pt idx="329">
                  <c:v>44892</c:v>
                </c:pt>
                <c:pt idx="330">
                  <c:v>44893</c:v>
                </c:pt>
                <c:pt idx="331">
                  <c:v>44894</c:v>
                </c:pt>
                <c:pt idx="332">
                  <c:v>44895</c:v>
                </c:pt>
                <c:pt idx="333">
                  <c:v>44896</c:v>
                </c:pt>
                <c:pt idx="334">
                  <c:v>44897</c:v>
                </c:pt>
                <c:pt idx="335">
                  <c:v>44898</c:v>
                </c:pt>
                <c:pt idx="336">
                  <c:v>44899</c:v>
                </c:pt>
                <c:pt idx="337">
                  <c:v>44900</c:v>
                </c:pt>
                <c:pt idx="338">
                  <c:v>44901</c:v>
                </c:pt>
                <c:pt idx="339">
                  <c:v>44902</c:v>
                </c:pt>
                <c:pt idx="340">
                  <c:v>44903</c:v>
                </c:pt>
                <c:pt idx="341">
                  <c:v>44904</c:v>
                </c:pt>
                <c:pt idx="342">
                  <c:v>44905</c:v>
                </c:pt>
                <c:pt idx="343">
                  <c:v>44906</c:v>
                </c:pt>
                <c:pt idx="344">
                  <c:v>44907</c:v>
                </c:pt>
                <c:pt idx="345">
                  <c:v>44908</c:v>
                </c:pt>
                <c:pt idx="346">
                  <c:v>44909</c:v>
                </c:pt>
                <c:pt idx="347">
                  <c:v>44910</c:v>
                </c:pt>
                <c:pt idx="348">
                  <c:v>44911</c:v>
                </c:pt>
                <c:pt idx="349">
                  <c:v>44912</c:v>
                </c:pt>
                <c:pt idx="350">
                  <c:v>44913</c:v>
                </c:pt>
                <c:pt idx="351">
                  <c:v>44914</c:v>
                </c:pt>
                <c:pt idx="352">
                  <c:v>44915</c:v>
                </c:pt>
                <c:pt idx="353">
                  <c:v>44916</c:v>
                </c:pt>
                <c:pt idx="354">
                  <c:v>44917</c:v>
                </c:pt>
                <c:pt idx="355">
                  <c:v>44918</c:v>
                </c:pt>
                <c:pt idx="356">
                  <c:v>44919</c:v>
                </c:pt>
                <c:pt idx="357">
                  <c:v>44920</c:v>
                </c:pt>
                <c:pt idx="358">
                  <c:v>44921</c:v>
                </c:pt>
                <c:pt idx="359">
                  <c:v>44922</c:v>
                </c:pt>
                <c:pt idx="360">
                  <c:v>44923</c:v>
                </c:pt>
                <c:pt idx="361">
                  <c:v>44924</c:v>
                </c:pt>
                <c:pt idx="362">
                  <c:v>44925</c:v>
                </c:pt>
                <c:pt idx="363">
                  <c:v>44926</c:v>
                </c:pt>
              </c:numCache>
            </c:numRef>
          </c:cat>
          <c:val>
            <c:numRef>
              <c:f>Gas!$E$6:$E$369</c:f>
              <c:numCache>
                <c:formatCode>#,##0</c:formatCode>
                <c:ptCount val="364"/>
                <c:pt idx="0">
                  <c:v>45.765752317730339</c:v>
                </c:pt>
                <c:pt idx="1">
                  <c:v>45.818835495649083</c:v>
                </c:pt>
                <c:pt idx="2">
                  <c:v>45.868122767976786</c:v>
                </c:pt>
                <c:pt idx="3">
                  <c:v>45.913599529830009</c:v>
                </c:pt>
                <c:pt idx="4">
                  <c:v>45.955252305463958</c:v>
                </c:pt>
                <c:pt idx="5">
                  <c:v>45.993068752261394</c:v>
                </c:pt>
                <c:pt idx="6">
                  <c:v>46.027037664393497</c:v>
                </c:pt>
                <c:pt idx="7">
                  <c:v>46.057148976138038</c:v>
                </c:pt>
                <c:pt idx="8">
                  <c:v>46.083393764863722</c:v>
                </c:pt>
                <c:pt idx="9">
                  <c:v>46.105764253673399</c:v>
                </c:pt>
                <c:pt idx="10">
                  <c:v>46.124253813708116</c:v>
                </c:pt>
                <c:pt idx="11">
                  <c:v>46.138856966112463</c:v>
                </c:pt>
                <c:pt idx="12">
                  <c:v>46.149569383657024</c:v>
                </c:pt>
                <c:pt idx="13">
                  <c:v>46.156387892021385</c:v>
                </c:pt>
                <c:pt idx="14">
                  <c:v>46.159310470734376</c:v>
                </c:pt>
                <c:pt idx="15">
                  <c:v>46.158336253772816</c:v>
                </c:pt>
                <c:pt idx="16">
                  <c:v>46.153465529818249</c:v>
                </c:pt>
                <c:pt idx="17">
                  <c:v>46.14469974217122</c:v>
                </c:pt>
                <c:pt idx="18">
                  <c:v>46.132041488323914</c:v>
                </c:pt>
                <c:pt idx="19">
                  <c:v>46.115494519190079</c:v>
                </c:pt>
                <c:pt idx="20">
                  <c:v>46.095063737993641</c:v>
                </c:pt>
                <c:pt idx="21">
                  <c:v>46.070755198816279</c:v>
                </c:pt>
                <c:pt idx="22">
                  <c:v>46.042576104802443</c:v>
                </c:pt>
                <c:pt idx="23">
                  <c:v>46.010534806026214</c:v>
                </c:pt>
                <c:pt idx="24">
                  <c:v>45.974640797015759</c:v>
                </c:pt>
                <c:pt idx="25">
                  <c:v>45.934904713940597</c:v>
                </c:pt>
                <c:pt idx="26">
                  <c:v>45.891338331459423</c:v>
                </c:pt>
                <c:pt idx="27">
                  <c:v>45.843954559232188</c:v>
                </c:pt>
                <c:pt idx="28">
                  <c:v>45.792767438092589</c:v>
                </c:pt>
                <c:pt idx="29">
                  <c:v>45.737792135890011</c:v>
                </c:pt>
                <c:pt idx="30">
                  <c:v>45.679044942992633</c:v>
                </c:pt>
                <c:pt idx="31">
                  <c:v>45.616543267461154</c:v>
                </c:pt>
                <c:pt idx="32">
                  <c:v>45.550305629891767</c:v>
                </c:pt>
                <c:pt idx="33">
                  <c:v>45.480351657925112</c:v>
                </c:pt>
                <c:pt idx="34">
                  <c:v>45.406702080434258</c:v>
                </c:pt>
                <c:pt idx="35">
                  <c:v>45.329378721376543</c:v>
                </c:pt>
                <c:pt idx="36">
                  <c:v>45.248404493333531</c:v>
                </c:pt>
                <c:pt idx="37">
                  <c:v>45.163803390715493</c:v>
                </c:pt>
                <c:pt idx="38">
                  <c:v>45.075600482656093</c:v>
                </c:pt>
                <c:pt idx="39">
                  <c:v>44.983821905579994</c:v>
                </c:pt>
                <c:pt idx="40">
                  <c:v>44.888494855460365</c:v>
                </c:pt>
                <c:pt idx="41">
                  <c:v>44.7896475797588</c:v>
                </c:pt>
                <c:pt idx="42">
                  <c:v>44.687309369057687</c:v>
                </c:pt>
                <c:pt idx="43">
                  <c:v>44.581510548376151</c:v>
                </c:pt>
                <c:pt idx="44">
                  <c:v>44.472282468189483</c:v>
                </c:pt>
                <c:pt idx="45">
                  <c:v>44.359657495134492</c:v>
                </c:pt>
                <c:pt idx="46">
                  <c:v>44.24366900242056</c:v>
                </c:pt>
                <c:pt idx="47">
                  <c:v>44.12435135994285</c:v>
                </c:pt>
                <c:pt idx="48">
                  <c:v>44.001739924092334</c:v>
                </c:pt>
                <c:pt idx="49">
                  <c:v>43.875871027286088</c:v>
                </c:pt>
                <c:pt idx="50">
                  <c:v>43.746781967191389</c:v>
                </c:pt>
                <c:pt idx="51">
                  <c:v>43.614510995685229</c:v>
                </c:pt>
                <c:pt idx="52">
                  <c:v>43.47909730750937</c:v>
                </c:pt>
                <c:pt idx="53">
                  <c:v>43.34058102866387</c:v>
                </c:pt>
                <c:pt idx="54">
                  <c:v>43.199003204509744</c:v>
                </c:pt>
                <c:pt idx="55">
                  <c:v>43.054405787613661</c:v>
                </c:pt>
                <c:pt idx="56">
                  <c:v>42.906831625309998</c:v>
                </c:pt>
                <c:pt idx="57">
                  <c:v>42.756324447006939</c:v>
                </c:pt>
                <c:pt idx="58">
                  <c:v>42.602928851231631</c:v>
                </c:pt>
                <c:pt idx="59">
                  <c:v>42.446690292407602</c:v>
                </c:pt>
                <c:pt idx="60">
                  <c:v>42.287655067394873</c:v>
                </c:pt>
                <c:pt idx="61">
                  <c:v>42.125870301758674</c:v>
                </c:pt>
                <c:pt idx="62">
                  <c:v>41.961383935819846</c:v>
                </c:pt>
                <c:pt idx="63">
                  <c:v>41.794244710436345</c:v>
                </c:pt>
                <c:pt idx="64">
                  <c:v>41.624502152570017</c:v>
                </c:pt>
                <c:pt idx="65">
                  <c:v>41.452206560603017</c:v>
                </c:pt>
                <c:pt idx="66">
                  <c:v>41.277408989436516</c:v>
                </c:pt>
                <c:pt idx="67">
                  <c:v>41.100161235365604</c:v>
                </c:pt>
                <c:pt idx="68">
                  <c:v>40.920515820722791</c:v>
                </c:pt>
                <c:pt idx="69">
                  <c:v>40.738525978323871</c:v>
                </c:pt>
                <c:pt idx="70">
                  <c:v>40.554245635685639</c:v>
                </c:pt>
                <c:pt idx="71">
                  <c:v>40.367729399050695</c:v>
                </c:pt>
                <c:pt idx="72">
                  <c:v>40.179032537204073</c:v>
                </c:pt>
                <c:pt idx="73">
                  <c:v>39.988210965100834</c:v>
                </c:pt>
                <c:pt idx="74">
                  <c:v>39.795321227288539</c:v>
                </c:pt>
                <c:pt idx="75">
                  <c:v>39.60042048116194</c:v>
                </c:pt>
                <c:pt idx="76">
                  <c:v>39.403566480017162</c:v>
                </c:pt>
                <c:pt idx="77">
                  <c:v>39.204817555941879</c:v>
                </c:pt>
                <c:pt idx="78">
                  <c:v>39.004232602534273</c:v>
                </c:pt>
                <c:pt idx="79">
                  <c:v>38.801871057442369</c:v>
                </c:pt>
                <c:pt idx="80">
                  <c:v>38.597792884763322</c:v>
                </c:pt>
                <c:pt idx="81">
                  <c:v>38.392058557258672</c:v>
                </c:pt>
                <c:pt idx="82">
                  <c:v>38.184729038453831</c:v>
                </c:pt>
                <c:pt idx="83">
                  <c:v>37.975865764557021</c:v>
                </c:pt>
                <c:pt idx="84">
                  <c:v>37.765530626266688</c:v>
                </c:pt>
                <c:pt idx="85">
                  <c:v>37.553785950422345</c:v>
                </c:pt>
                <c:pt idx="86">
                  <c:v>37.34069448154127</c:v>
                </c:pt>
                <c:pt idx="87">
                  <c:v>37.126319363223153</c:v>
                </c:pt>
                <c:pt idx="88">
                  <c:v>36.910724119444986</c:v>
                </c:pt>
                <c:pt idx="89">
                  <c:v>36.693972635727576</c:v>
                </c:pt>
                <c:pt idx="90">
                  <c:v>36.476129140216287</c:v>
                </c:pt>
                <c:pt idx="91">
                  <c:v>36.257258184638864</c:v>
                </c:pt>
                <c:pt idx="92">
                  <c:v>36.037424625181615</c:v>
                </c:pt>
                <c:pt idx="93">
                  <c:v>35.816693603275503</c:v>
                </c:pt>
                <c:pt idx="94">
                  <c:v>35.595130526283164</c:v>
                </c:pt>
                <c:pt idx="95">
                  <c:v>35.37280104812897</c:v>
                </c:pt>
                <c:pt idx="96">
                  <c:v>35.149771049834094</c:v>
                </c:pt>
                <c:pt idx="97">
                  <c:v>34.926106620000411</c:v>
                </c:pt>
                <c:pt idx="98">
                  <c:v>34.70187403522408</c:v>
                </c:pt>
                <c:pt idx="99">
                  <c:v>34.477139740462256</c:v>
                </c:pt>
                <c:pt idx="100">
                  <c:v>34.25197032933368</c:v>
                </c:pt>
                <c:pt idx="101">
                  <c:v>34.026432524397393</c:v>
                </c:pt>
                <c:pt idx="102">
                  <c:v>33.800593157371019</c:v>
                </c:pt>
                <c:pt idx="103">
                  <c:v>33.574519149331529</c:v>
                </c:pt>
                <c:pt idx="104">
                  <c:v>33.348277490889558</c:v>
                </c:pt>
                <c:pt idx="105">
                  <c:v>33.121935222328219</c:v>
                </c:pt>
                <c:pt idx="106">
                  <c:v>32.89555941375103</c:v>
                </c:pt>
                <c:pt idx="107">
                  <c:v>32.669217145189691</c:v>
                </c:pt>
                <c:pt idx="108">
                  <c:v>32.442975486747727</c:v>
                </c:pt>
                <c:pt idx="109">
                  <c:v>32.21690147870823</c:v>
                </c:pt>
                <c:pt idx="110">
                  <c:v>31.991062111681856</c:v>
                </c:pt>
                <c:pt idx="111">
                  <c:v>31.765524306745565</c:v>
                </c:pt>
                <c:pt idx="112">
                  <c:v>31.540354895616993</c:v>
                </c:pt>
                <c:pt idx="113">
                  <c:v>31.315620600855166</c:v>
                </c:pt>
                <c:pt idx="114">
                  <c:v>31.091388016078831</c:v>
                </c:pt>
                <c:pt idx="115">
                  <c:v>30.867723586245148</c:v>
                </c:pt>
                <c:pt idx="116">
                  <c:v>30.644693587950268</c:v>
                </c:pt>
                <c:pt idx="117">
                  <c:v>30.422364109796071</c:v>
                </c:pt>
                <c:pt idx="118">
                  <c:v>30.200801032803732</c:v>
                </c:pt>
                <c:pt idx="119">
                  <c:v>29.980070010897617</c:v>
                </c:pt>
                <c:pt idx="120">
                  <c:v>29.76023645144036</c:v>
                </c:pt>
                <c:pt idx="121">
                  <c:v>29.54136549586438</c:v>
                </c:pt>
                <c:pt idx="122">
                  <c:v>29.323522000351652</c:v>
                </c:pt>
                <c:pt idx="123">
                  <c:v>29.10677051663566</c:v>
                </c:pt>
                <c:pt idx="124">
                  <c:v>28.89117527285606</c:v>
                </c:pt>
                <c:pt idx="125">
                  <c:v>28.67680015453935</c:v>
                </c:pt>
                <c:pt idx="126">
                  <c:v>28.463708685656858</c:v>
                </c:pt>
                <c:pt idx="127">
                  <c:v>28.251964009812514</c:v>
                </c:pt>
                <c:pt idx="128">
                  <c:v>28.041628871522178</c:v>
                </c:pt>
                <c:pt idx="129">
                  <c:v>27.832765597625361</c:v>
                </c:pt>
                <c:pt idx="130">
                  <c:v>27.625436078820513</c:v>
                </c:pt>
                <c:pt idx="131">
                  <c:v>27.419701751315863</c:v>
                </c:pt>
                <c:pt idx="132">
                  <c:v>27.215623578636805</c:v>
                </c:pt>
                <c:pt idx="133">
                  <c:v>27.013262033544898</c:v>
                </c:pt>
                <c:pt idx="134">
                  <c:v>26.812677080137284</c:v>
                </c:pt>
                <c:pt idx="135">
                  <c:v>26.613928156061998</c:v>
                </c:pt>
                <c:pt idx="136">
                  <c:v>26.417074154917216</c:v>
                </c:pt>
                <c:pt idx="137">
                  <c:v>26.222173408790617</c:v>
                </c:pt>
                <c:pt idx="138">
                  <c:v>26.029283670978309</c:v>
                </c:pt>
                <c:pt idx="139">
                  <c:v>25.838462098875063</c:v>
                </c:pt>
                <c:pt idx="140">
                  <c:v>25.649765237028433</c:v>
                </c:pt>
                <c:pt idx="141">
                  <c:v>25.463249000393489</c:v>
                </c:pt>
                <c:pt idx="142">
                  <c:v>25.278968657755247</c:v>
                </c:pt>
                <c:pt idx="143">
                  <c:v>25.096978815356323</c:v>
                </c:pt>
                <c:pt idx="144">
                  <c:v>24.917333400713499</c:v>
                </c:pt>
                <c:pt idx="145">
                  <c:v>24.740085646642576</c:v>
                </c:pt>
                <c:pt idx="146">
                  <c:v>24.565288075476076</c:v>
                </c:pt>
                <c:pt idx="147">
                  <c:v>24.392992483509062</c:v>
                </c:pt>
                <c:pt idx="148">
                  <c:v>24.223249925642726</c:v>
                </c:pt>
                <c:pt idx="149">
                  <c:v>24.056110700259222</c:v>
                </c:pt>
                <c:pt idx="150">
                  <c:v>23.89162433432038</c:v>
                </c:pt>
                <c:pt idx="151">
                  <c:v>23.729839568684174</c:v>
                </c:pt>
                <c:pt idx="152">
                  <c:v>23.570804343671437</c:v>
                </c:pt>
                <c:pt idx="153">
                  <c:v>23.414565784847404</c:v>
                </c:pt>
                <c:pt idx="154">
                  <c:v>23.261170189072079</c:v>
                </c:pt>
                <c:pt idx="155">
                  <c:v>23.110663010769013</c:v>
                </c:pt>
                <c:pt idx="156">
                  <c:v>22.963088848465336</c:v>
                </c:pt>
                <c:pt idx="157">
                  <c:v>22.81849143156925</c:v>
                </c:pt>
                <c:pt idx="158">
                  <c:v>22.676913607415113</c:v>
                </c:pt>
                <c:pt idx="159">
                  <c:v>22.538397328569602</c:v>
                </c:pt>
                <c:pt idx="160">
                  <c:v>22.402983640393735</c:v>
                </c:pt>
                <c:pt idx="161">
                  <c:v>22.270712668887565</c:v>
                </c:pt>
                <c:pt idx="162">
                  <c:v>22.141623608792859</c:v>
                </c:pt>
                <c:pt idx="163">
                  <c:v>22.015754711986602</c:v>
                </c:pt>
                <c:pt idx="164">
                  <c:v>21.893143276136076</c:v>
                </c:pt>
                <c:pt idx="165">
                  <c:v>21.773825633658355</c:v>
                </c:pt>
                <c:pt idx="166">
                  <c:v>21.657837140944412</c:v>
                </c:pt>
                <c:pt idx="167">
                  <c:v>21.54521216788941</c:v>
                </c:pt>
                <c:pt idx="168">
                  <c:v>21.435984087702735</c:v>
                </c:pt>
                <c:pt idx="169">
                  <c:v>21.330185267021879</c:v>
                </c:pt>
                <c:pt idx="170">
                  <c:v>21.227847056320069</c:v>
                </c:pt>
                <c:pt idx="171">
                  <c:v>21.128999780619125</c:v>
                </c:pt>
                <c:pt idx="172">
                  <c:v>21.033672730498839</c:v>
                </c:pt>
                <c:pt idx="173">
                  <c:v>20.941894153422744</c:v>
                </c:pt>
                <c:pt idx="174">
                  <c:v>20.853691245363329</c:v>
                </c:pt>
                <c:pt idx="175">
                  <c:v>20.769090142745274</c:v>
                </c:pt>
                <c:pt idx="176">
                  <c:v>20.688115914702255</c:v>
                </c:pt>
                <c:pt idx="177">
                  <c:v>20.61079255564453</c:v>
                </c:pt>
                <c:pt idx="178">
                  <c:v>20.537142978153657</c:v>
                </c:pt>
                <c:pt idx="179">
                  <c:v>20.467189006186999</c:v>
                </c:pt>
                <c:pt idx="180">
                  <c:v>20.400951368617594</c:v>
                </c:pt>
                <c:pt idx="181">
                  <c:v>20.338449693086105</c:v>
                </c:pt>
                <c:pt idx="182">
                  <c:v>20.279702500188719</c:v>
                </c:pt>
                <c:pt idx="183">
                  <c:v>20.224727197986127</c:v>
                </c:pt>
                <c:pt idx="184">
                  <c:v>20.173540076846518</c:v>
                </c:pt>
                <c:pt idx="185">
                  <c:v>20.126156304619265</c:v>
                </c:pt>
                <c:pt idx="186">
                  <c:v>20.082589922138084</c:v>
                </c:pt>
                <c:pt idx="187">
                  <c:v>20.042853839062911</c:v>
                </c:pt>
                <c:pt idx="188">
                  <c:v>20.006959830052445</c:v>
                </c:pt>
                <c:pt idx="189">
                  <c:v>19.974918531276202</c:v>
                </c:pt>
                <c:pt idx="190">
                  <c:v>19.946739437262352</c:v>
                </c:pt>
                <c:pt idx="191">
                  <c:v>19.922430898084979</c:v>
                </c:pt>
                <c:pt idx="192">
                  <c:v>19.902000116888534</c:v>
                </c:pt>
                <c:pt idx="193">
                  <c:v>19.885453147754689</c:v>
                </c:pt>
                <c:pt idx="194">
                  <c:v>19.872794893907368</c:v>
                </c:pt>
                <c:pt idx="195">
                  <c:v>19.864029106260329</c:v>
                </c:pt>
                <c:pt idx="196">
                  <c:v>19.859158382305747</c:v>
                </c:pt>
                <c:pt idx="197">
                  <c:v>19.858184165344177</c:v>
                </c:pt>
                <c:pt idx="198">
                  <c:v>19.861106744057153</c:v>
                </c:pt>
                <c:pt idx="199">
                  <c:v>19.867925252421504</c:v>
                </c:pt>
                <c:pt idx="200">
                  <c:v>19.87863766996605</c:v>
                </c:pt>
                <c:pt idx="201">
                  <c:v>19.893240822370384</c:v>
                </c:pt>
                <c:pt idx="202">
                  <c:v>19.911730382405093</c:v>
                </c:pt>
                <c:pt idx="203">
                  <c:v>19.934100871214753</c:v>
                </c:pt>
                <c:pt idx="204">
                  <c:v>19.96034565994043</c:v>
                </c:pt>
                <c:pt idx="205">
                  <c:v>19.99045697168496</c:v>
                </c:pt>
                <c:pt idx="206">
                  <c:v>20.024425883817049</c:v>
                </c:pt>
                <c:pt idx="207">
                  <c:v>20.062242330614477</c:v>
                </c:pt>
                <c:pt idx="208">
                  <c:v>20.103895106248409</c:v>
                </c:pt>
                <c:pt idx="209">
                  <c:v>20.149371868101621</c:v>
                </c:pt>
                <c:pt idx="210">
                  <c:v>20.198659140429314</c:v>
                </c:pt>
                <c:pt idx="211">
                  <c:v>20.251742318348043</c:v>
                </c:pt>
                <c:pt idx="212">
                  <c:v>20.308605672167271</c:v>
                </c:pt>
                <c:pt idx="213">
                  <c:v>20.369232352047298</c:v>
                </c:pt>
                <c:pt idx="214">
                  <c:v>20.433604392994802</c:v>
                </c:pt>
                <c:pt idx="215">
                  <c:v>20.501702720184792</c:v>
                </c:pt>
                <c:pt idx="216">
                  <c:v>20.573507154613726</c:v>
                </c:pt>
                <c:pt idx="217">
                  <c:v>20.648996419077065</c:v>
                </c:pt>
                <c:pt idx="218">
                  <c:v>20.728148144477558</c:v>
                </c:pt>
                <c:pt idx="219">
                  <c:v>20.810938876449683</c:v>
                </c:pt>
                <c:pt idx="220">
                  <c:v>20.897344082313303</c:v>
                </c:pt>
                <c:pt idx="221">
                  <c:v>20.98733815834175</c:v>
                </c:pt>
                <c:pt idx="222">
                  <c:v>21.080894437346871</c:v>
                </c:pt>
                <c:pt idx="223">
                  <c:v>21.177985196585329</c:v>
                </c:pt>
                <c:pt idx="224">
                  <c:v>21.27858166596781</c:v>
                </c:pt>
                <c:pt idx="225">
                  <c:v>21.382654036592044</c:v>
                </c:pt>
                <c:pt idx="226">
                  <c:v>21.490171469566523</c:v>
                </c:pt>
                <c:pt idx="227">
                  <c:v>21.601102105156855</c:v>
                </c:pt>
                <c:pt idx="228">
                  <c:v>21.715413072220176</c:v>
                </c:pt>
                <c:pt idx="229">
                  <c:v>21.833070497950633</c:v>
                </c:pt>
                <c:pt idx="230">
                  <c:v>21.954039517914538</c:v>
                </c:pt>
                <c:pt idx="231">
                  <c:v>22.078284286378949</c:v>
                </c:pt>
                <c:pt idx="232">
                  <c:v>22.205767986939193</c:v>
                </c:pt>
                <c:pt idx="233">
                  <c:v>22.336452843421785</c:v>
                </c:pt>
                <c:pt idx="234">
                  <c:v>22.470300131085065</c:v>
                </c:pt>
                <c:pt idx="235">
                  <c:v>22.60727018808635</c:v>
                </c:pt>
                <c:pt idx="236">
                  <c:v>22.747322427245326</c:v>
                </c:pt>
                <c:pt idx="237">
                  <c:v>22.890415348058195</c:v>
                </c:pt>
                <c:pt idx="238">
                  <c:v>23.036506549006219</c:v>
                </c:pt>
                <c:pt idx="239">
                  <c:v>23.185552740111724</c:v>
                </c:pt>
                <c:pt idx="240">
                  <c:v>23.337509755772558</c:v>
                </c:pt>
                <c:pt idx="241">
                  <c:v>23.49233256784651</c:v>
                </c:pt>
                <c:pt idx="242">
                  <c:v>23.649975298990967</c:v>
                </c:pt>
                <c:pt idx="243">
                  <c:v>23.810391236264568</c:v>
                </c:pt>
                <c:pt idx="244">
                  <c:v>23.973532844960918</c:v>
                </c:pt>
                <c:pt idx="245">
                  <c:v>24.139351782701535</c:v>
                </c:pt>
                <c:pt idx="246">
                  <c:v>24.307798913756482</c:v>
                </c:pt>
                <c:pt idx="247">
                  <c:v>24.478824323606595</c:v>
                </c:pt>
                <c:pt idx="248">
                  <c:v>24.652377333729646</c:v>
                </c:pt>
                <c:pt idx="249">
                  <c:v>24.828406516625435</c:v>
                </c:pt>
                <c:pt idx="250">
                  <c:v>25.006859711045735</c:v>
                </c:pt>
                <c:pt idx="251">
                  <c:v>25.187684037458855</c:v>
                </c:pt>
                <c:pt idx="252">
                  <c:v>25.370825913715585</c:v>
                </c:pt>
                <c:pt idx="253">
                  <c:v>25.556231070923047</c:v>
                </c:pt>
                <c:pt idx="254">
                  <c:v>25.743844569534239</c:v>
                </c:pt>
                <c:pt idx="255">
                  <c:v>25.93361081561676</c:v>
                </c:pt>
                <c:pt idx="256">
                  <c:v>26.125473577341406</c:v>
                </c:pt>
                <c:pt idx="257">
                  <c:v>26.319376001627365</c:v>
                </c:pt>
                <c:pt idx="258">
                  <c:v>26.515260631004121</c:v>
                </c:pt>
                <c:pt idx="259">
                  <c:v>26.713069420625878</c:v>
                </c:pt>
                <c:pt idx="260">
                  <c:v>26.912743755480481</c:v>
                </c:pt>
                <c:pt idx="261">
                  <c:v>27.114224467753196</c:v>
                </c:pt>
                <c:pt idx="262">
                  <c:v>27.317451854362016</c:v>
                </c:pt>
                <c:pt idx="263">
                  <c:v>27.522365694643586</c:v>
                </c:pt>
                <c:pt idx="264">
                  <c:v>27.728905268207352</c:v>
                </c:pt>
                <c:pt idx="265">
                  <c:v>27.937009372917437</c:v>
                </c:pt>
                <c:pt idx="266">
                  <c:v>28.146616343037724</c:v>
                </c:pt>
                <c:pt idx="267">
                  <c:v>28.357664067500675</c:v>
                </c:pt>
                <c:pt idx="268">
                  <c:v>28.570090008307968</c:v>
                </c:pt>
                <c:pt idx="269">
                  <c:v>28.783831219071615</c:v>
                </c:pt>
                <c:pt idx="270">
                  <c:v>28.998824363655121</c:v>
                </c:pt>
                <c:pt idx="271">
                  <c:v>29.215005734951237</c:v>
                </c:pt>
                <c:pt idx="272">
                  <c:v>29.432311273754067</c:v>
                </c:pt>
                <c:pt idx="273">
                  <c:v>29.650676587744069</c:v>
                </c:pt>
                <c:pt idx="274">
                  <c:v>29.87003697056312</c:v>
                </c:pt>
                <c:pt idx="275">
                  <c:v>30.090327420998491</c:v>
                </c:pt>
                <c:pt idx="276">
                  <c:v>30.311482662232564</c:v>
                </c:pt>
                <c:pt idx="277">
                  <c:v>30.533437161195888</c:v>
                </c:pt>
                <c:pt idx="278">
                  <c:v>30.75612514798172</c:v>
                </c:pt>
                <c:pt idx="279">
                  <c:v>30.979480635330638</c:v>
                </c:pt>
                <c:pt idx="280">
                  <c:v>31.203437438194282</c:v>
                </c:pt>
                <c:pt idx="281">
                  <c:v>31.427929193334144</c:v>
                </c:pt>
                <c:pt idx="282">
                  <c:v>31.652889379004165</c:v>
                </c:pt>
                <c:pt idx="283">
                  <c:v>31.878251334641849</c:v>
                </c:pt>
                <c:pt idx="284">
                  <c:v>32.103948280639003</c:v>
                </c:pt>
                <c:pt idx="285">
                  <c:v>32.329913338116611</c:v>
                </c:pt>
                <c:pt idx="286">
                  <c:v>32.556079548752912</c:v>
                </c:pt>
                <c:pt idx="287">
                  <c:v>32.782379894620114</c:v>
                </c:pt>
                <c:pt idx="288">
                  <c:v>33.008747318038786</c:v>
                </c:pt>
                <c:pt idx="289">
                  <c:v>33.235114741458958</c:v>
                </c:pt>
                <c:pt idx="290">
                  <c:v>33.461415087324667</c:v>
                </c:pt>
                <c:pt idx="291">
                  <c:v>33.687581297960961</c:v>
                </c:pt>
                <c:pt idx="292">
                  <c:v>33.913546355438569</c:v>
                </c:pt>
                <c:pt idx="293">
                  <c:v>34.139243301435727</c:v>
                </c:pt>
                <c:pt idx="294">
                  <c:v>34.364605257073414</c:v>
                </c:pt>
                <c:pt idx="295">
                  <c:v>34.589565442743442</c:v>
                </c:pt>
                <c:pt idx="296">
                  <c:v>34.814057197884779</c:v>
                </c:pt>
                <c:pt idx="297">
                  <c:v>35.038014000746948</c:v>
                </c:pt>
                <c:pt idx="298">
                  <c:v>35.261369488097337</c:v>
                </c:pt>
                <c:pt idx="299">
                  <c:v>35.484057474881702</c:v>
                </c:pt>
                <c:pt idx="300">
                  <c:v>35.706011973846493</c:v>
                </c:pt>
                <c:pt idx="301">
                  <c:v>35.927167215079109</c:v>
                </c:pt>
                <c:pt idx="302">
                  <c:v>36.147457665514487</c:v>
                </c:pt>
                <c:pt idx="303">
                  <c:v>36.366818048333542</c:v>
                </c:pt>
                <c:pt idx="304">
                  <c:v>36.585183362323548</c:v>
                </c:pt>
                <c:pt idx="305">
                  <c:v>36.802488901126381</c:v>
                </c:pt>
                <c:pt idx="306">
                  <c:v>37.018670272422497</c:v>
                </c:pt>
                <c:pt idx="307">
                  <c:v>37.233663417006014</c:v>
                </c:pt>
                <c:pt idx="308">
                  <c:v>37.447404627769664</c:v>
                </c:pt>
                <c:pt idx="309">
                  <c:v>37.659830568576965</c:v>
                </c:pt>
                <c:pt idx="310">
                  <c:v>37.870878293039915</c:v>
                </c:pt>
                <c:pt idx="311">
                  <c:v>38.080485263160213</c:v>
                </c:pt>
                <c:pt idx="312">
                  <c:v>38.288589367870308</c:v>
                </c:pt>
                <c:pt idx="313">
                  <c:v>38.495128941434075</c:v>
                </c:pt>
                <c:pt idx="314">
                  <c:v>38.700042781715652</c:v>
                </c:pt>
                <c:pt idx="315">
                  <c:v>38.903270168324482</c:v>
                </c:pt>
                <c:pt idx="316">
                  <c:v>39.104750880597209</c:v>
                </c:pt>
                <c:pt idx="317">
                  <c:v>39.304425215451815</c:v>
                </c:pt>
                <c:pt idx="318">
                  <c:v>39.502234005073575</c:v>
                </c:pt>
                <c:pt idx="319">
                  <c:v>39.698118634450346</c:v>
                </c:pt>
                <c:pt idx="320">
                  <c:v>39.892021058736319</c:v>
                </c:pt>
                <c:pt idx="321">
                  <c:v>40.083883820460969</c:v>
                </c:pt>
                <c:pt idx="322">
                  <c:v>40.273650066544739</c:v>
                </c:pt>
                <c:pt idx="323">
                  <c:v>40.461263565154695</c:v>
                </c:pt>
                <c:pt idx="324">
                  <c:v>40.646668722363394</c:v>
                </c:pt>
                <c:pt idx="325">
                  <c:v>40.829810598618913</c:v>
                </c:pt>
                <c:pt idx="326">
                  <c:v>41.010634925033223</c:v>
                </c:pt>
                <c:pt idx="327">
                  <c:v>41.18908811945235</c:v>
                </c:pt>
                <c:pt idx="328">
                  <c:v>41.365117302348153</c:v>
                </c:pt>
                <c:pt idx="329">
                  <c:v>41.538670312471211</c:v>
                </c:pt>
                <c:pt idx="330">
                  <c:v>41.709695722321335</c:v>
                </c:pt>
                <c:pt idx="331">
                  <c:v>41.878142853376296</c:v>
                </c:pt>
                <c:pt idx="332">
                  <c:v>42.043961791116921</c:v>
                </c:pt>
                <c:pt idx="333">
                  <c:v>42.207103399814351</c:v>
                </c:pt>
                <c:pt idx="334">
                  <c:v>42.367519337086897</c:v>
                </c:pt>
                <c:pt idx="335">
                  <c:v>42.525162068232405</c:v>
                </c:pt>
                <c:pt idx="336">
                  <c:v>42.679984880305334</c:v>
                </c:pt>
                <c:pt idx="337">
                  <c:v>42.831941895966182</c:v>
                </c:pt>
                <c:pt idx="338">
                  <c:v>42.980988087071694</c:v>
                </c:pt>
                <c:pt idx="339">
                  <c:v>43.127079288019736</c:v>
                </c:pt>
                <c:pt idx="340">
                  <c:v>43.270172208832619</c:v>
                </c:pt>
                <c:pt idx="341">
                  <c:v>43.410224447991602</c:v>
                </c:pt>
                <c:pt idx="342">
                  <c:v>43.547194504992902</c:v>
                </c:pt>
                <c:pt idx="343">
                  <c:v>43.681041792656195</c:v>
                </c:pt>
                <c:pt idx="344">
                  <c:v>43.811726649138798</c:v>
                </c:pt>
                <c:pt idx="345">
                  <c:v>43.93921034969906</c:v>
                </c:pt>
                <c:pt idx="346">
                  <c:v>44.063455118163482</c:v>
                </c:pt>
                <c:pt idx="347">
                  <c:v>44.184424138127405</c:v>
                </c:pt>
                <c:pt idx="348">
                  <c:v>44.302081563857875</c:v>
                </c:pt>
                <c:pt idx="349">
                  <c:v>44.416392530921208</c:v>
                </c:pt>
                <c:pt idx="350">
                  <c:v>44.527323166511557</c:v>
                </c:pt>
                <c:pt idx="351">
                  <c:v>44.634840599486054</c:v>
                </c:pt>
                <c:pt idx="352">
                  <c:v>44.738912970110299</c:v>
                </c:pt>
                <c:pt idx="353">
                  <c:v>44.839509439492794</c:v>
                </c:pt>
                <c:pt idx="354">
                  <c:v>44.93660019873127</c:v>
                </c:pt>
                <c:pt idx="355">
                  <c:v>45.030156477736412</c:v>
                </c:pt>
                <c:pt idx="356">
                  <c:v>45.120150553764866</c:v>
                </c:pt>
                <c:pt idx="357">
                  <c:v>45.2065557596285</c:v>
                </c:pt>
                <c:pt idx="358">
                  <c:v>45.289346491600654</c:v>
                </c:pt>
                <c:pt idx="359">
                  <c:v>45.368498217001154</c:v>
                </c:pt>
                <c:pt idx="360">
                  <c:v>45.443987481464511</c:v>
                </c:pt>
                <c:pt idx="361">
                  <c:v>45.515791915893459</c:v>
                </c:pt>
                <c:pt idx="362">
                  <c:v>45.583890243083459</c:v>
                </c:pt>
                <c:pt idx="363">
                  <c:v>45.648262284030984</c:v>
                </c:pt>
              </c:numCache>
            </c:numRef>
          </c:val>
          <c:smooth val="1"/>
          <c:extLst>
            <c:ext xmlns:c16="http://schemas.microsoft.com/office/drawing/2014/chart" uri="{C3380CC4-5D6E-409C-BE32-E72D297353CC}">
              <c16:uniqueId val="{00000001-2107-47F7-A2BF-3CD52861E7CB}"/>
            </c:ext>
          </c:extLst>
        </c:ser>
        <c:ser>
          <c:idx val="1"/>
          <c:order val="2"/>
          <c:tx>
            <c:v>Prognose</c:v>
          </c:tx>
          <c:spPr>
            <a:ln w="3175">
              <a:solidFill>
                <a:sysClr val="windowText" lastClr="000000"/>
              </a:solidFill>
              <a:prstDash val="solid"/>
            </a:ln>
          </c:spPr>
          <c:marker>
            <c:symbol val="none"/>
          </c:marker>
          <c:cat>
            <c:numRef>
              <c:f>Gas!$A$6:$A$369</c:f>
              <c:numCache>
                <c:formatCode>d\ mmm\ yy</c:formatCode>
                <c:ptCount val="364"/>
                <c:pt idx="0">
                  <c:v>44563</c:v>
                </c:pt>
                <c:pt idx="1">
                  <c:v>44564</c:v>
                </c:pt>
                <c:pt idx="2">
                  <c:v>44565</c:v>
                </c:pt>
                <c:pt idx="3">
                  <c:v>44566</c:v>
                </c:pt>
                <c:pt idx="4">
                  <c:v>44567</c:v>
                </c:pt>
                <c:pt idx="5">
                  <c:v>44568</c:v>
                </c:pt>
                <c:pt idx="6">
                  <c:v>44569</c:v>
                </c:pt>
                <c:pt idx="7">
                  <c:v>44570</c:v>
                </c:pt>
                <c:pt idx="8">
                  <c:v>44571</c:v>
                </c:pt>
                <c:pt idx="9">
                  <c:v>44572</c:v>
                </c:pt>
                <c:pt idx="10">
                  <c:v>44573</c:v>
                </c:pt>
                <c:pt idx="11">
                  <c:v>44574</c:v>
                </c:pt>
                <c:pt idx="12">
                  <c:v>44575</c:v>
                </c:pt>
                <c:pt idx="13">
                  <c:v>44576</c:v>
                </c:pt>
                <c:pt idx="14">
                  <c:v>44577</c:v>
                </c:pt>
                <c:pt idx="15">
                  <c:v>44578</c:v>
                </c:pt>
                <c:pt idx="16">
                  <c:v>44579</c:v>
                </c:pt>
                <c:pt idx="17">
                  <c:v>44580</c:v>
                </c:pt>
                <c:pt idx="18">
                  <c:v>44581</c:v>
                </c:pt>
                <c:pt idx="19">
                  <c:v>44582</c:v>
                </c:pt>
                <c:pt idx="20">
                  <c:v>44583</c:v>
                </c:pt>
                <c:pt idx="21">
                  <c:v>44584</c:v>
                </c:pt>
                <c:pt idx="22">
                  <c:v>44585</c:v>
                </c:pt>
                <c:pt idx="23">
                  <c:v>44586</c:v>
                </c:pt>
                <c:pt idx="24">
                  <c:v>44587</c:v>
                </c:pt>
                <c:pt idx="25">
                  <c:v>44588</c:v>
                </c:pt>
                <c:pt idx="26">
                  <c:v>44589</c:v>
                </c:pt>
                <c:pt idx="27">
                  <c:v>44590</c:v>
                </c:pt>
                <c:pt idx="28">
                  <c:v>44591</c:v>
                </c:pt>
                <c:pt idx="29">
                  <c:v>44592</c:v>
                </c:pt>
                <c:pt idx="30">
                  <c:v>44593</c:v>
                </c:pt>
                <c:pt idx="31">
                  <c:v>44594</c:v>
                </c:pt>
                <c:pt idx="32">
                  <c:v>44595</c:v>
                </c:pt>
                <c:pt idx="33">
                  <c:v>44596</c:v>
                </c:pt>
                <c:pt idx="34">
                  <c:v>44597</c:v>
                </c:pt>
                <c:pt idx="35">
                  <c:v>44598</c:v>
                </c:pt>
                <c:pt idx="36">
                  <c:v>44599</c:v>
                </c:pt>
                <c:pt idx="37">
                  <c:v>44600</c:v>
                </c:pt>
                <c:pt idx="38">
                  <c:v>44601</c:v>
                </c:pt>
                <c:pt idx="39">
                  <c:v>44602</c:v>
                </c:pt>
                <c:pt idx="40">
                  <c:v>44603</c:v>
                </c:pt>
                <c:pt idx="41">
                  <c:v>44604</c:v>
                </c:pt>
                <c:pt idx="42">
                  <c:v>44605</c:v>
                </c:pt>
                <c:pt idx="43">
                  <c:v>44606</c:v>
                </c:pt>
                <c:pt idx="44">
                  <c:v>44607</c:v>
                </c:pt>
                <c:pt idx="45">
                  <c:v>44608</c:v>
                </c:pt>
                <c:pt idx="46">
                  <c:v>44609</c:v>
                </c:pt>
                <c:pt idx="47">
                  <c:v>44610</c:v>
                </c:pt>
                <c:pt idx="48">
                  <c:v>44611</c:v>
                </c:pt>
                <c:pt idx="49">
                  <c:v>44612</c:v>
                </c:pt>
                <c:pt idx="50">
                  <c:v>44613</c:v>
                </c:pt>
                <c:pt idx="51">
                  <c:v>44614</c:v>
                </c:pt>
                <c:pt idx="52">
                  <c:v>44615</c:v>
                </c:pt>
                <c:pt idx="53">
                  <c:v>44616</c:v>
                </c:pt>
                <c:pt idx="54">
                  <c:v>44617</c:v>
                </c:pt>
                <c:pt idx="55">
                  <c:v>44618</c:v>
                </c:pt>
                <c:pt idx="56">
                  <c:v>44619</c:v>
                </c:pt>
                <c:pt idx="57">
                  <c:v>44620</c:v>
                </c:pt>
                <c:pt idx="58">
                  <c:v>44621</c:v>
                </c:pt>
                <c:pt idx="59">
                  <c:v>44622</c:v>
                </c:pt>
                <c:pt idx="60">
                  <c:v>44623</c:v>
                </c:pt>
                <c:pt idx="61">
                  <c:v>44624</c:v>
                </c:pt>
                <c:pt idx="62">
                  <c:v>44625</c:v>
                </c:pt>
                <c:pt idx="63">
                  <c:v>44626</c:v>
                </c:pt>
                <c:pt idx="64">
                  <c:v>44627</c:v>
                </c:pt>
                <c:pt idx="65">
                  <c:v>44628</c:v>
                </c:pt>
                <c:pt idx="66">
                  <c:v>44629</c:v>
                </c:pt>
                <c:pt idx="67">
                  <c:v>44630</c:v>
                </c:pt>
                <c:pt idx="68">
                  <c:v>44631</c:v>
                </c:pt>
                <c:pt idx="69">
                  <c:v>44632</c:v>
                </c:pt>
                <c:pt idx="70">
                  <c:v>44633</c:v>
                </c:pt>
                <c:pt idx="71">
                  <c:v>44634</c:v>
                </c:pt>
                <c:pt idx="72">
                  <c:v>44635</c:v>
                </c:pt>
                <c:pt idx="73">
                  <c:v>44636</c:v>
                </c:pt>
                <c:pt idx="74">
                  <c:v>44637</c:v>
                </c:pt>
                <c:pt idx="75">
                  <c:v>44638</c:v>
                </c:pt>
                <c:pt idx="76">
                  <c:v>44639</c:v>
                </c:pt>
                <c:pt idx="77">
                  <c:v>44640</c:v>
                </c:pt>
                <c:pt idx="78">
                  <c:v>44641</c:v>
                </c:pt>
                <c:pt idx="79">
                  <c:v>44642</c:v>
                </c:pt>
                <c:pt idx="80">
                  <c:v>44643</c:v>
                </c:pt>
                <c:pt idx="81">
                  <c:v>44644</c:v>
                </c:pt>
                <c:pt idx="82">
                  <c:v>44645</c:v>
                </c:pt>
                <c:pt idx="83">
                  <c:v>44646</c:v>
                </c:pt>
                <c:pt idx="84">
                  <c:v>44647</c:v>
                </c:pt>
                <c:pt idx="85">
                  <c:v>44648</c:v>
                </c:pt>
                <c:pt idx="86">
                  <c:v>44649</c:v>
                </c:pt>
                <c:pt idx="87">
                  <c:v>44650</c:v>
                </c:pt>
                <c:pt idx="88">
                  <c:v>44651</c:v>
                </c:pt>
                <c:pt idx="89">
                  <c:v>44652</c:v>
                </c:pt>
                <c:pt idx="90">
                  <c:v>44653</c:v>
                </c:pt>
                <c:pt idx="91">
                  <c:v>44654</c:v>
                </c:pt>
                <c:pt idx="92">
                  <c:v>44655</c:v>
                </c:pt>
                <c:pt idx="93">
                  <c:v>44656</c:v>
                </c:pt>
                <c:pt idx="94">
                  <c:v>44657</c:v>
                </c:pt>
                <c:pt idx="95">
                  <c:v>44658</c:v>
                </c:pt>
                <c:pt idx="96">
                  <c:v>44659</c:v>
                </c:pt>
                <c:pt idx="97">
                  <c:v>44660</c:v>
                </c:pt>
                <c:pt idx="98">
                  <c:v>44661</c:v>
                </c:pt>
                <c:pt idx="99">
                  <c:v>44662</c:v>
                </c:pt>
                <c:pt idx="100">
                  <c:v>44663</c:v>
                </c:pt>
                <c:pt idx="101">
                  <c:v>44664</c:v>
                </c:pt>
                <c:pt idx="102">
                  <c:v>44665</c:v>
                </c:pt>
                <c:pt idx="103">
                  <c:v>44666</c:v>
                </c:pt>
                <c:pt idx="104">
                  <c:v>44667</c:v>
                </c:pt>
                <c:pt idx="105">
                  <c:v>44668</c:v>
                </c:pt>
                <c:pt idx="106">
                  <c:v>44669</c:v>
                </c:pt>
                <c:pt idx="107">
                  <c:v>44670</c:v>
                </c:pt>
                <c:pt idx="108">
                  <c:v>44671</c:v>
                </c:pt>
                <c:pt idx="109">
                  <c:v>44672</c:v>
                </c:pt>
                <c:pt idx="110">
                  <c:v>44673</c:v>
                </c:pt>
                <c:pt idx="111">
                  <c:v>44674</c:v>
                </c:pt>
                <c:pt idx="112">
                  <c:v>44675</c:v>
                </c:pt>
                <c:pt idx="113">
                  <c:v>44676</c:v>
                </c:pt>
                <c:pt idx="114">
                  <c:v>44677</c:v>
                </c:pt>
                <c:pt idx="115">
                  <c:v>44678</c:v>
                </c:pt>
                <c:pt idx="116">
                  <c:v>44679</c:v>
                </c:pt>
                <c:pt idx="117">
                  <c:v>44680</c:v>
                </c:pt>
                <c:pt idx="118">
                  <c:v>44681</c:v>
                </c:pt>
                <c:pt idx="119">
                  <c:v>44682</c:v>
                </c:pt>
                <c:pt idx="120">
                  <c:v>44683</c:v>
                </c:pt>
                <c:pt idx="121">
                  <c:v>44684</c:v>
                </c:pt>
                <c:pt idx="122">
                  <c:v>44685</c:v>
                </c:pt>
                <c:pt idx="123">
                  <c:v>44686</c:v>
                </c:pt>
                <c:pt idx="124">
                  <c:v>44687</c:v>
                </c:pt>
                <c:pt idx="125">
                  <c:v>44688</c:v>
                </c:pt>
                <c:pt idx="126">
                  <c:v>44689</c:v>
                </c:pt>
                <c:pt idx="127">
                  <c:v>44690</c:v>
                </c:pt>
                <c:pt idx="128">
                  <c:v>44691</c:v>
                </c:pt>
                <c:pt idx="129">
                  <c:v>44692</c:v>
                </c:pt>
                <c:pt idx="130">
                  <c:v>44693</c:v>
                </c:pt>
                <c:pt idx="131">
                  <c:v>44694</c:v>
                </c:pt>
                <c:pt idx="132">
                  <c:v>44695</c:v>
                </c:pt>
                <c:pt idx="133">
                  <c:v>44696</c:v>
                </c:pt>
                <c:pt idx="134">
                  <c:v>44697</c:v>
                </c:pt>
                <c:pt idx="135">
                  <c:v>44698</c:v>
                </c:pt>
                <c:pt idx="136">
                  <c:v>44699</c:v>
                </c:pt>
                <c:pt idx="137">
                  <c:v>44700</c:v>
                </c:pt>
                <c:pt idx="138">
                  <c:v>44701</c:v>
                </c:pt>
                <c:pt idx="139">
                  <c:v>44702</c:v>
                </c:pt>
                <c:pt idx="140">
                  <c:v>44703</c:v>
                </c:pt>
                <c:pt idx="141">
                  <c:v>44704</c:v>
                </c:pt>
                <c:pt idx="142">
                  <c:v>44705</c:v>
                </c:pt>
                <c:pt idx="143">
                  <c:v>44706</c:v>
                </c:pt>
                <c:pt idx="144">
                  <c:v>44707</c:v>
                </c:pt>
                <c:pt idx="145">
                  <c:v>44708</c:v>
                </c:pt>
                <c:pt idx="146">
                  <c:v>44709</c:v>
                </c:pt>
                <c:pt idx="147">
                  <c:v>44710</c:v>
                </c:pt>
                <c:pt idx="148">
                  <c:v>44711</c:v>
                </c:pt>
                <c:pt idx="149">
                  <c:v>44712</c:v>
                </c:pt>
                <c:pt idx="150">
                  <c:v>44713</c:v>
                </c:pt>
                <c:pt idx="151">
                  <c:v>44714</c:v>
                </c:pt>
                <c:pt idx="152">
                  <c:v>44715</c:v>
                </c:pt>
                <c:pt idx="153">
                  <c:v>44716</c:v>
                </c:pt>
                <c:pt idx="154">
                  <c:v>44717</c:v>
                </c:pt>
                <c:pt idx="155">
                  <c:v>44718</c:v>
                </c:pt>
                <c:pt idx="156">
                  <c:v>44719</c:v>
                </c:pt>
                <c:pt idx="157">
                  <c:v>44720</c:v>
                </c:pt>
                <c:pt idx="158">
                  <c:v>44721</c:v>
                </c:pt>
                <c:pt idx="159">
                  <c:v>44722</c:v>
                </c:pt>
                <c:pt idx="160">
                  <c:v>44723</c:v>
                </c:pt>
                <c:pt idx="161">
                  <c:v>44724</c:v>
                </c:pt>
                <c:pt idx="162">
                  <c:v>44725</c:v>
                </c:pt>
                <c:pt idx="163">
                  <c:v>44726</c:v>
                </c:pt>
                <c:pt idx="164">
                  <c:v>44727</c:v>
                </c:pt>
                <c:pt idx="165">
                  <c:v>44728</c:v>
                </c:pt>
                <c:pt idx="166">
                  <c:v>44729</c:v>
                </c:pt>
                <c:pt idx="167">
                  <c:v>44730</c:v>
                </c:pt>
                <c:pt idx="168">
                  <c:v>44731</c:v>
                </c:pt>
                <c:pt idx="169">
                  <c:v>44732</c:v>
                </c:pt>
                <c:pt idx="170">
                  <c:v>44733</c:v>
                </c:pt>
                <c:pt idx="171">
                  <c:v>44734</c:v>
                </c:pt>
                <c:pt idx="172">
                  <c:v>44735</c:v>
                </c:pt>
                <c:pt idx="173">
                  <c:v>44736</c:v>
                </c:pt>
                <c:pt idx="174">
                  <c:v>44737</c:v>
                </c:pt>
                <c:pt idx="175">
                  <c:v>44738</c:v>
                </c:pt>
                <c:pt idx="176">
                  <c:v>44739</c:v>
                </c:pt>
                <c:pt idx="177">
                  <c:v>44740</c:v>
                </c:pt>
                <c:pt idx="178">
                  <c:v>44741</c:v>
                </c:pt>
                <c:pt idx="179">
                  <c:v>44742</c:v>
                </c:pt>
                <c:pt idx="180">
                  <c:v>44743</c:v>
                </c:pt>
                <c:pt idx="181">
                  <c:v>44744</c:v>
                </c:pt>
                <c:pt idx="182">
                  <c:v>44745</c:v>
                </c:pt>
                <c:pt idx="183">
                  <c:v>44746</c:v>
                </c:pt>
                <c:pt idx="184">
                  <c:v>44747</c:v>
                </c:pt>
                <c:pt idx="185">
                  <c:v>44748</c:v>
                </c:pt>
                <c:pt idx="186">
                  <c:v>44749</c:v>
                </c:pt>
                <c:pt idx="187">
                  <c:v>44750</c:v>
                </c:pt>
                <c:pt idx="188">
                  <c:v>44751</c:v>
                </c:pt>
                <c:pt idx="189">
                  <c:v>44752</c:v>
                </c:pt>
                <c:pt idx="190">
                  <c:v>44753</c:v>
                </c:pt>
                <c:pt idx="191">
                  <c:v>44754</c:v>
                </c:pt>
                <c:pt idx="192">
                  <c:v>44755</c:v>
                </c:pt>
                <c:pt idx="193">
                  <c:v>44756</c:v>
                </c:pt>
                <c:pt idx="194">
                  <c:v>44757</c:v>
                </c:pt>
                <c:pt idx="195">
                  <c:v>44758</c:v>
                </c:pt>
                <c:pt idx="196">
                  <c:v>44759</c:v>
                </c:pt>
                <c:pt idx="197">
                  <c:v>44760</c:v>
                </c:pt>
                <c:pt idx="198">
                  <c:v>44761</c:v>
                </c:pt>
                <c:pt idx="199">
                  <c:v>44762</c:v>
                </c:pt>
                <c:pt idx="200">
                  <c:v>44763</c:v>
                </c:pt>
                <c:pt idx="201">
                  <c:v>44764</c:v>
                </c:pt>
                <c:pt idx="202">
                  <c:v>44765</c:v>
                </c:pt>
                <c:pt idx="203">
                  <c:v>44766</c:v>
                </c:pt>
                <c:pt idx="204">
                  <c:v>44767</c:v>
                </c:pt>
                <c:pt idx="205">
                  <c:v>44768</c:v>
                </c:pt>
                <c:pt idx="206">
                  <c:v>44769</c:v>
                </c:pt>
                <c:pt idx="207">
                  <c:v>44770</c:v>
                </c:pt>
                <c:pt idx="208">
                  <c:v>44771</c:v>
                </c:pt>
                <c:pt idx="209">
                  <c:v>44772</c:v>
                </c:pt>
                <c:pt idx="210">
                  <c:v>44773</c:v>
                </c:pt>
                <c:pt idx="211">
                  <c:v>44774</c:v>
                </c:pt>
                <c:pt idx="212">
                  <c:v>44775</c:v>
                </c:pt>
                <c:pt idx="213">
                  <c:v>44776</c:v>
                </c:pt>
                <c:pt idx="214">
                  <c:v>44777</c:v>
                </c:pt>
                <c:pt idx="215">
                  <c:v>44778</c:v>
                </c:pt>
                <c:pt idx="216">
                  <c:v>44779</c:v>
                </c:pt>
                <c:pt idx="217">
                  <c:v>44780</c:v>
                </c:pt>
                <c:pt idx="218">
                  <c:v>44781</c:v>
                </c:pt>
                <c:pt idx="219">
                  <c:v>44782</c:v>
                </c:pt>
                <c:pt idx="220">
                  <c:v>44783</c:v>
                </c:pt>
                <c:pt idx="221">
                  <c:v>44784</c:v>
                </c:pt>
                <c:pt idx="222">
                  <c:v>44785</c:v>
                </c:pt>
                <c:pt idx="223">
                  <c:v>44786</c:v>
                </c:pt>
                <c:pt idx="224">
                  <c:v>44787</c:v>
                </c:pt>
                <c:pt idx="225">
                  <c:v>44788</c:v>
                </c:pt>
                <c:pt idx="226">
                  <c:v>44789</c:v>
                </c:pt>
                <c:pt idx="227">
                  <c:v>44790</c:v>
                </c:pt>
                <c:pt idx="228">
                  <c:v>44791</c:v>
                </c:pt>
                <c:pt idx="229">
                  <c:v>44792</c:v>
                </c:pt>
                <c:pt idx="230">
                  <c:v>44793</c:v>
                </c:pt>
                <c:pt idx="231">
                  <c:v>44794</c:v>
                </c:pt>
                <c:pt idx="232">
                  <c:v>44795</c:v>
                </c:pt>
                <c:pt idx="233">
                  <c:v>44796</c:v>
                </c:pt>
                <c:pt idx="234">
                  <c:v>44797</c:v>
                </c:pt>
                <c:pt idx="235">
                  <c:v>44798</c:v>
                </c:pt>
                <c:pt idx="236">
                  <c:v>44799</c:v>
                </c:pt>
                <c:pt idx="237">
                  <c:v>44800</c:v>
                </c:pt>
                <c:pt idx="238">
                  <c:v>44801</c:v>
                </c:pt>
                <c:pt idx="239">
                  <c:v>44802</c:v>
                </c:pt>
                <c:pt idx="240">
                  <c:v>44803</c:v>
                </c:pt>
                <c:pt idx="241">
                  <c:v>44804</c:v>
                </c:pt>
                <c:pt idx="242">
                  <c:v>44805</c:v>
                </c:pt>
                <c:pt idx="243">
                  <c:v>44806</c:v>
                </c:pt>
                <c:pt idx="244">
                  <c:v>44807</c:v>
                </c:pt>
                <c:pt idx="245">
                  <c:v>44808</c:v>
                </c:pt>
                <c:pt idx="246">
                  <c:v>44809</c:v>
                </c:pt>
                <c:pt idx="247">
                  <c:v>44810</c:v>
                </c:pt>
                <c:pt idx="248">
                  <c:v>44811</c:v>
                </c:pt>
                <c:pt idx="249">
                  <c:v>44812</c:v>
                </c:pt>
                <c:pt idx="250">
                  <c:v>44813</c:v>
                </c:pt>
                <c:pt idx="251">
                  <c:v>44814</c:v>
                </c:pt>
                <c:pt idx="252">
                  <c:v>44815</c:v>
                </c:pt>
                <c:pt idx="253">
                  <c:v>44816</c:v>
                </c:pt>
                <c:pt idx="254">
                  <c:v>44817</c:v>
                </c:pt>
                <c:pt idx="255">
                  <c:v>44818</c:v>
                </c:pt>
                <c:pt idx="256">
                  <c:v>44819</c:v>
                </c:pt>
                <c:pt idx="257">
                  <c:v>44820</c:v>
                </c:pt>
                <c:pt idx="258">
                  <c:v>44821</c:v>
                </c:pt>
                <c:pt idx="259">
                  <c:v>44822</c:v>
                </c:pt>
                <c:pt idx="260">
                  <c:v>44823</c:v>
                </c:pt>
                <c:pt idx="261">
                  <c:v>44824</c:v>
                </c:pt>
                <c:pt idx="262">
                  <c:v>44825</c:v>
                </c:pt>
                <c:pt idx="263">
                  <c:v>44826</c:v>
                </c:pt>
                <c:pt idx="264">
                  <c:v>44827</c:v>
                </c:pt>
                <c:pt idx="265">
                  <c:v>44828</c:v>
                </c:pt>
                <c:pt idx="266">
                  <c:v>44829</c:v>
                </c:pt>
                <c:pt idx="267">
                  <c:v>44830</c:v>
                </c:pt>
                <c:pt idx="268">
                  <c:v>44831</c:v>
                </c:pt>
                <c:pt idx="269">
                  <c:v>44832</c:v>
                </c:pt>
                <c:pt idx="270">
                  <c:v>44833</c:v>
                </c:pt>
                <c:pt idx="271">
                  <c:v>44834</c:v>
                </c:pt>
                <c:pt idx="272">
                  <c:v>44835</c:v>
                </c:pt>
                <c:pt idx="273">
                  <c:v>44836</c:v>
                </c:pt>
                <c:pt idx="274">
                  <c:v>44837</c:v>
                </c:pt>
                <c:pt idx="275">
                  <c:v>44838</c:v>
                </c:pt>
                <c:pt idx="276">
                  <c:v>44839</c:v>
                </c:pt>
                <c:pt idx="277">
                  <c:v>44840</c:v>
                </c:pt>
                <c:pt idx="278">
                  <c:v>44841</c:v>
                </c:pt>
                <c:pt idx="279">
                  <c:v>44842</c:v>
                </c:pt>
                <c:pt idx="280">
                  <c:v>44843</c:v>
                </c:pt>
                <c:pt idx="281">
                  <c:v>44844</c:v>
                </c:pt>
                <c:pt idx="282">
                  <c:v>44845</c:v>
                </c:pt>
                <c:pt idx="283">
                  <c:v>44846</c:v>
                </c:pt>
                <c:pt idx="284">
                  <c:v>44847</c:v>
                </c:pt>
                <c:pt idx="285">
                  <c:v>44848</c:v>
                </c:pt>
                <c:pt idx="286">
                  <c:v>44849</c:v>
                </c:pt>
                <c:pt idx="287">
                  <c:v>44850</c:v>
                </c:pt>
                <c:pt idx="288">
                  <c:v>44851</c:v>
                </c:pt>
                <c:pt idx="289">
                  <c:v>44852</c:v>
                </c:pt>
                <c:pt idx="290">
                  <c:v>44853</c:v>
                </c:pt>
                <c:pt idx="291">
                  <c:v>44854</c:v>
                </c:pt>
                <c:pt idx="292">
                  <c:v>44855</c:v>
                </c:pt>
                <c:pt idx="293">
                  <c:v>44856</c:v>
                </c:pt>
                <c:pt idx="294">
                  <c:v>44857</c:v>
                </c:pt>
                <c:pt idx="295">
                  <c:v>44858</c:v>
                </c:pt>
                <c:pt idx="296">
                  <c:v>44859</c:v>
                </c:pt>
                <c:pt idx="297">
                  <c:v>44860</c:v>
                </c:pt>
                <c:pt idx="298">
                  <c:v>44861</c:v>
                </c:pt>
                <c:pt idx="299">
                  <c:v>44862</c:v>
                </c:pt>
                <c:pt idx="300">
                  <c:v>44863</c:v>
                </c:pt>
                <c:pt idx="301">
                  <c:v>44864</c:v>
                </c:pt>
                <c:pt idx="302">
                  <c:v>44865</c:v>
                </c:pt>
                <c:pt idx="303">
                  <c:v>44866</c:v>
                </c:pt>
                <c:pt idx="304">
                  <c:v>44867</c:v>
                </c:pt>
                <c:pt idx="305">
                  <c:v>44868</c:v>
                </c:pt>
                <c:pt idx="306">
                  <c:v>44869</c:v>
                </c:pt>
                <c:pt idx="307">
                  <c:v>44870</c:v>
                </c:pt>
                <c:pt idx="308">
                  <c:v>44871</c:v>
                </c:pt>
                <c:pt idx="309">
                  <c:v>44872</c:v>
                </c:pt>
                <c:pt idx="310">
                  <c:v>44873</c:v>
                </c:pt>
                <c:pt idx="311">
                  <c:v>44874</c:v>
                </c:pt>
                <c:pt idx="312">
                  <c:v>44875</c:v>
                </c:pt>
                <c:pt idx="313">
                  <c:v>44876</c:v>
                </c:pt>
                <c:pt idx="314">
                  <c:v>44877</c:v>
                </c:pt>
                <c:pt idx="315">
                  <c:v>44878</c:v>
                </c:pt>
                <c:pt idx="316">
                  <c:v>44879</c:v>
                </c:pt>
                <c:pt idx="317">
                  <c:v>44880</c:v>
                </c:pt>
                <c:pt idx="318">
                  <c:v>44881</c:v>
                </c:pt>
                <c:pt idx="319">
                  <c:v>44882</c:v>
                </c:pt>
                <c:pt idx="320">
                  <c:v>44883</c:v>
                </c:pt>
                <c:pt idx="321">
                  <c:v>44884</c:v>
                </c:pt>
                <c:pt idx="322">
                  <c:v>44885</c:v>
                </c:pt>
                <c:pt idx="323">
                  <c:v>44886</c:v>
                </c:pt>
                <c:pt idx="324">
                  <c:v>44887</c:v>
                </c:pt>
                <c:pt idx="325">
                  <c:v>44888</c:v>
                </c:pt>
                <c:pt idx="326">
                  <c:v>44889</c:v>
                </c:pt>
                <c:pt idx="327">
                  <c:v>44890</c:v>
                </c:pt>
                <c:pt idx="328">
                  <c:v>44891</c:v>
                </c:pt>
                <c:pt idx="329">
                  <c:v>44892</c:v>
                </c:pt>
                <c:pt idx="330">
                  <c:v>44893</c:v>
                </c:pt>
                <c:pt idx="331">
                  <c:v>44894</c:v>
                </c:pt>
                <c:pt idx="332">
                  <c:v>44895</c:v>
                </c:pt>
                <c:pt idx="333">
                  <c:v>44896</c:v>
                </c:pt>
                <c:pt idx="334">
                  <c:v>44897</c:v>
                </c:pt>
                <c:pt idx="335">
                  <c:v>44898</c:v>
                </c:pt>
                <c:pt idx="336">
                  <c:v>44899</c:v>
                </c:pt>
                <c:pt idx="337">
                  <c:v>44900</c:v>
                </c:pt>
                <c:pt idx="338">
                  <c:v>44901</c:v>
                </c:pt>
                <c:pt idx="339">
                  <c:v>44902</c:v>
                </c:pt>
                <c:pt idx="340">
                  <c:v>44903</c:v>
                </c:pt>
                <c:pt idx="341">
                  <c:v>44904</c:v>
                </c:pt>
                <c:pt idx="342">
                  <c:v>44905</c:v>
                </c:pt>
                <c:pt idx="343">
                  <c:v>44906</c:v>
                </c:pt>
                <c:pt idx="344">
                  <c:v>44907</c:v>
                </c:pt>
                <c:pt idx="345">
                  <c:v>44908</c:v>
                </c:pt>
                <c:pt idx="346">
                  <c:v>44909</c:v>
                </c:pt>
                <c:pt idx="347">
                  <c:v>44910</c:v>
                </c:pt>
                <c:pt idx="348">
                  <c:v>44911</c:v>
                </c:pt>
                <c:pt idx="349">
                  <c:v>44912</c:v>
                </c:pt>
                <c:pt idx="350">
                  <c:v>44913</c:v>
                </c:pt>
                <c:pt idx="351">
                  <c:v>44914</c:v>
                </c:pt>
                <c:pt idx="352">
                  <c:v>44915</c:v>
                </c:pt>
                <c:pt idx="353">
                  <c:v>44916</c:v>
                </c:pt>
                <c:pt idx="354">
                  <c:v>44917</c:v>
                </c:pt>
                <c:pt idx="355">
                  <c:v>44918</c:v>
                </c:pt>
                <c:pt idx="356">
                  <c:v>44919</c:v>
                </c:pt>
                <c:pt idx="357">
                  <c:v>44920</c:v>
                </c:pt>
                <c:pt idx="358">
                  <c:v>44921</c:v>
                </c:pt>
                <c:pt idx="359">
                  <c:v>44922</c:v>
                </c:pt>
                <c:pt idx="360">
                  <c:v>44923</c:v>
                </c:pt>
                <c:pt idx="361">
                  <c:v>44924</c:v>
                </c:pt>
                <c:pt idx="362">
                  <c:v>44925</c:v>
                </c:pt>
                <c:pt idx="363">
                  <c:v>44926</c:v>
                </c:pt>
              </c:numCache>
            </c:numRef>
          </c:cat>
          <c:val>
            <c:numRef>
              <c:f>Gas!$F$6:$F$369</c:f>
              <c:numCache>
                <c:formatCode>#,##0</c:formatCode>
                <c:ptCount val="364"/>
                <c:pt idx="0">
                  <c:v>66.492292288893339</c:v>
                </c:pt>
                <c:pt idx="1">
                  <c:v>66.569415945843019</c:v>
                </c:pt>
                <c:pt idx="2">
                  <c:v>66.641024595362936</c:v>
                </c:pt>
                <c:pt idx="3">
                  <c:v>66.70709701826344</c:v>
                </c:pt>
                <c:pt idx="4">
                  <c:v>66.767613635861437</c:v>
                </c:pt>
                <c:pt idx="5">
                  <c:v>66.822556515775773</c:v>
                </c:pt>
                <c:pt idx="6">
                  <c:v>66.871909377246126</c:v>
                </c:pt>
                <c:pt idx="7">
                  <c:v>66.91565759595386</c:v>
                </c:pt>
                <c:pt idx="8">
                  <c:v>66.953788208357935</c:v>
                </c:pt>
                <c:pt idx="9">
                  <c:v>66.98628991553521</c:v>
                </c:pt>
                <c:pt idx="10">
                  <c:v>67.013153086527936</c:v>
                </c:pt>
                <c:pt idx="11">
                  <c:v>67.034369761199144</c:v>
                </c:pt>
                <c:pt idx="12">
                  <c:v>67.049933652589999</c:v>
                </c:pt>
                <c:pt idx="13">
                  <c:v>67.059840148783692</c:v>
                </c:pt>
                <c:pt idx="14">
                  <c:v>67.064086314271648</c:v>
                </c:pt>
                <c:pt idx="15">
                  <c:v>67.062670890823313</c:v>
                </c:pt>
                <c:pt idx="16">
                  <c:v>67.055594297859273</c:v>
                </c:pt>
                <c:pt idx="17">
                  <c:v>67.042858632326627</c:v>
                </c:pt>
                <c:pt idx="18">
                  <c:v>67.024467668078103</c:v>
                </c:pt>
                <c:pt idx="19">
                  <c:v>67.000426854753243</c:v>
                </c:pt>
                <c:pt idx="20">
                  <c:v>66.970743316163691</c:v>
                </c:pt>
                <c:pt idx="21">
                  <c:v>66.935425848182916</c:v>
                </c:pt>
                <c:pt idx="22">
                  <c:v>66.894484916138438</c:v>
                </c:pt>
                <c:pt idx="23">
                  <c:v>66.847932651712554</c:v>
                </c:pt>
                <c:pt idx="24">
                  <c:v>66.795782849345628</c:v>
                </c:pt>
                <c:pt idx="25">
                  <c:v>66.738050962149586</c:v>
                </c:pt>
                <c:pt idx="26">
                  <c:v>66.674754097328119</c:v>
                </c:pt>
                <c:pt idx="27">
                  <c:v>66.605911011109185</c:v>
                </c:pt>
                <c:pt idx="28">
                  <c:v>66.531542103184066</c:v>
                </c:pt>
                <c:pt idx="29">
                  <c:v>66.45166941066617</c:v>
                </c:pt>
                <c:pt idx="30">
                  <c:v>66.366316601557628</c:v>
                </c:pt>
                <c:pt idx="31">
                  <c:v>66.27550896773721</c:v>
                </c:pt>
                <c:pt idx="32">
                  <c:v>66.179273417467812</c:v>
                </c:pt>
                <c:pt idx="33">
                  <c:v>66.077638467418623</c:v>
                </c:pt>
                <c:pt idx="34">
                  <c:v>65.97063423422091</c:v>
                </c:pt>
                <c:pt idx="35">
                  <c:v>65.858292425535453</c:v>
                </c:pt>
                <c:pt idx="36">
                  <c:v>65.740646330666877</c:v>
                </c:pt>
                <c:pt idx="37">
                  <c:v>65.61773081069056</c:v>
                </c:pt>
                <c:pt idx="38">
                  <c:v>65.489582288129412</c:v>
                </c:pt>
                <c:pt idx="39">
                  <c:v>65.356238736155547</c:v>
                </c:pt>
                <c:pt idx="40">
                  <c:v>65.217739667341235</c:v>
                </c:pt>
                <c:pt idx="41">
                  <c:v>65.074126121948609</c:v>
                </c:pt>
                <c:pt idx="42">
                  <c:v>64.925440655772533</c:v>
                </c:pt>
                <c:pt idx="43">
                  <c:v>64.77172732752355</c:v>
                </c:pt>
                <c:pt idx="44">
                  <c:v>64.613031685780271</c:v>
                </c:pt>
                <c:pt idx="45">
                  <c:v>64.449400755485257</c:v>
                </c:pt>
                <c:pt idx="46">
                  <c:v>64.280883024013491</c:v>
                </c:pt>
                <c:pt idx="47">
                  <c:v>64.107528426807932</c:v>
                </c:pt>
                <c:pt idx="48">
                  <c:v>63.929388332574732</c:v>
                </c:pt>
                <c:pt idx="49">
                  <c:v>63.746515528071981</c:v>
                </c:pt>
                <c:pt idx="50">
                  <c:v>63.558964202453552</c:v>
                </c:pt>
                <c:pt idx="51">
                  <c:v>63.36678993122856</c:v>
                </c:pt>
                <c:pt idx="52">
                  <c:v>63.170049659778499</c:v>
                </c:pt>
                <c:pt idx="53">
                  <c:v>62.968801686494409</c:v>
                </c:pt>
                <c:pt idx="54">
                  <c:v>62.7631056454914</c:v>
                </c:pt>
                <c:pt idx="55">
                  <c:v>62.553022488948415</c:v>
                </c:pt>
                <c:pt idx="56">
                  <c:v>62.338614469037367</c:v>
                </c:pt>
                <c:pt idx="57">
                  <c:v>62.119945119480398</c:v>
                </c:pt>
                <c:pt idx="58">
                  <c:v>61.897079236727947</c:v>
                </c:pt>
                <c:pt idx="59">
                  <c:v>61.670082860747954</c:v>
                </c:pt>
                <c:pt idx="60">
                  <c:v>61.439023255470154</c:v>
                </c:pt>
                <c:pt idx="61">
                  <c:v>61.203968888836165</c:v>
                </c:pt>
                <c:pt idx="62">
                  <c:v>60.964989412532319</c:v>
                </c:pt>
                <c:pt idx="63">
                  <c:v>60.722155641331902</c:v>
                </c:pt>
                <c:pt idx="64">
                  <c:v>60.475539532125289</c:v>
                </c:pt>
                <c:pt idx="65">
                  <c:v>60.225214162586468</c:v>
                </c:pt>
                <c:pt idx="66">
                  <c:v>59.971253709523218</c:v>
                </c:pt>
                <c:pt idx="67">
                  <c:v>59.713733426902031</c:v>
                </c:pt>
                <c:pt idx="68">
                  <c:v>59.452729623537003</c:v>
                </c:pt>
                <c:pt idx="69">
                  <c:v>59.188319640491443</c:v>
                </c:pt>
                <c:pt idx="70">
                  <c:v>58.920581828148045</c:v>
                </c:pt>
                <c:pt idx="71">
                  <c:v>58.649595522998858</c:v>
                </c:pt>
                <c:pt idx="72">
                  <c:v>58.375441024132641</c:v>
                </c:pt>
                <c:pt idx="73">
                  <c:v>58.098199569447772</c:v>
                </c:pt>
                <c:pt idx="74">
                  <c:v>57.817953311566981</c:v>
                </c:pt>
                <c:pt idx="75">
                  <c:v>57.534785293508371</c:v>
                </c:pt>
                <c:pt idx="76">
                  <c:v>57.248779424065127</c:v>
                </c:pt>
                <c:pt idx="77">
                  <c:v>56.960020452946956</c:v>
                </c:pt>
                <c:pt idx="78">
                  <c:v>56.668593945672747</c:v>
                </c:pt>
                <c:pt idx="79">
                  <c:v>56.374586258202264</c:v>
                </c:pt>
                <c:pt idx="80">
                  <c:v>56.078084511364345</c:v>
                </c:pt>
                <c:pt idx="81">
                  <c:v>55.779176565017785</c:v>
                </c:pt>
                <c:pt idx="82">
                  <c:v>55.477950992043951</c:v>
                </c:pt>
                <c:pt idx="83">
                  <c:v>55.174497052077101</c:v>
                </c:pt>
                <c:pt idx="84">
                  <c:v>54.868904665072748</c:v>
                </c:pt>
                <c:pt idx="85">
                  <c:v>54.561264384648368</c:v>
                </c:pt>
                <c:pt idx="86">
                  <c:v>54.251667371258492</c:v>
                </c:pt>
                <c:pt idx="87">
                  <c:v>53.940205365177761</c:v>
                </c:pt>
                <c:pt idx="88">
                  <c:v>53.626970659324591</c:v>
                </c:pt>
                <c:pt idx="89">
                  <c:v>53.312056071898354</c:v>
                </c:pt>
                <c:pt idx="90">
                  <c:v>52.99555491889187</c:v>
                </c:pt>
                <c:pt idx="91">
                  <c:v>52.677560986425362</c:v>
                </c:pt>
                <c:pt idx="92">
                  <c:v>52.358168502961774</c:v>
                </c:pt>
                <c:pt idx="93">
                  <c:v>52.037472111391232</c:v>
                </c:pt>
                <c:pt idx="94">
                  <c:v>51.715566840971505</c:v>
                </c:pt>
                <c:pt idx="95">
                  <c:v>51.392548079185772</c:v>
                </c:pt>
                <c:pt idx="96">
                  <c:v>51.068511543462328</c:v>
                </c:pt>
                <c:pt idx="97">
                  <c:v>50.74355325282</c:v>
                </c:pt>
                <c:pt idx="98">
                  <c:v>50.417769499411328</c:v>
                </c:pt>
                <c:pt idx="99">
                  <c:v>50.091256819997724</c:v>
                </c:pt>
                <c:pt idx="100">
                  <c:v>49.764111967328517</c:v>
                </c:pt>
                <c:pt idx="101">
                  <c:v>49.436431881488232</c:v>
                </c:pt>
                <c:pt idx="102">
                  <c:v>49.108313661156075</c:v>
                </c:pt>
                <c:pt idx="103">
                  <c:v>48.779854534839913</c:v>
                </c:pt>
                <c:pt idx="104">
                  <c:v>48.451151832071943</c:v>
                </c:pt>
                <c:pt idx="105">
                  <c:v>48.122302954552644</c:v>
                </c:pt>
                <c:pt idx="106">
                  <c:v>47.793405347308088</c:v>
                </c:pt>
                <c:pt idx="107">
                  <c:v>47.464556469788782</c:v>
                </c:pt>
                <c:pt idx="108">
                  <c:v>47.135853767020819</c:v>
                </c:pt>
                <c:pt idx="109">
                  <c:v>46.807394640704658</c:v>
                </c:pt>
                <c:pt idx="110">
                  <c:v>46.479276420372486</c:v>
                </c:pt>
                <c:pt idx="111">
                  <c:v>46.151596334532201</c:v>
                </c:pt>
                <c:pt idx="112">
                  <c:v>45.824451481863001</c:v>
                </c:pt>
                <c:pt idx="113">
                  <c:v>45.49793880244939</c:v>
                </c:pt>
                <c:pt idx="114">
                  <c:v>45.172155049040711</c:v>
                </c:pt>
                <c:pt idx="115">
                  <c:v>44.847196758398383</c:v>
                </c:pt>
                <c:pt idx="116">
                  <c:v>44.523160222674939</c:v>
                </c:pt>
                <c:pt idx="117">
                  <c:v>44.200141460889199</c:v>
                </c:pt>
                <c:pt idx="118">
                  <c:v>43.87823619046948</c:v>
                </c:pt>
                <c:pt idx="119">
                  <c:v>43.557539798898929</c:v>
                </c:pt>
                <c:pt idx="120">
                  <c:v>43.238147315435334</c:v>
                </c:pt>
                <c:pt idx="121">
                  <c:v>42.920153382970916</c:v>
                </c:pt>
                <c:pt idx="122">
                  <c:v>42.603652229962343</c:v>
                </c:pt>
                <c:pt idx="123">
                  <c:v>42.288737642538166</c:v>
                </c:pt>
                <c:pt idx="124">
                  <c:v>41.975502936682922</c:v>
                </c:pt>
                <c:pt idx="125">
                  <c:v>41.66404093060423</c:v>
                </c:pt>
                <c:pt idx="126">
                  <c:v>41.354443917212294</c:v>
                </c:pt>
                <c:pt idx="127">
                  <c:v>41.046803636787921</c:v>
                </c:pt>
                <c:pt idx="128">
                  <c:v>40.741211249783554</c:v>
                </c:pt>
                <c:pt idx="129">
                  <c:v>40.437757309816696</c:v>
                </c:pt>
                <c:pt idx="130">
                  <c:v>40.136531736842855</c:v>
                </c:pt>
                <c:pt idx="131">
                  <c:v>39.837623790496288</c:v>
                </c:pt>
                <c:pt idx="132">
                  <c:v>39.541122043658362</c:v>
                </c:pt>
                <c:pt idx="133">
                  <c:v>39.247114356187872</c:v>
                </c:pt>
                <c:pt idx="134">
                  <c:v>38.955687848913655</c:v>
                </c:pt>
                <c:pt idx="135">
                  <c:v>38.666928877795478</c:v>
                </c:pt>
                <c:pt idx="136">
                  <c:v>38.380923008352227</c:v>
                </c:pt>
                <c:pt idx="137">
                  <c:v>38.097754990293609</c:v>
                </c:pt>
                <c:pt idx="138">
                  <c:v>37.817508732412797</c:v>
                </c:pt>
                <c:pt idx="139">
                  <c:v>37.540267277727928</c:v>
                </c:pt>
                <c:pt idx="140">
                  <c:v>37.266112778861704</c:v>
                </c:pt>
                <c:pt idx="141">
                  <c:v>36.995126473712503</c:v>
                </c:pt>
                <c:pt idx="142">
                  <c:v>36.727388661369091</c:v>
                </c:pt>
                <c:pt idx="143">
                  <c:v>36.462978678323523</c:v>
                </c:pt>
                <c:pt idx="144">
                  <c:v>36.201974874958481</c:v>
                </c:pt>
                <c:pt idx="145">
                  <c:v>35.944454592337287</c:v>
                </c:pt>
                <c:pt idx="146">
                  <c:v>35.690494139274023</c:v>
                </c:pt>
                <c:pt idx="147">
                  <c:v>35.440168769735195</c:v>
                </c:pt>
                <c:pt idx="148">
                  <c:v>35.193552660528567</c:v>
                </c:pt>
                <c:pt idx="149">
                  <c:v>34.950718889328137</c:v>
                </c:pt>
                <c:pt idx="150">
                  <c:v>34.711739413024283</c:v>
                </c:pt>
                <c:pt idx="151">
                  <c:v>34.47668504639028</c:v>
                </c:pt>
                <c:pt idx="152">
                  <c:v>34.245625441112466</c:v>
                </c:pt>
                <c:pt idx="153">
                  <c:v>34.018629065132465</c:v>
                </c:pt>
                <c:pt idx="154">
                  <c:v>33.79576318238</c:v>
                </c:pt>
                <c:pt idx="155">
                  <c:v>33.577093832823017</c:v>
                </c:pt>
                <c:pt idx="156">
                  <c:v>33.362685812911955</c:v>
                </c:pt>
                <c:pt idx="157">
                  <c:v>33.152602656368956</c:v>
                </c:pt>
                <c:pt idx="158">
                  <c:v>32.946906615365933</c:v>
                </c:pt>
                <c:pt idx="159">
                  <c:v>32.745658642081828</c:v>
                </c:pt>
                <c:pt idx="160">
                  <c:v>32.54891837063176</c:v>
                </c:pt>
                <c:pt idx="161">
                  <c:v>32.356744099406754</c:v>
                </c:pt>
                <c:pt idx="162">
                  <c:v>32.169192773788303</c:v>
                </c:pt>
                <c:pt idx="163">
                  <c:v>31.986319969285542</c:v>
                </c:pt>
                <c:pt idx="164">
                  <c:v>31.808179875052332</c:v>
                </c:pt>
                <c:pt idx="165">
                  <c:v>31.634825277846758</c:v>
                </c:pt>
                <c:pt idx="166">
                  <c:v>31.466307546374971</c:v>
                </c:pt>
                <c:pt idx="167">
                  <c:v>31.302676616079946</c:v>
                </c:pt>
                <c:pt idx="168">
                  <c:v>31.143980974336642</c:v>
                </c:pt>
                <c:pt idx="169">
                  <c:v>30.99026764608865</c:v>
                </c:pt>
                <c:pt idx="170">
                  <c:v>30.841582179911555</c:v>
                </c:pt>
                <c:pt idx="171">
                  <c:v>30.697968634519853</c:v>
                </c:pt>
                <c:pt idx="172">
                  <c:v>30.559469565704582</c:v>
                </c:pt>
                <c:pt idx="173">
                  <c:v>30.426126013730709</c:v>
                </c:pt>
                <c:pt idx="174">
                  <c:v>30.297977491169554</c:v>
                </c:pt>
                <c:pt idx="175">
                  <c:v>30.175061971193212</c:v>
                </c:pt>
                <c:pt idx="176">
                  <c:v>30.057415876324622</c:v>
                </c:pt>
                <c:pt idx="177">
                  <c:v>29.945074067639148</c:v>
                </c:pt>
                <c:pt idx="178">
                  <c:v>29.838069834441406</c:v>
                </c:pt>
                <c:pt idx="179">
                  <c:v>29.736434884392214</c:v>
                </c:pt>
                <c:pt idx="180">
                  <c:v>29.640199334122794</c:v>
                </c:pt>
                <c:pt idx="181">
                  <c:v>29.549391700302358</c:v>
                </c:pt>
                <c:pt idx="182">
                  <c:v>29.464038891193795</c:v>
                </c:pt>
                <c:pt idx="183">
                  <c:v>29.384166198675885</c:v>
                </c:pt>
                <c:pt idx="184">
                  <c:v>29.309797290750748</c:v>
                </c:pt>
                <c:pt idx="185">
                  <c:v>29.240954204531796</c:v>
                </c:pt>
                <c:pt idx="186">
                  <c:v>29.177657339710318</c:v>
                </c:pt>
                <c:pt idx="187">
                  <c:v>29.119925452514256</c:v>
                </c:pt>
                <c:pt idx="188">
                  <c:v>29.067775650147311</c:v>
                </c:pt>
                <c:pt idx="189">
                  <c:v>29.021223385721406</c:v>
                </c:pt>
                <c:pt idx="190">
                  <c:v>28.980282453676917</c:v>
                </c:pt>
                <c:pt idx="191">
                  <c:v>28.944964985696132</c:v>
                </c:pt>
                <c:pt idx="192">
                  <c:v>28.915281447106551</c:v>
                </c:pt>
                <c:pt idx="193">
                  <c:v>28.891240633781681</c:v>
                </c:pt>
                <c:pt idx="194">
                  <c:v>28.872849669533139</c:v>
                </c:pt>
                <c:pt idx="195">
                  <c:v>28.860114004000476</c:v>
                </c:pt>
                <c:pt idx="196">
                  <c:v>28.853037411036411</c:v>
                </c:pt>
                <c:pt idx="197">
                  <c:v>28.851621987588072</c:v>
                </c:pt>
                <c:pt idx="198">
                  <c:v>28.855868153075999</c:v>
                </c:pt>
                <c:pt idx="199">
                  <c:v>28.865774649269685</c:v>
                </c:pt>
                <c:pt idx="200">
                  <c:v>28.881338540660508</c:v>
                </c:pt>
                <c:pt idx="201">
                  <c:v>28.902555215331713</c:v>
                </c:pt>
                <c:pt idx="202">
                  <c:v>28.929418386324418</c:v>
                </c:pt>
                <c:pt idx="203">
                  <c:v>28.961920093501664</c:v>
                </c:pt>
                <c:pt idx="204">
                  <c:v>29.000050705905736</c:v>
                </c:pt>
                <c:pt idx="205">
                  <c:v>29.043798924613451</c:v>
                </c:pt>
                <c:pt idx="206">
                  <c:v>29.093151786083787</c:v>
                </c:pt>
                <c:pt idx="207">
                  <c:v>29.148094665998112</c:v>
                </c:pt>
                <c:pt idx="208">
                  <c:v>29.208611283596078</c:v>
                </c:pt>
                <c:pt idx="209">
                  <c:v>29.274683706496567</c:v>
                </c:pt>
                <c:pt idx="210">
                  <c:v>29.34629235601647</c:v>
                </c:pt>
                <c:pt idx="211">
                  <c:v>29.423416012966129</c:v>
                </c:pt>
                <c:pt idx="212">
                  <c:v>29.506031823942543</c:v>
                </c:pt>
                <c:pt idx="213">
                  <c:v>29.594115308096828</c:v>
                </c:pt>
                <c:pt idx="214">
                  <c:v>29.687640364392166</c:v>
                </c:pt>
                <c:pt idx="215">
                  <c:v>29.786579279335932</c:v>
                </c:pt>
                <c:pt idx="216">
                  <c:v>29.890902735193066</c:v>
                </c:pt>
                <c:pt idx="217">
                  <c:v>30.000579818670733</c:v>
                </c:pt>
                <c:pt idx="218">
                  <c:v>30.115578030083523</c:v>
                </c:pt>
                <c:pt idx="219">
                  <c:v>30.235863292978006</c:v>
                </c:pt>
                <c:pt idx="220">
                  <c:v>30.361399964235567</c:v>
                </c:pt>
                <c:pt idx="221">
                  <c:v>30.492150844632089</c:v>
                </c:pt>
                <c:pt idx="222">
                  <c:v>30.628077189858139</c:v>
                </c:pt>
                <c:pt idx="223">
                  <c:v>30.769138722005902</c:v>
                </c:pt>
                <c:pt idx="224">
                  <c:v>30.915293641496199</c:v>
                </c:pt>
                <c:pt idx="225">
                  <c:v>31.066498639475959</c:v>
                </c:pt>
                <c:pt idx="226">
                  <c:v>31.222708910638065</c:v>
                </c:pt>
                <c:pt idx="227">
                  <c:v>31.383878166509938</c:v>
                </c:pt>
                <c:pt idx="228">
                  <c:v>31.549958649160626</c:v>
                </c:pt>
                <c:pt idx="229">
                  <c:v>31.72090114535985</c:v>
                </c:pt>
                <c:pt idx="230">
                  <c:v>31.896655001157932</c:v>
                </c:pt>
                <c:pt idx="231">
                  <c:v>32.077168136891984</c:v>
                </c:pt>
                <c:pt idx="232">
                  <c:v>32.262387062626487</c:v>
                </c:pt>
                <c:pt idx="233">
                  <c:v>32.452256893993955</c:v>
                </c:pt>
                <c:pt idx="234">
                  <c:v>32.646721368468121</c:v>
                </c:pt>
                <c:pt idx="235">
                  <c:v>32.845722862024417</c:v>
                </c:pt>
                <c:pt idx="236">
                  <c:v>33.049202406230769</c:v>
                </c:pt>
                <c:pt idx="237">
                  <c:v>33.257099705702778</c:v>
                </c:pt>
                <c:pt idx="238">
                  <c:v>33.46935315598656</c:v>
                </c:pt>
                <c:pt idx="239">
                  <c:v>33.685899861801204</c:v>
                </c:pt>
                <c:pt idx="240">
                  <c:v>33.906675655685703</c:v>
                </c:pt>
                <c:pt idx="241">
                  <c:v>34.131615117009083</c:v>
                </c:pt>
                <c:pt idx="242">
                  <c:v>34.360651591351399</c:v>
                </c:pt>
                <c:pt idx="243">
                  <c:v>34.593717210265325</c:v>
                </c:pt>
                <c:pt idx="244">
                  <c:v>34.830742911374919</c:v>
                </c:pt>
                <c:pt idx="245">
                  <c:v>35.07165845885104</c:v>
                </c:pt>
                <c:pt idx="246">
                  <c:v>35.316392464217579</c:v>
                </c:pt>
                <c:pt idx="247">
                  <c:v>35.564872407508624</c:v>
                </c:pt>
                <c:pt idx="248">
                  <c:v>35.817024658751059</c:v>
                </c:pt>
                <c:pt idx="249">
                  <c:v>36.072774499794249</c:v>
                </c:pt>
                <c:pt idx="250">
                  <c:v>36.332046146437413</c:v>
                </c:pt>
                <c:pt idx="251">
                  <c:v>36.594762770897788</c:v>
                </c:pt>
                <c:pt idx="252">
                  <c:v>36.860846524571407</c:v>
                </c:pt>
                <c:pt idx="253">
                  <c:v>37.130218561095994</c:v>
                </c:pt>
                <c:pt idx="254">
                  <c:v>37.402799059727158</c:v>
                </c:pt>
                <c:pt idx="255">
                  <c:v>37.67850724897496</c:v>
                </c:pt>
                <c:pt idx="256">
                  <c:v>37.957261430559932</c:v>
                </c:pt>
                <c:pt idx="257">
                  <c:v>38.238979003596569</c:v>
                </c:pt>
                <c:pt idx="258">
                  <c:v>38.523576489091745</c:v>
                </c:pt>
                <c:pt idx="259">
                  <c:v>38.810969554664638</c:v>
                </c:pt>
                <c:pt idx="260">
                  <c:v>39.101073039549313</c:v>
                </c:pt>
                <c:pt idx="261">
                  <c:v>39.393800979822274</c:v>
                </c:pt>
                <c:pt idx="262">
                  <c:v>39.689066633879193</c:v>
                </c:pt>
                <c:pt idx="263">
                  <c:v>39.986782508130503</c:v>
                </c:pt>
                <c:pt idx="264">
                  <c:v>40.286860382941377</c:v>
                </c:pt>
                <c:pt idx="265">
                  <c:v>40.589211338757316</c:v>
                </c:pt>
                <c:pt idx="266">
                  <c:v>40.89374578246683</c:v>
                </c:pt>
                <c:pt idx="267">
                  <c:v>41.200373473943884</c:v>
                </c:pt>
                <c:pt idx="268">
                  <c:v>41.509003552781891</c:v>
                </c:pt>
                <c:pt idx="269">
                  <c:v>41.819544565231766</c:v>
                </c:pt>
                <c:pt idx="270">
                  <c:v>42.131904491285397</c:v>
                </c:pt>
                <c:pt idx="271">
                  <c:v>42.445990771957462</c:v>
                </c:pt>
                <c:pt idx="272">
                  <c:v>42.761710336704468</c:v>
                </c:pt>
                <c:pt idx="273">
                  <c:v>43.078969631007695</c:v>
                </c:pt>
                <c:pt idx="274">
                  <c:v>43.397674644087026</c:v>
                </c:pt>
                <c:pt idx="275">
                  <c:v>43.71773093677308</c:v>
                </c:pt>
                <c:pt idx="276">
                  <c:v>44.039043669474722</c:v>
                </c:pt>
                <c:pt idx="277">
                  <c:v>44.361517630296881</c:v>
                </c:pt>
                <c:pt idx="278">
                  <c:v>44.685057263247529</c:v>
                </c:pt>
                <c:pt idx="279">
                  <c:v>45.009566696546607</c:v>
                </c:pt>
                <c:pt idx="280">
                  <c:v>45.334949771049814</c:v>
                </c:pt>
                <c:pt idx="281">
                  <c:v>45.661110068723396</c:v>
                </c:pt>
                <c:pt idx="282">
                  <c:v>45.987950941240634</c:v>
                </c:pt>
                <c:pt idx="283">
                  <c:v>46.315375538590736</c:v>
                </c:pt>
                <c:pt idx="284">
                  <c:v>46.64328683780343</c:v>
                </c:pt>
                <c:pt idx="285">
                  <c:v>46.971587671679529</c:v>
                </c:pt>
                <c:pt idx="286">
                  <c:v>47.300180757598802</c:v>
                </c:pt>
                <c:pt idx="287">
                  <c:v>47.628968726340446</c:v>
                </c:pt>
                <c:pt idx="288">
                  <c:v>47.957854150929151</c:v>
                </c:pt>
                <c:pt idx="289">
                  <c:v>48.286739575520023</c:v>
                </c:pt>
                <c:pt idx="290">
                  <c:v>48.6155275442595</c:v>
                </c:pt>
                <c:pt idx="291">
                  <c:v>48.944120630178766</c:v>
                </c:pt>
                <c:pt idx="292">
                  <c:v>49.272421464054865</c:v>
                </c:pt>
                <c:pt idx="293">
                  <c:v>49.600332763267559</c:v>
                </c:pt>
                <c:pt idx="294">
                  <c:v>49.927757360617669</c:v>
                </c:pt>
                <c:pt idx="295">
                  <c:v>50.254598233134914</c:v>
                </c:pt>
                <c:pt idx="296">
                  <c:v>50.580758530810648</c:v>
                </c:pt>
                <c:pt idx="297">
                  <c:v>50.90614160531171</c:v>
                </c:pt>
                <c:pt idx="298">
                  <c:v>51.230651038612926</c:v>
                </c:pt>
                <c:pt idx="299">
                  <c:v>51.554190671561436</c:v>
                </c:pt>
                <c:pt idx="300">
                  <c:v>51.876664632385726</c:v>
                </c:pt>
                <c:pt idx="301">
                  <c:v>52.197977365085251</c:v>
                </c:pt>
                <c:pt idx="302">
                  <c:v>52.518033657771312</c:v>
                </c:pt>
                <c:pt idx="303">
                  <c:v>52.83673867085065</c:v>
                </c:pt>
                <c:pt idx="304">
                  <c:v>53.153997965153877</c:v>
                </c:pt>
                <c:pt idx="305">
                  <c:v>53.46971752990089</c:v>
                </c:pt>
                <c:pt idx="306">
                  <c:v>53.783803810572962</c:v>
                </c:pt>
                <c:pt idx="307">
                  <c:v>54.096163736626607</c:v>
                </c:pt>
                <c:pt idx="308">
                  <c:v>54.406704749076489</c:v>
                </c:pt>
                <c:pt idx="309">
                  <c:v>54.715334827914504</c:v>
                </c:pt>
                <c:pt idx="310">
                  <c:v>55.021962519391565</c:v>
                </c:pt>
                <c:pt idx="311">
                  <c:v>55.326496963101093</c:v>
                </c:pt>
                <c:pt idx="312">
                  <c:v>55.628847918917046</c:v>
                </c:pt>
                <c:pt idx="313">
                  <c:v>55.928925793727927</c:v>
                </c:pt>
                <c:pt idx="314">
                  <c:v>56.226641667979244</c:v>
                </c:pt>
                <c:pt idx="315">
                  <c:v>56.521907322036164</c:v>
                </c:pt>
                <c:pt idx="316">
                  <c:v>56.814635262309146</c:v>
                </c:pt>
                <c:pt idx="317">
                  <c:v>57.104738747193835</c:v>
                </c:pt>
                <c:pt idx="318">
                  <c:v>57.392131812766728</c:v>
                </c:pt>
                <c:pt idx="319">
                  <c:v>57.676729298261918</c:v>
                </c:pt>
                <c:pt idx="320">
                  <c:v>57.958446871298577</c:v>
                </c:pt>
                <c:pt idx="321">
                  <c:v>58.237201052883556</c:v>
                </c:pt>
                <c:pt idx="322">
                  <c:v>58.512909242133183</c:v>
                </c:pt>
                <c:pt idx="323">
                  <c:v>58.78548974076255</c:v>
                </c:pt>
                <c:pt idx="324">
                  <c:v>59.054861777288927</c:v>
                </c:pt>
                <c:pt idx="325">
                  <c:v>59.320945530960792</c:v>
                </c:pt>
                <c:pt idx="326">
                  <c:v>59.583662155422893</c:v>
                </c:pt>
                <c:pt idx="327">
                  <c:v>59.842933802064344</c:v>
                </c:pt>
                <c:pt idx="328">
                  <c:v>60.098683643107563</c:v>
                </c:pt>
                <c:pt idx="329">
                  <c:v>60.350835894350006</c:v>
                </c:pt>
                <c:pt idx="330">
                  <c:v>60.599315837641065</c:v>
                </c:pt>
                <c:pt idx="331">
                  <c:v>60.844049843007625</c:v>
                </c:pt>
                <c:pt idx="332">
                  <c:v>61.084965390483767</c:v>
                </c:pt>
                <c:pt idx="333">
                  <c:v>61.321991091594924</c:v>
                </c:pt>
                <c:pt idx="334">
                  <c:v>61.555056710507316</c:v>
                </c:pt>
                <c:pt idx="335">
                  <c:v>61.784093184851152</c:v>
                </c:pt>
                <c:pt idx="336">
                  <c:v>62.009032646173054</c:v>
                </c:pt>
                <c:pt idx="337">
                  <c:v>62.229808440057568</c:v>
                </c:pt>
                <c:pt idx="338">
                  <c:v>62.446355145872225</c:v>
                </c:pt>
                <c:pt idx="339">
                  <c:v>62.658608596156036</c:v>
                </c:pt>
                <c:pt idx="340">
                  <c:v>62.866505895628066</c:v>
                </c:pt>
                <c:pt idx="341">
                  <c:v>63.069985439834426</c:v>
                </c:pt>
                <c:pt idx="342">
                  <c:v>63.268986933390742</c:v>
                </c:pt>
                <c:pt idx="343">
                  <c:v>63.46345140786493</c:v>
                </c:pt>
                <c:pt idx="344">
                  <c:v>63.653321239232419</c:v>
                </c:pt>
                <c:pt idx="345">
                  <c:v>63.838540164966943</c:v>
                </c:pt>
                <c:pt idx="346">
                  <c:v>64.019053300701017</c:v>
                </c:pt>
                <c:pt idx="347">
                  <c:v>64.194807156499124</c:v>
                </c:pt>
                <c:pt idx="348">
                  <c:v>64.365749652698369</c:v>
                </c:pt>
                <c:pt idx="349">
                  <c:v>64.531830135349068</c:v>
                </c:pt>
                <c:pt idx="350">
                  <c:v>64.692999391220965</c:v>
                </c:pt>
                <c:pt idx="351">
                  <c:v>64.849209662383103</c:v>
                </c:pt>
                <c:pt idx="352">
                  <c:v>65.000414660362878</c:v>
                </c:pt>
                <c:pt idx="353">
                  <c:v>65.146569579853193</c:v>
                </c:pt>
                <c:pt idx="354">
                  <c:v>65.28763111200098</c:v>
                </c:pt>
                <c:pt idx="355">
                  <c:v>65.423557457227062</c:v>
                </c:pt>
                <c:pt idx="356">
                  <c:v>65.554308337623596</c:v>
                </c:pt>
                <c:pt idx="357">
                  <c:v>65.679845008881173</c:v>
                </c:pt>
                <c:pt idx="358">
                  <c:v>65.800130271775686</c:v>
                </c:pt>
                <c:pt idx="359">
                  <c:v>65.915128483188496</c:v>
                </c:pt>
                <c:pt idx="360">
                  <c:v>66.024805566666188</c:v>
                </c:pt>
                <c:pt idx="361">
                  <c:v>66.129129022523344</c:v>
                </c:pt>
                <c:pt idx="362">
                  <c:v>66.228067937467131</c:v>
                </c:pt>
                <c:pt idx="363">
                  <c:v>66.321592993762494</c:v>
                </c:pt>
              </c:numCache>
            </c:numRef>
          </c:val>
          <c:smooth val="1"/>
          <c:extLst>
            <c:ext xmlns:c16="http://schemas.microsoft.com/office/drawing/2014/chart" uri="{C3380CC4-5D6E-409C-BE32-E72D297353CC}">
              <c16:uniqueId val="{00000002-2107-47F7-A2BF-3CD52861E7CB}"/>
            </c:ext>
          </c:extLst>
        </c:ser>
        <c:dLbls>
          <c:showLegendKey val="0"/>
          <c:showVal val="0"/>
          <c:showCatName val="0"/>
          <c:showSerName val="0"/>
          <c:showPercent val="0"/>
          <c:showBubbleSize val="0"/>
        </c:dLbls>
        <c:marker val="1"/>
        <c:smooth val="0"/>
        <c:axId val="383287208"/>
        <c:axId val="1"/>
      </c:lineChart>
      <c:catAx>
        <c:axId val="383287208"/>
        <c:scaling>
          <c:orientation val="minMax"/>
        </c:scaling>
        <c:delete val="0"/>
        <c:axPos val="b"/>
        <c:numFmt formatCode="d\ mmm\ yy" sourceLinked="1"/>
        <c:majorTickMark val="out"/>
        <c:minorTickMark val="none"/>
        <c:tickLblPos val="nextTo"/>
        <c:spPr>
          <a:ln w="3175">
            <a:solidFill>
              <a:srgbClr val="000000"/>
            </a:solidFill>
            <a:prstDash val="solid"/>
          </a:ln>
        </c:spPr>
        <c:txPr>
          <a:bodyPr rot="-5400000" vert="horz"/>
          <a:lstStyle/>
          <a:p>
            <a:pPr>
              <a:defRPr/>
            </a:pPr>
            <a:endParaRPr lang="nl-NL"/>
          </a:p>
        </c:txPr>
        <c:crossAx val="1"/>
        <c:crosses val="autoZero"/>
        <c:auto val="0"/>
        <c:lblAlgn val="ctr"/>
        <c:lblOffset val="100"/>
        <c:tickLblSkip val="14"/>
        <c:tickMarkSkip val="7"/>
        <c:noMultiLvlLbl val="0"/>
      </c:catAx>
      <c:valAx>
        <c:axId val="1"/>
        <c:scaling>
          <c:orientation val="minMax"/>
          <c:min val="0"/>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nl-NL"/>
          </a:p>
        </c:txPr>
        <c:crossAx val="383287208"/>
        <c:crosses val="autoZero"/>
        <c:crossBetween val="between"/>
      </c:valAx>
      <c:spPr>
        <a:gradFill rotWithShape="0">
          <a:gsLst>
            <a:gs pos="0">
              <a:srgbClr xmlns:mc="http://schemas.openxmlformats.org/markup-compatibility/2006" xmlns:a14="http://schemas.microsoft.com/office/drawing/2010/main" val="FFFFFF" mc:Ignorable="a14" a14:legacySpreadsheetColorIndex="43">
                <a:gamma/>
                <a:tint val="0"/>
                <a:invGamma/>
              </a:srgbClr>
            </a:gs>
            <a:gs pos="100000">
              <a:srgbClr xmlns:mc="http://schemas.openxmlformats.org/markup-compatibility/2006" xmlns:a14="http://schemas.microsoft.com/office/drawing/2010/main" val="FFFF99" mc:Ignorable="a14" a14:legacySpreadsheetColorIndex="43"/>
            </a:gs>
          </a:gsLst>
          <a:lin ang="5400000" scaled="1"/>
        </a:gradFill>
        <a:ln w="3175">
          <a:solidFill>
            <a:srgbClr val="000000"/>
          </a:solidFill>
          <a:prstDash val="solid"/>
        </a:ln>
      </c:spPr>
    </c:plotArea>
    <c:legend>
      <c:legendPos val="r"/>
      <c:layout>
        <c:manualLayout>
          <c:xMode val="edge"/>
          <c:yMode val="edge"/>
          <c:x val="0.20769284608654687"/>
          <c:y val="3.7974683544303799E-2"/>
          <c:w val="0.65384776902887132"/>
          <c:h val="8.8608037919310711E-2"/>
        </c:manualLayout>
      </c:layout>
      <c:overlay val="0"/>
      <c:spPr>
        <a:noFill/>
        <a:ln w="25400">
          <a:noFill/>
        </a:ln>
      </c:spPr>
    </c:legend>
    <c:plotVisOnly val="0"/>
    <c:dispBlanksAs val="gap"/>
    <c:showDLblsOverMax val="0"/>
  </c:chart>
  <c:spPr>
    <a:solidFill>
      <a:sysClr val="window" lastClr="FFFFFF"/>
    </a:solidFill>
    <a:ln w="3175">
      <a:solidFill>
        <a:srgbClr val="000000"/>
      </a:solidFill>
      <a:prstDash val="solid"/>
    </a:ln>
  </c:spPr>
  <c:txPr>
    <a:bodyPr/>
    <a:lstStyle/>
    <a:p>
      <a:pPr>
        <a:defRPr sz="1000" b="0" i="0" u="none" strike="noStrike" baseline="0">
          <a:solidFill>
            <a:srgbClr val="000000"/>
          </a:solidFill>
          <a:latin typeface="+mn-lt"/>
          <a:ea typeface="Arial"/>
          <a:cs typeface="Arial"/>
        </a:defRPr>
      </a:pPr>
      <a:endParaRPr lang="nl-NL"/>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03835326174861E-2"/>
          <c:y val="0.13502165340541519"/>
          <c:w val="0.90499324646421941"/>
          <c:h val="0.60337801365544919"/>
        </c:manualLayout>
      </c:layout>
      <c:barChart>
        <c:barDir val="col"/>
        <c:grouping val="clustered"/>
        <c:varyColors val="0"/>
        <c:ser>
          <c:idx val="2"/>
          <c:order val="0"/>
          <c:tx>
            <c:v>verbruik</c:v>
          </c:tx>
          <c:spPr>
            <a:solidFill>
              <a:srgbClr val="FF0000"/>
            </a:solidFill>
            <a:ln w="25400">
              <a:noFill/>
            </a:ln>
          </c:spPr>
          <c:invertIfNegative val="0"/>
          <c:cat>
            <c:numRef>
              <c:f>Dagstroom!$A$6:$A$369</c:f>
              <c:numCache>
                <c:formatCode>d\ mmm\ yy</c:formatCode>
                <c:ptCount val="364"/>
                <c:pt idx="0">
                  <c:v>44563</c:v>
                </c:pt>
                <c:pt idx="1">
                  <c:v>44564</c:v>
                </c:pt>
                <c:pt idx="2">
                  <c:v>44565</c:v>
                </c:pt>
                <c:pt idx="3">
                  <c:v>44566</c:v>
                </c:pt>
                <c:pt idx="4">
                  <c:v>44567</c:v>
                </c:pt>
                <c:pt idx="5">
                  <c:v>44568</c:v>
                </c:pt>
                <c:pt idx="6">
                  <c:v>44569</c:v>
                </c:pt>
                <c:pt idx="7">
                  <c:v>44570</c:v>
                </c:pt>
                <c:pt idx="8">
                  <c:v>44571</c:v>
                </c:pt>
                <c:pt idx="9">
                  <c:v>44572</c:v>
                </c:pt>
                <c:pt idx="10">
                  <c:v>44573</c:v>
                </c:pt>
                <c:pt idx="11">
                  <c:v>44574</c:v>
                </c:pt>
                <c:pt idx="12">
                  <c:v>44575</c:v>
                </c:pt>
                <c:pt idx="13">
                  <c:v>44576</c:v>
                </c:pt>
                <c:pt idx="14">
                  <c:v>44577</c:v>
                </c:pt>
                <c:pt idx="15">
                  <c:v>44578</c:v>
                </c:pt>
                <c:pt idx="16">
                  <c:v>44579</c:v>
                </c:pt>
                <c:pt idx="17">
                  <c:v>44580</c:v>
                </c:pt>
                <c:pt idx="18">
                  <c:v>44581</c:v>
                </c:pt>
                <c:pt idx="19">
                  <c:v>44582</c:v>
                </c:pt>
                <c:pt idx="20">
                  <c:v>44583</c:v>
                </c:pt>
                <c:pt idx="21">
                  <c:v>44584</c:v>
                </c:pt>
                <c:pt idx="22">
                  <c:v>44585</c:v>
                </c:pt>
                <c:pt idx="23">
                  <c:v>44586</c:v>
                </c:pt>
                <c:pt idx="24">
                  <c:v>44587</c:v>
                </c:pt>
                <c:pt idx="25">
                  <c:v>44588</c:v>
                </c:pt>
                <c:pt idx="26">
                  <c:v>44589</c:v>
                </c:pt>
                <c:pt idx="27">
                  <c:v>44590</c:v>
                </c:pt>
                <c:pt idx="28">
                  <c:v>44591</c:v>
                </c:pt>
                <c:pt idx="29">
                  <c:v>44592</c:v>
                </c:pt>
                <c:pt idx="30">
                  <c:v>44593</c:v>
                </c:pt>
                <c:pt idx="31">
                  <c:v>44594</c:v>
                </c:pt>
                <c:pt idx="32">
                  <c:v>44595</c:v>
                </c:pt>
                <c:pt idx="33">
                  <c:v>44596</c:v>
                </c:pt>
                <c:pt idx="34">
                  <c:v>44597</c:v>
                </c:pt>
                <c:pt idx="35">
                  <c:v>44598</c:v>
                </c:pt>
                <c:pt idx="36">
                  <c:v>44599</c:v>
                </c:pt>
                <c:pt idx="37">
                  <c:v>44600</c:v>
                </c:pt>
                <c:pt idx="38">
                  <c:v>44601</c:v>
                </c:pt>
                <c:pt idx="39">
                  <c:v>44602</c:v>
                </c:pt>
                <c:pt idx="40">
                  <c:v>44603</c:v>
                </c:pt>
                <c:pt idx="41">
                  <c:v>44604</c:v>
                </c:pt>
                <c:pt idx="42">
                  <c:v>44605</c:v>
                </c:pt>
                <c:pt idx="43">
                  <c:v>44606</c:v>
                </c:pt>
                <c:pt idx="44">
                  <c:v>44607</c:v>
                </c:pt>
                <c:pt idx="45">
                  <c:v>44608</c:v>
                </c:pt>
                <c:pt idx="46">
                  <c:v>44609</c:v>
                </c:pt>
                <c:pt idx="47">
                  <c:v>44610</c:v>
                </c:pt>
                <c:pt idx="48">
                  <c:v>44611</c:v>
                </c:pt>
                <c:pt idx="49">
                  <c:v>44612</c:v>
                </c:pt>
                <c:pt idx="50">
                  <c:v>44613</c:v>
                </c:pt>
                <c:pt idx="51">
                  <c:v>44614</c:v>
                </c:pt>
                <c:pt idx="52">
                  <c:v>44615</c:v>
                </c:pt>
                <c:pt idx="53">
                  <c:v>44616</c:v>
                </c:pt>
                <c:pt idx="54">
                  <c:v>44617</c:v>
                </c:pt>
                <c:pt idx="55">
                  <c:v>44618</c:v>
                </c:pt>
                <c:pt idx="56">
                  <c:v>44619</c:v>
                </c:pt>
                <c:pt idx="57">
                  <c:v>44620</c:v>
                </c:pt>
                <c:pt idx="58">
                  <c:v>44621</c:v>
                </c:pt>
                <c:pt idx="59">
                  <c:v>44622</c:v>
                </c:pt>
                <c:pt idx="60">
                  <c:v>44623</c:v>
                </c:pt>
                <c:pt idx="61">
                  <c:v>44624</c:v>
                </c:pt>
                <c:pt idx="62">
                  <c:v>44625</c:v>
                </c:pt>
                <c:pt idx="63">
                  <c:v>44626</c:v>
                </c:pt>
                <c:pt idx="64">
                  <c:v>44627</c:v>
                </c:pt>
                <c:pt idx="65">
                  <c:v>44628</c:v>
                </c:pt>
                <c:pt idx="66">
                  <c:v>44629</c:v>
                </c:pt>
                <c:pt idx="67">
                  <c:v>44630</c:v>
                </c:pt>
                <c:pt idx="68">
                  <c:v>44631</c:v>
                </c:pt>
                <c:pt idx="69">
                  <c:v>44632</c:v>
                </c:pt>
                <c:pt idx="70">
                  <c:v>44633</c:v>
                </c:pt>
                <c:pt idx="71">
                  <c:v>44634</c:v>
                </c:pt>
                <c:pt idx="72">
                  <c:v>44635</c:v>
                </c:pt>
                <c:pt idx="73">
                  <c:v>44636</c:v>
                </c:pt>
                <c:pt idx="74">
                  <c:v>44637</c:v>
                </c:pt>
                <c:pt idx="75">
                  <c:v>44638</c:v>
                </c:pt>
                <c:pt idx="76">
                  <c:v>44639</c:v>
                </c:pt>
                <c:pt idx="77">
                  <c:v>44640</c:v>
                </c:pt>
                <c:pt idx="78">
                  <c:v>44641</c:v>
                </c:pt>
                <c:pt idx="79">
                  <c:v>44642</c:v>
                </c:pt>
                <c:pt idx="80">
                  <c:v>44643</c:v>
                </c:pt>
                <c:pt idx="81">
                  <c:v>44644</c:v>
                </c:pt>
                <c:pt idx="82">
                  <c:v>44645</c:v>
                </c:pt>
                <c:pt idx="83">
                  <c:v>44646</c:v>
                </c:pt>
                <c:pt idx="84">
                  <c:v>44647</c:v>
                </c:pt>
                <c:pt idx="85">
                  <c:v>44648</c:v>
                </c:pt>
                <c:pt idx="86">
                  <c:v>44649</c:v>
                </c:pt>
                <c:pt idx="87">
                  <c:v>44650</c:v>
                </c:pt>
                <c:pt idx="88">
                  <c:v>44651</c:v>
                </c:pt>
                <c:pt idx="89">
                  <c:v>44652</c:v>
                </c:pt>
                <c:pt idx="90">
                  <c:v>44653</c:v>
                </c:pt>
                <c:pt idx="91">
                  <c:v>44654</c:v>
                </c:pt>
                <c:pt idx="92">
                  <c:v>44655</c:v>
                </c:pt>
                <c:pt idx="93">
                  <c:v>44656</c:v>
                </c:pt>
                <c:pt idx="94">
                  <c:v>44657</c:v>
                </c:pt>
                <c:pt idx="95">
                  <c:v>44658</c:v>
                </c:pt>
                <c:pt idx="96">
                  <c:v>44659</c:v>
                </c:pt>
                <c:pt idx="97">
                  <c:v>44660</c:v>
                </c:pt>
                <c:pt idx="98">
                  <c:v>44661</c:v>
                </c:pt>
                <c:pt idx="99">
                  <c:v>44662</c:v>
                </c:pt>
                <c:pt idx="100">
                  <c:v>44663</c:v>
                </c:pt>
                <c:pt idx="101">
                  <c:v>44664</c:v>
                </c:pt>
                <c:pt idx="102">
                  <c:v>44665</c:v>
                </c:pt>
                <c:pt idx="103">
                  <c:v>44666</c:v>
                </c:pt>
                <c:pt idx="104">
                  <c:v>44667</c:v>
                </c:pt>
                <c:pt idx="105">
                  <c:v>44668</c:v>
                </c:pt>
                <c:pt idx="106">
                  <c:v>44669</c:v>
                </c:pt>
                <c:pt idx="107">
                  <c:v>44670</c:v>
                </c:pt>
                <c:pt idx="108">
                  <c:v>44671</c:v>
                </c:pt>
                <c:pt idx="109">
                  <c:v>44672</c:v>
                </c:pt>
                <c:pt idx="110">
                  <c:v>44673</c:v>
                </c:pt>
                <c:pt idx="111">
                  <c:v>44674</c:v>
                </c:pt>
                <c:pt idx="112">
                  <c:v>44675</c:v>
                </c:pt>
                <c:pt idx="113">
                  <c:v>44676</c:v>
                </c:pt>
                <c:pt idx="114">
                  <c:v>44677</c:v>
                </c:pt>
                <c:pt idx="115">
                  <c:v>44678</c:v>
                </c:pt>
                <c:pt idx="116">
                  <c:v>44679</c:v>
                </c:pt>
                <c:pt idx="117">
                  <c:v>44680</c:v>
                </c:pt>
                <c:pt idx="118">
                  <c:v>44681</c:v>
                </c:pt>
                <c:pt idx="119">
                  <c:v>44682</c:v>
                </c:pt>
                <c:pt idx="120">
                  <c:v>44683</c:v>
                </c:pt>
                <c:pt idx="121">
                  <c:v>44684</c:v>
                </c:pt>
                <c:pt idx="122">
                  <c:v>44685</c:v>
                </c:pt>
                <c:pt idx="123">
                  <c:v>44686</c:v>
                </c:pt>
                <c:pt idx="124">
                  <c:v>44687</c:v>
                </c:pt>
                <c:pt idx="125">
                  <c:v>44688</c:v>
                </c:pt>
                <c:pt idx="126">
                  <c:v>44689</c:v>
                </c:pt>
                <c:pt idx="127">
                  <c:v>44690</c:v>
                </c:pt>
                <c:pt idx="128">
                  <c:v>44691</c:v>
                </c:pt>
                <c:pt idx="129">
                  <c:v>44692</c:v>
                </c:pt>
                <c:pt idx="130">
                  <c:v>44693</c:v>
                </c:pt>
                <c:pt idx="131">
                  <c:v>44694</c:v>
                </c:pt>
                <c:pt idx="132">
                  <c:v>44695</c:v>
                </c:pt>
                <c:pt idx="133">
                  <c:v>44696</c:v>
                </c:pt>
                <c:pt idx="134">
                  <c:v>44697</c:v>
                </c:pt>
                <c:pt idx="135">
                  <c:v>44698</c:v>
                </c:pt>
                <c:pt idx="136">
                  <c:v>44699</c:v>
                </c:pt>
                <c:pt idx="137">
                  <c:v>44700</c:v>
                </c:pt>
                <c:pt idx="138">
                  <c:v>44701</c:v>
                </c:pt>
                <c:pt idx="139">
                  <c:v>44702</c:v>
                </c:pt>
                <c:pt idx="140">
                  <c:v>44703</c:v>
                </c:pt>
                <c:pt idx="141">
                  <c:v>44704</c:v>
                </c:pt>
                <c:pt idx="142">
                  <c:v>44705</c:v>
                </c:pt>
                <c:pt idx="143">
                  <c:v>44706</c:v>
                </c:pt>
                <c:pt idx="144">
                  <c:v>44707</c:v>
                </c:pt>
                <c:pt idx="145">
                  <c:v>44708</c:v>
                </c:pt>
                <c:pt idx="146">
                  <c:v>44709</c:v>
                </c:pt>
                <c:pt idx="147">
                  <c:v>44710</c:v>
                </c:pt>
                <c:pt idx="148">
                  <c:v>44711</c:v>
                </c:pt>
                <c:pt idx="149">
                  <c:v>44712</c:v>
                </c:pt>
                <c:pt idx="150">
                  <c:v>44713</c:v>
                </c:pt>
                <c:pt idx="151">
                  <c:v>44714</c:v>
                </c:pt>
                <c:pt idx="152">
                  <c:v>44715</c:v>
                </c:pt>
                <c:pt idx="153">
                  <c:v>44716</c:v>
                </c:pt>
                <c:pt idx="154">
                  <c:v>44717</c:v>
                </c:pt>
                <c:pt idx="155">
                  <c:v>44718</c:v>
                </c:pt>
                <c:pt idx="156">
                  <c:v>44719</c:v>
                </c:pt>
                <c:pt idx="157">
                  <c:v>44720</c:v>
                </c:pt>
                <c:pt idx="158">
                  <c:v>44721</c:v>
                </c:pt>
                <c:pt idx="159">
                  <c:v>44722</c:v>
                </c:pt>
                <c:pt idx="160">
                  <c:v>44723</c:v>
                </c:pt>
                <c:pt idx="161">
                  <c:v>44724</c:v>
                </c:pt>
                <c:pt idx="162">
                  <c:v>44725</c:v>
                </c:pt>
                <c:pt idx="163">
                  <c:v>44726</c:v>
                </c:pt>
                <c:pt idx="164">
                  <c:v>44727</c:v>
                </c:pt>
                <c:pt idx="165">
                  <c:v>44728</c:v>
                </c:pt>
                <c:pt idx="166">
                  <c:v>44729</c:v>
                </c:pt>
                <c:pt idx="167">
                  <c:v>44730</c:v>
                </c:pt>
                <c:pt idx="168">
                  <c:v>44731</c:v>
                </c:pt>
                <c:pt idx="169">
                  <c:v>44732</c:v>
                </c:pt>
                <c:pt idx="170">
                  <c:v>44733</c:v>
                </c:pt>
                <c:pt idx="171">
                  <c:v>44734</c:v>
                </c:pt>
                <c:pt idx="172">
                  <c:v>44735</c:v>
                </c:pt>
                <c:pt idx="173">
                  <c:v>44736</c:v>
                </c:pt>
                <c:pt idx="174">
                  <c:v>44737</c:v>
                </c:pt>
                <c:pt idx="175">
                  <c:v>44738</c:v>
                </c:pt>
                <c:pt idx="176">
                  <c:v>44739</c:v>
                </c:pt>
                <c:pt idx="177">
                  <c:v>44740</c:v>
                </c:pt>
                <c:pt idx="178">
                  <c:v>44741</c:v>
                </c:pt>
                <c:pt idx="179">
                  <c:v>44742</c:v>
                </c:pt>
                <c:pt idx="180">
                  <c:v>44743</c:v>
                </c:pt>
                <c:pt idx="181">
                  <c:v>44744</c:v>
                </c:pt>
                <c:pt idx="182">
                  <c:v>44745</c:v>
                </c:pt>
                <c:pt idx="183">
                  <c:v>44746</c:v>
                </c:pt>
                <c:pt idx="184">
                  <c:v>44747</c:v>
                </c:pt>
                <c:pt idx="185">
                  <c:v>44748</c:v>
                </c:pt>
                <c:pt idx="186">
                  <c:v>44749</c:v>
                </c:pt>
                <c:pt idx="187">
                  <c:v>44750</c:v>
                </c:pt>
                <c:pt idx="188">
                  <c:v>44751</c:v>
                </c:pt>
                <c:pt idx="189">
                  <c:v>44752</c:v>
                </c:pt>
                <c:pt idx="190">
                  <c:v>44753</c:v>
                </c:pt>
                <c:pt idx="191">
                  <c:v>44754</c:v>
                </c:pt>
                <c:pt idx="192">
                  <c:v>44755</c:v>
                </c:pt>
                <c:pt idx="193">
                  <c:v>44756</c:v>
                </c:pt>
                <c:pt idx="194">
                  <c:v>44757</c:v>
                </c:pt>
                <c:pt idx="195">
                  <c:v>44758</c:v>
                </c:pt>
                <c:pt idx="196">
                  <c:v>44759</c:v>
                </c:pt>
                <c:pt idx="197">
                  <c:v>44760</c:v>
                </c:pt>
                <c:pt idx="198">
                  <c:v>44761</c:v>
                </c:pt>
                <c:pt idx="199">
                  <c:v>44762</c:v>
                </c:pt>
                <c:pt idx="200">
                  <c:v>44763</c:v>
                </c:pt>
                <c:pt idx="201">
                  <c:v>44764</c:v>
                </c:pt>
                <c:pt idx="202">
                  <c:v>44765</c:v>
                </c:pt>
                <c:pt idx="203">
                  <c:v>44766</c:v>
                </c:pt>
                <c:pt idx="204">
                  <c:v>44767</c:v>
                </c:pt>
                <c:pt idx="205">
                  <c:v>44768</c:v>
                </c:pt>
                <c:pt idx="206">
                  <c:v>44769</c:v>
                </c:pt>
                <c:pt idx="207">
                  <c:v>44770</c:v>
                </c:pt>
                <c:pt idx="208">
                  <c:v>44771</c:v>
                </c:pt>
                <c:pt idx="209">
                  <c:v>44772</c:v>
                </c:pt>
                <c:pt idx="210">
                  <c:v>44773</c:v>
                </c:pt>
                <c:pt idx="211">
                  <c:v>44774</c:v>
                </c:pt>
                <c:pt idx="212">
                  <c:v>44775</c:v>
                </c:pt>
                <c:pt idx="213">
                  <c:v>44776</c:v>
                </c:pt>
                <c:pt idx="214">
                  <c:v>44777</c:v>
                </c:pt>
                <c:pt idx="215">
                  <c:v>44778</c:v>
                </c:pt>
                <c:pt idx="216">
                  <c:v>44779</c:v>
                </c:pt>
                <c:pt idx="217">
                  <c:v>44780</c:v>
                </c:pt>
                <c:pt idx="218">
                  <c:v>44781</c:v>
                </c:pt>
                <c:pt idx="219">
                  <c:v>44782</c:v>
                </c:pt>
                <c:pt idx="220">
                  <c:v>44783</c:v>
                </c:pt>
                <c:pt idx="221">
                  <c:v>44784</c:v>
                </c:pt>
                <c:pt idx="222">
                  <c:v>44785</c:v>
                </c:pt>
                <c:pt idx="223">
                  <c:v>44786</c:v>
                </c:pt>
                <c:pt idx="224">
                  <c:v>44787</c:v>
                </c:pt>
                <c:pt idx="225">
                  <c:v>44788</c:v>
                </c:pt>
                <c:pt idx="226">
                  <c:v>44789</c:v>
                </c:pt>
                <c:pt idx="227">
                  <c:v>44790</c:v>
                </c:pt>
                <c:pt idx="228">
                  <c:v>44791</c:v>
                </c:pt>
                <c:pt idx="229">
                  <c:v>44792</c:v>
                </c:pt>
                <c:pt idx="230">
                  <c:v>44793</c:v>
                </c:pt>
                <c:pt idx="231">
                  <c:v>44794</c:v>
                </c:pt>
                <c:pt idx="232">
                  <c:v>44795</c:v>
                </c:pt>
                <c:pt idx="233">
                  <c:v>44796</c:v>
                </c:pt>
                <c:pt idx="234">
                  <c:v>44797</c:v>
                </c:pt>
                <c:pt idx="235">
                  <c:v>44798</c:v>
                </c:pt>
                <c:pt idx="236">
                  <c:v>44799</c:v>
                </c:pt>
                <c:pt idx="237">
                  <c:v>44800</c:v>
                </c:pt>
                <c:pt idx="238">
                  <c:v>44801</c:v>
                </c:pt>
                <c:pt idx="239">
                  <c:v>44802</c:v>
                </c:pt>
                <c:pt idx="240">
                  <c:v>44803</c:v>
                </c:pt>
                <c:pt idx="241">
                  <c:v>44804</c:v>
                </c:pt>
                <c:pt idx="242">
                  <c:v>44805</c:v>
                </c:pt>
                <c:pt idx="243">
                  <c:v>44806</c:v>
                </c:pt>
                <c:pt idx="244">
                  <c:v>44807</c:v>
                </c:pt>
                <c:pt idx="245">
                  <c:v>44808</c:v>
                </c:pt>
                <c:pt idx="246">
                  <c:v>44809</c:v>
                </c:pt>
                <c:pt idx="247">
                  <c:v>44810</c:v>
                </c:pt>
                <c:pt idx="248">
                  <c:v>44811</c:v>
                </c:pt>
                <c:pt idx="249">
                  <c:v>44812</c:v>
                </c:pt>
                <c:pt idx="250">
                  <c:v>44813</c:v>
                </c:pt>
                <c:pt idx="251">
                  <c:v>44814</c:v>
                </c:pt>
                <c:pt idx="252">
                  <c:v>44815</c:v>
                </c:pt>
                <c:pt idx="253">
                  <c:v>44816</c:v>
                </c:pt>
                <c:pt idx="254">
                  <c:v>44817</c:v>
                </c:pt>
                <c:pt idx="255">
                  <c:v>44818</c:v>
                </c:pt>
                <c:pt idx="256">
                  <c:v>44819</c:v>
                </c:pt>
                <c:pt idx="257">
                  <c:v>44820</c:v>
                </c:pt>
                <c:pt idx="258">
                  <c:v>44821</c:v>
                </c:pt>
                <c:pt idx="259">
                  <c:v>44822</c:v>
                </c:pt>
                <c:pt idx="260">
                  <c:v>44823</c:v>
                </c:pt>
                <c:pt idx="261">
                  <c:v>44824</c:v>
                </c:pt>
                <c:pt idx="262">
                  <c:v>44825</c:v>
                </c:pt>
                <c:pt idx="263">
                  <c:v>44826</c:v>
                </c:pt>
                <c:pt idx="264">
                  <c:v>44827</c:v>
                </c:pt>
                <c:pt idx="265">
                  <c:v>44828</c:v>
                </c:pt>
                <c:pt idx="266">
                  <c:v>44829</c:v>
                </c:pt>
                <c:pt idx="267">
                  <c:v>44830</c:v>
                </c:pt>
                <c:pt idx="268">
                  <c:v>44831</c:v>
                </c:pt>
                <c:pt idx="269">
                  <c:v>44832</c:v>
                </c:pt>
                <c:pt idx="270">
                  <c:v>44833</c:v>
                </c:pt>
                <c:pt idx="271">
                  <c:v>44834</c:v>
                </c:pt>
                <c:pt idx="272">
                  <c:v>44835</c:v>
                </c:pt>
                <c:pt idx="273">
                  <c:v>44836</c:v>
                </c:pt>
                <c:pt idx="274">
                  <c:v>44837</c:v>
                </c:pt>
                <c:pt idx="275">
                  <c:v>44838</c:v>
                </c:pt>
                <c:pt idx="276">
                  <c:v>44839</c:v>
                </c:pt>
                <c:pt idx="277">
                  <c:v>44840</c:v>
                </c:pt>
                <c:pt idx="278">
                  <c:v>44841</c:v>
                </c:pt>
                <c:pt idx="279">
                  <c:v>44842</c:v>
                </c:pt>
                <c:pt idx="280">
                  <c:v>44843</c:v>
                </c:pt>
                <c:pt idx="281">
                  <c:v>44844</c:v>
                </c:pt>
                <c:pt idx="282">
                  <c:v>44845</c:v>
                </c:pt>
                <c:pt idx="283">
                  <c:v>44846</c:v>
                </c:pt>
                <c:pt idx="284">
                  <c:v>44847</c:v>
                </c:pt>
                <c:pt idx="285">
                  <c:v>44848</c:v>
                </c:pt>
                <c:pt idx="286">
                  <c:v>44849</c:v>
                </c:pt>
                <c:pt idx="287">
                  <c:v>44850</c:v>
                </c:pt>
                <c:pt idx="288">
                  <c:v>44851</c:v>
                </c:pt>
                <c:pt idx="289">
                  <c:v>44852</c:v>
                </c:pt>
                <c:pt idx="290">
                  <c:v>44853</c:v>
                </c:pt>
                <c:pt idx="291">
                  <c:v>44854</c:v>
                </c:pt>
                <c:pt idx="292">
                  <c:v>44855</c:v>
                </c:pt>
                <c:pt idx="293">
                  <c:v>44856</c:v>
                </c:pt>
                <c:pt idx="294">
                  <c:v>44857</c:v>
                </c:pt>
                <c:pt idx="295">
                  <c:v>44858</c:v>
                </c:pt>
                <c:pt idx="296">
                  <c:v>44859</c:v>
                </c:pt>
                <c:pt idx="297">
                  <c:v>44860</c:v>
                </c:pt>
                <c:pt idx="298">
                  <c:v>44861</c:v>
                </c:pt>
                <c:pt idx="299">
                  <c:v>44862</c:v>
                </c:pt>
                <c:pt idx="300">
                  <c:v>44863</c:v>
                </c:pt>
                <c:pt idx="301">
                  <c:v>44864</c:v>
                </c:pt>
                <c:pt idx="302">
                  <c:v>44865</c:v>
                </c:pt>
                <c:pt idx="303">
                  <c:v>44866</c:v>
                </c:pt>
                <c:pt idx="304">
                  <c:v>44867</c:v>
                </c:pt>
                <c:pt idx="305">
                  <c:v>44868</c:v>
                </c:pt>
                <c:pt idx="306">
                  <c:v>44869</c:v>
                </c:pt>
                <c:pt idx="307">
                  <c:v>44870</c:v>
                </c:pt>
                <c:pt idx="308">
                  <c:v>44871</c:v>
                </c:pt>
                <c:pt idx="309">
                  <c:v>44872</c:v>
                </c:pt>
                <c:pt idx="310">
                  <c:v>44873</c:v>
                </c:pt>
                <c:pt idx="311">
                  <c:v>44874</c:v>
                </c:pt>
                <c:pt idx="312">
                  <c:v>44875</c:v>
                </c:pt>
                <c:pt idx="313">
                  <c:v>44876</c:v>
                </c:pt>
                <c:pt idx="314">
                  <c:v>44877</c:v>
                </c:pt>
                <c:pt idx="315">
                  <c:v>44878</c:v>
                </c:pt>
                <c:pt idx="316">
                  <c:v>44879</c:v>
                </c:pt>
                <c:pt idx="317">
                  <c:v>44880</c:v>
                </c:pt>
                <c:pt idx="318">
                  <c:v>44881</c:v>
                </c:pt>
                <c:pt idx="319">
                  <c:v>44882</c:v>
                </c:pt>
                <c:pt idx="320">
                  <c:v>44883</c:v>
                </c:pt>
                <c:pt idx="321">
                  <c:v>44884</c:v>
                </c:pt>
                <c:pt idx="322">
                  <c:v>44885</c:v>
                </c:pt>
                <c:pt idx="323">
                  <c:v>44886</c:v>
                </c:pt>
                <c:pt idx="324">
                  <c:v>44887</c:v>
                </c:pt>
                <c:pt idx="325">
                  <c:v>44888</c:v>
                </c:pt>
                <c:pt idx="326">
                  <c:v>44889</c:v>
                </c:pt>
                <c:pt idx="327">
                  <c:v>44890</c:v>
                </c:pt>
                <c:pt idx="328">
                  <c:v>44891</c:v>
                </c:pt>
                <c:pt idx="329">
                  <c:v>44892</c:v>
                </c:pt>
                <c:pt idx="330">
                  <c:v>44893</c:v>
                </c:pt>
                <c:pt idx="331">
                  <c:v>44894</c:v>
                </c:pt>
                <c:pt idx="332">
                  <c:v>44895</c:v>
                </c:pt>
                <c:pt idx="333">
                  <c:v>44896</c:v>
                </c:pt>
                <c:pt idx="334">
                  <c:v>44897</c:v>
                </c:pt>
                <c:pt idx="335">
                  <c:v>44898</c:v>
                </c:pt>
                <c:pt idx="336">
                  <c:v>44899</c:v>
                </c:pt>
                <c:pt idx="337">
                  <c:v>44900</c:v>
                </c:pt>
                <c:pt idx="338">
                  <c:v>44901</c:v>
                </c:pt>
                <c:pt idx="339">
                  <c:v>44902</c:v>
                </c:pt>
                <c:pt idx="340">
                  <c:v>44903</c:v>
                </c:pt>
                <c:pt idx="341">
                  <c:v>44904</c:v>
                </c:pt>
                <c:pt idx="342">
                  <c:v>44905</c:v>
                </c:pt>
                <c:pt idx="343">
                  <c:v>44906</c:v>
                </c:pt>
                <c:pt idx="344">
                  <c:v>44907</c:v>
                </c:pt>
                <c:pt idx="345">
                  <c:v>44908</c:v>
                </c:pt>
                <c:pt idx="346">
                  <c:v>44909</c:v>
                </c:pt>
                <c:pt idx="347">
                  <c:v>44910</c:v>
                </c:pt>
                <c:pt idx="348">
                  <c:v>44911</c:v>
                </c:pt>
                <c:pt idx="349">
                  <c:v>44912</c:v>
                </c:pt>
                <c:pt idx="350">
                  <c:v>44913</c:v>
                </c:pt>
                <c:pt idx="351">
                  <c:v>44914</c:v>
                </c:pt>
                <c:pt idx="352">
                  <c:v>44915</c:v>
                </c:pt>
                <c:pt idx="353">
                  <c:v>44916</c:v>
                </c:pt>
                <c:pt idx="354">
                  <c:v>44917</c:v>
                </c:pt>
                <c:pt idx="355">
                  <c:v>44918</c:v>
                </c:pt>
                <c:pt idx="356">
                  <c:v>44919</c:v>
                </c:pt>
                <c:pt idx="357">
                  <c:v>44920</c:v>
                </c:pt>
                <c:pt idx="358">
                  <c:v>44921</c:v>
                </c:pt>
                <c:pt idx="359">
                  <c:v>44922</c:v>
                </c:pt>
                <c:pt idx="360">
                  <c:v>44923</c:v>
                </c:pt>
                <c:pt idx="361">
                  <c:v>44924</c:v>
                </c:pt>
                <c:pt idx="362">
                  <c:v>44925</c:v>
                </c:pt>
                <c:pt idx="363">
                  <c:v>44926</c:v>
                </c:pt>
              </c:numCache>
            </c:numRef>
          </c:cat>
          <c:val>
            <c:numRef>
              <c:f>Dagstroom!$C$6:$C$369</c:f>
              <c:numCache>
                <c:formatCode>#,##0</c:formatCode>
                <c:ptCount val="36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numCache>
            </c:numRef>
          </c:val>
          <c:extLst>
            <c:ext xmlns:c16="http://schemas.microsoft.com/office/drawing/2014/chart" uri="{C3380CC4-5D6E-409C-BE32-E72D297353CC}">
              <c16:uniqueId val="{0000000A-4FE0-4872-A478-F437FE8431E0}"/>
            </c:ext>
          </c:extLst>
        </c:ser>
        <c:dLbls>
          <c:showLegendKey val="0"/>
          <c:showVal val="0"/>
          <c:showCatName val="0"/>
          <c:showSerName val="0"/>
          <c:showPercent val="0"/>
          <c:showBubbleSize val="0"/>
        </c:dLbls>
        <c:gapWidth val="20"/>
        <c:axId val="383287208"/>
        <c:axId val="1"/>
      </c:barChart>
      <c:lineChart>
        <c:grouping val="standard"/>
        <c:varyColors val="0"/>
        <c:ser>
          <c:idx val="0"/>
          <c:order val="1"/>
          <c:tx>
            <c:v>vorig jaar</c:v>
          </c:tx>
          <c:spPr>
            <a:ln w="19050">
              <a:solidFill>
                <a:srgbClr val="0000FF"/>
              </a:solidFill>
              <a:prstDash val="solid"/>
            </a:ln>
          </c:spPr>
          <c:marker>
            <c:symbol val="none"/>
          </c:marker>
          <c:cat>
            <c:numRef>
              <c:f>Dagstroom!$A$6:$A$369</c:f>
              <c:numCache>
                <c:formatCode>d\ mmm\ yy</c:formatCode>
                <c:ptCount val="364"/>
                <c:pt idx="0">
                  <c:v>44563</c:v>
                </c:pt>
                <c:pt idx="1">
                  <c:v>44564</c:v>
                </c:pt>
                <c:pt idx="2">
                  <c:v>44565</c:v>
                </c:pt>
                <c:pt idx="3">
                  <c:v>44566</c:v>
                </c:pt>
                <c:pt idx="4">
                  <c:v>44567</c:v>
                </c:pt>
                <c:pt idx="5">
                  <c:v>44568</c:v>
                </c:pt>
                <c:pt idx="6">
                  <c:v>44569</c:v>
                </c:pt>
                <c:pt idx="7">
                  <c:v>44570</c:v>
                </c:pt>
                <c:pt idx="8">
                  <c:v>44571</c:v>
                </c:pt>
                <c:pt idx="9">
                  <c:v>44572</c:v>
                </c:pt>
                <c:pt idx="10">
                  <c:v>44573</c:v>
                </c:pt>
                <c:pt idx="11">
                  <c:v>44574</c:v>
                </c:pt>
                <c:pt idx="12">
                  <c:v>44575</c:v>
                </c:pt>
                <c:pt idx="13">
                  <c:v>44576</c:v>
                </c:pt>
                <c:pt idx="14">
                  <c:v>44577</c:v>
                </c:pt>
                <c:pt idx="15">
                  <c:v>44578</c:v>
                </c:pt>
                <c:pt idx="16">
                  <c:v>44579</c:v>
                </c:pt>
                <c:pt idx="17">
                  <c:v>44580</c:v>
                </c:pt>
                <c:pt idx="18">
                  <c:v>44581</c:v>
                </c:pt>
                <c:pt idx="19">
                  <c:v>44582</c:v>
                </c:pt>
                <c:pt idx="20">
                  <c:v>44583</c:v>
                </c:pt>
                <c:pt idx="21">
                  <c:v>44584</c:v>
                </c:pt>
                <c:pt idx="22">
                  <c:v>44585</c:v>
                </c:pt>
                <c:pt idx="23">
                  <c:v>44586</c:v>
                </c:pt>
                <c:pt idx="24">
                  <c:v>44587</c:v>
                </c:pt>
                <c:pt idx="25">
                  <c:v>44588</c:v>
                </c:pt>
                <c:pt idx="26">
                  <c:v>44589</c:v>
                </c:pt>
                <c:pt idx="27">
                  <c:v>44590</c:v>
                </c:pt>
                <c:pt idx="28">
                  <c:v>44591</c:v>
                </c:pt>
                <c:pt idx="29">
                  <c:v>44592</c:v>
                </c:pt>
                <c:pt idx="30">
                  <c:v>44593</c:v>
                </c:pt>
                <c:pt idx="31">
                  <c:v>44594</c:v>
                </c:pt>
                <c:pt idx="32">
                  <c:v>44595</c:v>
                </c:pt>
                <c:pt idx="33">
                  <c:v>44596</c:v>
                </c:pt>
                <c:pt idx="34">
                  <c:v>44597</c:v>
                </c:pt>
                <c:pt idx="35">
                  <c:v>44598</c:v>
                </c:pt>
                <c:pt idx="36">
                  <c:v>44599</c:v>
                </c:pt>
                <c:pt idx="37">
                  <c:v>44600</c:v>
                </c:pt>
                <c:pt idx="38">
                  <c:v>44601</c:v>
                </c:pt>
                <c:pt idx="39">
                  <c:v>44602</c:v>
                </c:pt>
                <c:pt idx="40">
                  <c:v>44603</c:v>
                </c:pt>
                <c:pt idx="41">
                  <c:v>44604</c:v>
                </c:pt>
                <c:pt idx="42">
                  <c:v>44605</c:v>
                </c:pt>
                <c:pt idx="43">
                  <c:v>44606</c:v>
                </c:pt>
                <c:pt idx="44">
                  <c:v>44607</c:v>
                </c:pt>
                <c:pt idx="45">
                  <c:v>44608</c:v>
                </c:pt>
                <c:pt idx="46">
                  <c:v>44609</c:v>
                </c:pt>
                <c:pt idx="47">
                  <c:v>44610</c:v>
                </c:pt>
                <c:pt idx="48">
                  <c:v>44611</c:v>
                </c:pt>
                <c:pt idx="49">
                  <c:v>44612</c:v>
                </c:pt>
                <c:pt idx="50">
                  <c:v>44613</c:v>
                </c:pt>
                <c:pt idx="51">
                  <c:v>44614</c:v>
                </c:pt>
                <c:pt idx="52">
                  <c:v>44615</c:v>
                </c:pt>
                <c:pt idx="53">
                  <c:v>44616</c:v>
                </c:pt>
                <c:pt idx="54">
                  <c:v>44617</c:v>
                </c:pt>
                <c:pt idx="55">
                  <c:v>44618</c:v>
                </c:pt>
                <c:pt idx="56">
                  <c:v>44619</c:v>
                </c:pt>
                <c:pt idx="57">
                  <c:v>44620</c:v>
                </c:pt>
                <c:pt idx="58">
                  <c:v>44621</c:v>
                </c:pt>
                <c:pt idx="59">
                  <c:v>44622</c:v>
                </c:pt>
                <c:pt idx="60">
                  <c:v>44623</c:v>
                </c:pt>
                <c:pt idx="61">
                  <c:v>44624</c:v>
                </c:pt>
                <c:pt idx="62">
                  <c:v>44625</c:v>
                </c:pt>
                <c:pt idx="63">
                  <c:v>44626</c:v>
                </c:pt>
                <c:pt idx="64">
                  <c:v>44627</c:v>
                </c:pt>
                <c:pt idx="65">
                  <c:v>44628</c:v>
                </c:pt>
                <c:pt idx="66">
                  <c:v>44629</c:v>
                </c:pt>
                <c:pt idx="67">
                  <c:v>44630</c:v>
                </c:pt>
                <c:pt idx="68">
                  <c:v>44631</c:v>
                </c:pt>
                <c:pt idx="69">
                  <c:v>44632</c:v>
                </c:pt>
                <c:pt idx="70">
                  <c:v>44633</c:v>
                </c:pt>
                <c:pt idx="71">
                  <c:v>44634</c:v>
                </c:pt>
                <c:pt idx="72">
                  <c:v>44635</c:v>
                </c:pt>
                <c:pt idx="73">
                  <c:v>44636</c:v>
                </c:pt>
                <c:pt idx="74">
                  <c:v>44637</c:v>
                </c:pt>
                <c:pt idx="75">
                  <c:v>44638</c:v>
                </c:pt>
                <c:pt idx="76">
                  <c:v>44639</c:v>
                </c:pt>
                <c:pt idx="77">
                  <c:v>44640</c:v>
                </c:pt>
                <c:pt idx="78">
                  <c:v>44641</c:v>
                </c:pt>
                <c:pt idx="79">
                  <c:v>44642</c:v>
                </c:pt>
                <c:pt idx="80">
                  <c:v>44643</c:v>
                </c:pt>
                <c:pt idx="81">
                  <c:v>44644</c:v>
                </c:pt>
                <c:pt idx="82">
                  <c:v>44645</c:v>
                </c:pt>
                <c:pt idx="83">
                  <c:v>44646</c:v>
                </c:pt>
                <c:pt idx="84">
                  <c:v>44647</c:v>
                </c:pt>
                <c:pt idx="85">
                  <c:v>44648</c:v>
                </c:pt>
                <c:pt idx="86">
                  <c:v>44649</c:v>
                </c:pt>
                <c:pt idx="87">
                  <c:v>44650</c:v>
                </c:pt>
                <c:pt idx="88">
                  <c:v>44651</c:v>
                </c:pt>
                <c:pt idx="89">
                  <c:v>44652</c:v>
                </c:pt>
                <c:pt idx="90">
                  <c:v>44653</c:v>
                </c:pt>
                <c:pt idx="91">
                  <c:v>44654</c:v>
                </c:pt>
                <c:pt idx="92">
                  <c:v>44655</c:v>
                </c:pt>
                <c:pt idx="93">
                  <c:v>44656</c:v>
                </c:pt>
                <c:pt idx="94">
                  <c:v>44657</c:v>
                </c:pt>
                <c:pt idx="95">
                  <c:v>44658</c:v>
                </c:pt>
                <c:pt idx="96">
                  <c:v>44659</c:v>
                </c:pt>
                <c:pt idx="97">
                  <c:v>44660</c:v>
                </c:pt>
                <c:pt idx="98">
                  <c:v>44661</c:v>
                </c:pt>
                <c:pt idx="99">
                  <c:v>44662</c:v>
                </c:pt>
                <c:pt idx="100">
                  <c:v>44663</c:v>
                </c:pt>
                <c:pt idx="101">
                  <c:v>44664</c:v>
                </c:pt>
                <c:pt idx="102">
                  <c:v>44665</c:v>
                </c:pt>
                <c:pt idx="103">
                  <c:v>44666</c:v>
                </c:pt>
                <c:pt idx="104">
                  <c:v>44667</c:v>
                </c:pt>
                <c:pt idx="105">
                  <c:v>44668</c:v>
                </c:pt>
                <c:pt idx="106">
                  <c:v>44669</c:v>
                </c:pt>
                <c:pt idx="107">
                  <c:v>44670</c:v>
                </c:pt>
                <c:pt idx="108">
                  <c:v>44671</c:v>
                </c:pt>
                <c:pt idx="109">
                  <c:v>44672</c:v>
                </c:pt>
                <c:pt idx="110">
                  <c:v>44673</c:v>
                </c:pt>
                <c:pt idx="111">
                  <c:v>44674</c:v>
                </c:pt>
                <c:pt idx="112">
                  <c:v>44675</c:v>
                </c:pt>
                <c:pt idx="113">
                  <c:v>44676</c:v>
                </c:pt>
                <c:pt idx="114">
                  <c:v>44677</c:v>
                </c:pt>
                <c:pt idx="115">
                  <c:v>44678</c:v>
                </c:pt>
                <c:pt idx="116">
                  <c:v>44679</c:v>
                </c:pt>
                <c:pt idx="117">
                  <c:v>44680</c:v>
                </c:pt>
                <c:pt idx="118">
                  <c:v>44681</c:v>
                </c:pt>
                <c:pt idx="119">
                  <c:v>44682</c:v>
                </c:pt>
                <c:pt idx="120">
                  <c:v>44683</c:v>
                </c:pt>
                <c:pt idx="121">
                  <c:v>44684</c:v>
                </c:pt>
                <c:pt idx="122">
                  <c:v>44685</c:v>
                </c:pt>
                <c:pt idx="123">
                  <c:v>44686</c:v>
                </c:pt>
                <c:pt idx="124">
                  <c:v>44687</c:v>
                </c:pt>
                <c:pt idx="125">
                  <c:v>44688</c:v>
                </c:pt>
                <c:pt idx="126">
                  <c:v>44689</c:v>
                </c:pt>
                <c:pt idx="127">
                  <c:v>44690</c:v>
                </c:pt>
                <c:pt idx="128">
                  <c:v>44691</c:v>
                </c:pt>
                <c:pt idx="129">
                  <c:v>44692</c:v>
                </c:pt>
                <c:pt idx="130">
                  <c:v>44693</c:v>
                </c:pt>
                <c:pt idx="131">
                  <c:v>44694</c:v>
                </c:pt>
                <c:pt idx="132">
                  <c:v>44695</c:v>
                </c:pt>
                <c:pt idx="133">
                  <c:v>44696</c:v>
                </c:pt>
                <c:pt idx="134">
                  <c:v>44697</c:v>
                </c:pt>
                <c:pt idx="135">
                  <c:v>44698</c:v>
                </c:pt>
                <c:pt idx="136">
                  <c:v>44699</c:v>
                </c:pt>
                <c:pt idx="137">
                  <c:v>44700</c:v>
                </c:pt>
                <c:pt idx="138">
                  <c:v>44701</c:v>
                </c:pt>
                <c:pt idx="139">
                  <c:v>44702</c:v>
                </c:pt>
                <c:pt idx="140">
                  <c:v>44703</c:v>
                </c:pt>
                <c:pt idx="141">
                  <c:v>44704</c:v>
                </c:pt>
                <c:pt idx="142">
                  <c:v>44705</c:v>
                </c:pt>
                <c:pt idx="143">
                  <c:v>44706</c:v>
                </c:pt>
                <c:pt idx="144">
                  <c:v>44707</c:v>
                </c:pt>
                <c:pt idx="145">
                  <c:v>44708</c:v>
                </c:pt>
                <c:pt idx="146">
                  <c:v>44709</c:v>
                </c:pt>
                <c:pt idx="147">
                  <c:v>44710</c:v>
                </c:pt>
                <c:pt idx="148">
                  <c:v>44711</c:v>
                </c:pt>
                <c:pt idx="149">
                  <c:v>44712</c:v>
                </c:pt>
                <c:pt idx="150">
                  <c:v>44713</c:v>
                </c:pt>
                <c:pt idx="151">
                  <c:v>44714</c:v>
                </c:pt>
                <c:pt idx="152">
                  <c:v>44715</c:v>
                </c:pt>
                <c:pt idx="153">
                  <c:v>44716</c:v>
                </c:pt>
                <c:pt idx="154">
                  <c:v>44717</c:v>
                </c:pt>
                <c:pt idx="155">
                  <c:v>44718</c:v>
                </c:pt>
                <c:pt idx="156">
                  <c:v>44719</c:v>
                </c:pt>
                <c:pt idx="157">
                  <c:v>44720</c:v>
                </c:pt>
                <c:pt idx="158">
                  <c:v>44721</c:v>
                </c:pt>
                <c:pt idx="159">
                  <c:v>44722</c:v>
                </c:pt>
                <c:pt idx="160">
                  <c:v>44723</c:v>
                </c:pt>
                <c:pt idx="161">
                  <c:v>44724</c:v>
                </c:pt>
                <c:pt idx="162">
                  <c:v>44725</c:v>
                </c:pt>
                <c:pt idx="163">
                  <c:v>44726</c:v>
                </c:pt>
                <c:pt idx="164">
                  <c:v>44727</c:v>
                </c:pt>
                <c:pt idx="165">
                  <c:v>44728</c:v>
                </c:pt>
                <c:pt idx="166">
                  <c:v>44729</c:v>
                </c:pt>
                <c:pt idx="167">
                  <c:v>44730</c:v>
                </c:pt>
                <c:pt idx="168">
                  <c:v>44731</c:v>
                </c:pt>
                <c:pt idx="169">
                  <c:v>44732</c:v>
                </c:pt>
                <c:pt idx="170">
                  <c:v>44733</c:v>
                </c:pt>
                <c:pt idx="171">
                  <c:v>44734</c:v>
                </c:pt>
                <c:pt idx="172">
                  <c:v>44735</c:v>
                </c:pt>
                <c:pt idx="173">
                  <c:v>44736</c:v>
                </c:pt>
                <c:pt idx="174">
                  <c:v>44737</c:v>
                </c:pt>
                <c:pt idx="175">
                  <c:v>44738</c:v>
                </c:pt>
                <c:pt idx="176">
                  <c:v>44739</c:v>
                </c:pt>
                <c:pt idx="177">
                  <c:v>44740</c:v>
                </c:pt>
                <c:pt idx="178">
                  <c:v>44741</c:v>
                </c:pt>
                <c:pt idx="179">
                  <c:v>44742</c:v>
                </c:pt>
                <c:pt idx="180">
                  <c:v>44743</c:v>
                </c:pt>
                <c:pt idx="181">
                  <c:v>44744</c:v>
                </c:pt>
                <c:pt idx="182">
                  <c:v>44745</c:v>
                </c:pt>
                <c:pt idx="183">
                  <c:v>44746</c:v>
                </c:pt>
                <c:pt idx="184">
                  <c:v>44747</c:v>
                </c:pt>
                <c:pt idx="185">
                  <c:v>44748</c:v>
                </c:pt>
                <c:pt idx="186">
                  <c:v>44749</c:v>
                </c:pt>
                <c:pt idx="187">
                  <c:v>44750</c:v>
                </c:pt>
                <c:pt idx="188">
                  <c:v>44751</c:v>
                </c:pt>
                <c:pt idx="189">
                  <c:v>44752</c:v>
                </c:pt>
                <c:pt idx="190">
                  <c:v>44753</c:v>
                </c:pt>
                <c:pt idx="191">
                  <c:v>44754</c:v>
                </c:pt>
                <c:pt idx="192">
                  <c:v>44755</c:v>
                </c:pt>
                <c:pt idx="193">
                  <c:v>44756</c:v>
                </c:pt>
                <c:pt idx="194">
                  <c:v>44757</c:v>
                </c:pt>
                <c:pt idx="195">
                  <c:v>44758</c:v>
                </c:pt>
                <c:pt idx="196">
                  <c:v>44759</c:v>
                </c:pt>
                <c:pt idx="197">
                  <c:v>44760</c:v>
                </c:pt>
                <c:pt idx="198">
                  <c:v>44761</c:v>
                </c:pt>
                <c:pt idx="199">
                  <c:v>44762</c:v>
                </c:pt>
                <c:pt idx="200">
                  <c:v>44763</c:v>
                </c:pt>
                <c:pt idx="201">
                  <c:v>44764</c:v>
                </c:pt>
                <c:pt idx="202">
                  <c:v>44765</c:v>
                </c:pt>
                <c:pt idx="203">
                  <c:v>44766</c:v>
                </c:pt>
                <c:pt idx="204">
                  <c:v>44767</c:v>
                </c:pt>
                <c:pt idx="205">
                  <c:v>44768</c:v>
                </c:pt>
                <c:pt idx="206">
                  <c:v>44769</c:v>
                </c:pt>
                <c:pt idx="207">
                  <c:v>44770</c:v>
                </c:pt>
                <c:pt idx="208">
                  <c:v>44771</c:v>
                </c:pt>
                <c:pt idx="209">
                  <c:v>44772</c:v>
                </c:pt>
                <c:pt idx="210">
                  <c:v>44773</c:v>
                </c:pt>
                <c:pt idx="211">
                  <c:v>44774</c:v>
                </c:pt>
                <c:pt idx="212">
                  <c:v>44775</c:v>
                </c:pt>
                <c:pt idx="213">
                  <c:v>44776</c:v>
                </c:pt>
                <c:pt idx="214">
                  <c:v>44777</c:v>
                </c:pt>
                <c:pt idx="215">
                  <c:v>44778</c:v>
                </c:pt>
                <c:pt idx="216">
                  <c:v>44779</c:v>
                </c:pt>
                <c:pt idx="217">
                  <c:v>44780</c:v>
                </c:pt>
                <c:pt idx="218">
                  <c:v>44781</c:v>
                </c:pt>
                <c:pt idx="219">
                  <c:v>44782</c:v>
                </c:pt>
                <c:pt idx="220">
                  <c:v>44783</c:v>
                </c:pt>
                <c:pt idx="221">
                  <c:v>44784</c:v>
                </c:pt>
                <c:pt idx="222">
                  <c:v>44785</c:v>
                </c:pt>
                <c:pt idx="223">
                  <c:v>44786</c:v>
                </c:pt>
                <c:pt idx="224">
                  <c:v>44787</c:v>
                </c:pt>
                <c:pt idx="225">
                  <c:v>44788</c:v>
                </c:pt>
                <c:pt idx="226">
                  <c:v>44789</c:v>
                </c:pt>
                <c:pt idx="227">
                  <c:v>44790</c:v>
                </c:pt>
                <c:pt idx="228">
                  <c:v>44791</c:v>
                </c:pt>
                <c:pt idx="229">
                  <c:v>44792</c:v>
                </c:pt>
                <c:pt idx="230">
                  <c:v>44793</c:v>
                </c:pt>
                <c:pt idx="231">
                  <c:v>44794</c:v>
                </c:pt>
                <c:pt idx="232">
                  <c:v>44795</c:v>
                </c:pt>
                <c:pt idx="233">
                  <c:v>44796</c:v>
                </c:pt>
                <c:pt idx="234">
                  <c:v>44797</c:v>
                </c:pt>
                <c:pt idx="235">
                  <c:v>44798</c:v>
                </c:pt>
                <c:pt idx="236">
                  <c:v>44799</c:v>
                </c:pt>
                <c:pt idx="237">
                  <c:v>44800</c:v>
                </c:pt>
                <c:pt idx="238">
                  <c:v>44801</c:v>
                </c:pt>
                <c:pt idx="239">
                  <c:v>44802</c:v>
                </c:pt>
                <c:pt idx="240">
                  <c:v>44803</c:v>
                </c:pt>
                <c:pt idx="241">
                  <c:v>44804</c:v>
                </c:pt>
                <c:pt idx="242">
                  <c:v>44805</c:v>
                </c:pt>
                <c:pt idx="243">
                  <c:v>44806</c:v>
                </c:pt>
                <c:pt idx="244">
                  <c:v>44807</c:v>
                </c:pt>
                <c:pt idx="245">
                  <c:v>44808</c:v>
                </c:pt>
                <c:pt idx="246">
                  <c:v>44809</c:v>
                </c:pt>
                <c:pt idx="247">
                  <c:v>44810</c:v>
                </c:pt>
                <c:pt idx="248">
                  <c:v>44811</c:v>
                </c:pt>
                <c:pt idx="249">
                  <c:v>44812</c:v>
                </c:pt>
                <c:pt idx="250">
                  <c:v>44813</c:v>
                </c:pt>
                <c:pt idx="251">
                  <c:v>44814</c:v>
                </c:pt>
                <c:pt idx="252">
                  <c:v>44815</c:v>
                </c:pt>
                <c:pt idx="253">
                  <c:v>44816</c:v>
                </c:pt>
                <c:pt idx="254">
                  <c:v>44817</c:v>
                </c:pt>
                <c:pt idx="255">
                  <c:v>44818</c:v>
                </c:pt>
                <c:pt idx="256">
                  <c:v>44819</c:v>
                </c:pt>
                <c:pt idx="257">
                  <c:v>44820</c:v>
                </c:pt>
                <c:pt idx="258">
                  <c:v>44821</c:v>
                </c:pt>
                <c:pt idx="259">
                  <c:v>44822</c:v>
                </c:pt>
                <c:pt idx="260">
                  <c:v>44823</c:v>
                </c:pt>
                <c:pt idx="261">
                  <c:v>44824</c:v>
                </c:pt>
                <c:pt idx="262">
                  <c:v>44825</c:v>
                </c:pt>
                <c:pt idx="263">
                  <c:v>44826</c:v>
                </c:pt>
                <c:pt idx="264">
                  <c:v>44827</c:v>
                </c:pt>
                <c:pt idx="265">
                  <c:v>44828</c:v>
                </c:pt>
                <c:pt idx="266">
                  <c:v>44829</c:v>
                </c:pt>
                <c:pt idx="267">
                  <c:v>44830</c:v>
                </c:pt>
                <c:pt idx="268">
                  <c:v>44831</c:v>
                </c:pt>
                <c:pt idx="269">
                  <c:v>44832</c:v>
                </c:pt>
                <c:pt idx="270">
                  <c:v>44833</c:v>
                </c:pt>
                <c:pt idx="271">
                  <c:v>44834</c:v>
                </c:pt>
                <c:pt idx="272">
                  <c:v>44835</c:v>
                </c:pt>
                <c:pt idx="273">
                  <c:v>44836</c:v>
                </c:pt>
                <c:pt idx="274">
                  <c:v>44837</c:v>
                </c:pt>
                <c:pt idx="275">
                  <c:v>44838</c:v>
                </c:pt>
                <c:pt idx="276">
                  <c:v>44839</c:v>
                </c:pt>
                <c:pt idx="277">
                  <c:v>44840</c:v>
                </c:pt>
                <c:pt idx="278">
                  <c:v>44841</c:v>
                </c:pt>
                <c:pt idx="279">
                  <c:v>44842</c:v>
                </c:pt>
                <c:pt idx="280">
                  <c:v>44843</c:v>
                </c:pt>
                <c:pt idx="281">
                  <c:v>44844</c:v>
                </c:pt>
                <c:pt idx="282">
                  <c:v>44845</c:v>
                </c:pt>
                <c:pt idx="283">
                  <c:v>44846</c:v>
                </c:pt>
                <c:pt idx="284">
                  <c:v>44847</c:v>
                </c:pt>
                <c:pt idx="285">
                  <c:v>44848</c:v>
                </c:pt>
                <c:pt idx="286">
                  <c:v>44849</c:v>
                </c:pt>
                <c:pt idx="287">
                  <c:v>44850</c:v>
                </c:pt>
                <c:pt idx="288">
                  <c:v>44851</c:v>
                </c:pt>
                <c:pt idx="289">
                  <c:v>44852</c:v>
                </c:pt>
                <c:pt idx="290">
                  <c:v>44853</c:v>
                </c:pt>
                <c:pt idx="291">
                  <c:v>44854</c:v>
                </c:pt>
                <c:pt idx="292">
                  <c:v>44855</c:v>
                </c:pt>
                <c:pt idx="293">
                  <c:v>44856</c:v>
                </c:pt>
                <c:pt idx="294">
                  <c:v>44857</c:v>
                </c:pt>
                <c:pt idx="295">
                  <c:v>44858</c:v>
                </c:pt>
                <c:pt idx="296">
                  <c:v>44859</c:v>
                </c:pt>
                <c:pt idx="297">
                  <c:v>44860</c:v>
                </c:pt>
                <c:pt idx="298">
                  <c:v>44861</c:v>
                </c:pt>
                <c:pt idx="299">
                  <c:v>44862</c:v>
                </c:pt>
                <c:pt idx="300">
                  <c:v>44863</c:v>
                </c:pt>
                <c:pt idx="301">
                  <c:v>44864</c:v>
                </c:pt>
                <c:pt idx="302">
                  <c:v>44865</c:v>
                </c:pt>
                <c:pt idx="303">
                  <c:v>44866</c:v>
                </c:pt>
                <c:pt idx="304">
                  <c:v>44867</c:v>
                </c:pt>
                <c:pt idx="305">
                  <c:v>44868</c:v>
                </c:pt>
                <c:pt idx="306">
                  <c:v>44869</c:v>
                </c:pt>
                <c:pt idx="307">
                  <c:v>44870</c:v>
                </c:pt>
                <c:pt idx="308">
                  <c:v>44871</c:v>
                </c:pt>
                <c:pt idx="309">
                  <c:v>44872</c:v>
                </c:pt>
                <c:pt idx="310">
                  <c:v>44873</c:v>
                </c:pt>
                <c:pt idx="311">
                  <c:v>44874</c:v>
                </c:pt>
                <c:pt idx="312">
                  <c:v>44875</c:v>
                </c:pt>
                <c:pt idx="313">
                  <c:v>44876</c:v>
                </c:pt>
                <c:pt idx="314">
                  <c:v>44877</c:v>
                </c:pt>
                <c:pt idx="315">
                  <c:v>44878</c:v>
                </c:pt>
                <c:pt idx="316">
                  <c:v>44879</c:v>
                </c:pt>
                <c:pt idx="317">
                  <c:v>44880</c:v>
                </c:pt>
                <c:pt idx="318">
                  <c:v>44881</c:v>
                </c:pt>
                <c:pt idx="319">
                  <c:v>44882</c:v>
                </c:pt>
                <c:pt idx="320">
                  <c:v>44883</c:v>
                </c:pt>
                <c:pt idx="321">
                  <c:v>44884</c:v>
                </c:pt>
                <c:pt idx="322">
                  <c:v>44885</c:v>
                </c:pt>
                <c:pt idx="323">
                  <c:v>44886</c:v>
                </c:pt>
                <c:pt idx="324">
                  <c:v>44887</c:v>
                </c:pt>
                <c:pt idx="325">
                  <c:v>44888</c:v>
                </c:pt>
                <c:pt idx="326">
                  <c:v>44889</c:v>
                </c:pt>
                <c:pt idx="327">
                  <c:v>44890</c:v>
                </c:pt>
                <c:pt idx="328">
                  <c:v>44891</c:v>
                </c:pt>
                <c:pt idx="329">
                  <c:v>44892</c:v>
                </c:pt>
                <c:pt idx="330">
                  <c:v>44893</c:v>
                </c:pt>
                <c:pt idx="331">
                  <c:v>44894</c:v>
                </c:pt>
                <c:pt idx="332">
                  <c:v>44895</c:v>
                </c:pt>
                <c:pt idx="333">
                  <c:v>44896</c:v>
                </c:pt>
                <c:pt idx="334">
                  <c:v>44897</c:v>
                </c:pt>
                <c:pt idx="335">
                  <c:v>44898</c:v>
                </c:pt>
                <c:pt idx="336">
                  <c:v>44899</c:v>
                </c:pt>
                <c:pt idx="337">
                  <c:v>44900</c:v>
                </c:pt>
                <c:pt idx="338">
                  <c:v>44901</c:v>
                </c:pt>
                <c:pt idx="339">
                  <c:v>44902</c:v>
                </c:pt>
                <c:pt idx="340">
                  <c:v>44903</c:v>
                </c:pt>
                <c:pt idx="341">
                  <c:v>44904</c:v>
                </c:pt>
                <c:pt idx="342">
                  <c:v>44905</c:v>
                </c:pt>
                <c:pt idx="343">
                  <c:v>44906</c:v>
                </c:pt>
                <c:pt idx="344">
                  <c:v>44907</c:v>
                </c:pt>
                <c:pt idx="345">
                  <c:v>44908</c:v>
                </c:pt>
                <c:pt idx="346">
                  <c:v>44909</c:v>
                </c:pt>
                <c:pt idx="347">
                  <c:v>44910</c:v>
                </c:pt>
                <c:pt idx="348">
                  <c:v>44911</c:v>
                </c:pt>
                <c:pt idx="349">
                  <c:v>44912</c:v>
                </c:pt>
                <c:pt idx="350">
                  <c:v>44913</c:v>
                </c:pt>
                <c:pt idx="351">
                  <c:v>44914</c:v>
                </c:pt>
                <c:pt idx="352">
                  <c:v>44915</c:v>
                </c:pt>
                <c:pt idx="353">
                  <c:v>44916</c:v>
                </c:pt>
                <c:pt idx="354">
                  <c:v>44917</c:v>
                </c:pt>
                <c:pt idx="355">
                  <c:v>44918</c:v>
                </c:pt>
                <c:pt idx="356">
                  <c:v>44919</c:v>
                </c:pt>
                <c:pt idx="357">
                  <c:v>44920</c:v>
                </c:pt>
                <c:pt idx="358">
                  <c:v>44921</c:v>
                </c:pt>
                <c:pt idx="359">
                  <c:v>44922</c:v>
                </c:pt>
                <c:pt idx="360">
                  <c:v>44923</c:v>
                </c:pt>
                <c:pt idx="361">
                  <c:v>44924</c:v>
                </c:pt>
                <c:pt idx="362">
                  <c:v>44925</c:v>
                </c:pt>
                <c:pt idx="363">
                  <c:v>44926</c:v>
                </c:pt>
              </c:numCache>
            </c:numRef>
          </c:cat>
          <c:val>
            <c:numRef>
              <c:f>Dagstroom!$E$6:$E$369</c:f>
              <c:numCache>
                <c:formatCode>#,##0</c:formatCode>
                <c:ptCount val="364"/>
                <c:pt idx="0">
                  <c:v>35.643359114777724</c:v>
                </c:pt>
                <c:pt idx="1">
                  <c:v>35.676820936693552</c:v>
                </c:pt>
                <c:pt idx="2">
                  <c:v>35.709492150814199</c:v>
                </c:pt>
                <c:pt idx="3">
                  <c:v>35.741363075954261</c:v>
                </c:pt>
                <c:pt idx="4">
                  <c:v>35.772424268070367</c:v>
                </c:pt>
                <c:pt idx="5">
                  <c:v>35.802666523061347</c:v>
                </c:pt>
                <c:pt idx="6">
                  <c:v>35.832080879493958</c:v>
                </c:pt>
                <c:pt idx="7">
                  <c:v>35.860658621259795</c:v>
                </c:pt>
                <c:pt idx="8">
                  <c:v>35.888391280157386</c:v>
                </c:pt>
                <c:pt idx="9">
                  <c:v>35.915270638401005</c:v>
                </c:pt>
                <c:pt idx="10">
                  <c:v>35.941288731057064</c:v>
                </c:pt>
                <c:pt idx="11">
                  <c:v>35.966437848402684</c:v>
                </c:pt>
                <c:pt idx="12">
                  <c:v>35.990710538212305</c:v>
                </c:pt>
                <c:pt idx="13">
                  <c:v>36.014099607963587</c:v>
                </c:pt>
                <c:pt idx="14">
                  <c:v>36.036598126970702</c:v>
                </c:pt>
                <c:pt idx="15">
                  <c:v>36.058199428436609</c:v>
                </c:pt>
                <c:pt idx="16">
                  <c:v>36.07889711142964</c:v>
                </c:pt>
                <c:pt idx="17">
                  <c:v>36.098685042779643</c:v>
                </c:pt>
                <c:pt idx="18">
                  <c:v>36.11755735889561</c:v>
                </c:pt>
                <c:pt idx="19">
                  <c:v>36.135508467502724</c:v>
                </c:pt>
                <c:pt idx="20">
                  <c:v>36.152533049300345</c:v>
                </c:pt>
                <c:pt idx="21">
                  <c:v>36.168626059537225</c:v>
                </c:pt>
                <c:pt idx="22">
                  <c:v>36.183782729507229</c:v>
                </c:pt>
                <c:pt idx="23">
                  <c:v>36.197998567962046</c:v>
                </c:pt>
                <c:pt idx="24">
                  <c:v>36.211269362441726</c:v>
                </c:pt>
                <c:pt idx="25">
                  <c:v>36.223591180523655</c:v>
                </c:pt>
                <c:pt idx="26">
                  <c:v>36.234960370986961</c:v>
                </c:pt>
                <c:pt idx="27">
                  <c:v>36.245373564895445</c:v>
                </c:pt>
                <c:pt idx="28">
                  <c:v>36.254827676594807</c:v>
                </c:pt>
                <c:pt idx="29">
                  <c:v>36.263319904627828</c:v>
                </c:pt>
                <c:pt idx="30">
                  <c:v>36.270847732563965</c:v>
                </c:pt>
                <c:pt idx="31">
                  <c:v>36.277408929745391</c:v>
                </c:pt>
                <c:pt idx="32">
                  <c:v>36.283001551947805</c:v>
                </c:pt>
                <c:pt idx="33">
                  <c:v>36.28762394195649</c:v>
                </c:pt>
                <c:pt idx="34">
                  <c:v>36.291274730057573</c:v>
                </c:pt>
                <c:pt idx="35">
                  <c:v>36.293952834443715</c:v>
                </c:pt>
                <c:pt idx="36">
                  <c:v>36.295657461534809</c:v>
                </c:pt>
                <c:pt idx="37">
                  <c:v>36.296388106213051</c:v>
                </c:pt>
                <c:pt idx="38">
                  <c:v>36.296144551972667</c:v>
                </c:pt>
                <c:pt idx="39">
                  <c:v>36.294926870984021</c:v>
                </c:pt>
                <c:pt idx="40">
                  <c:v>36.292735424072262</c:v>
                </c:pt>
                <c:pt idx="41">
                  <c:v>36.289570860610432</c:v>
                </c:pt>
                <c:pt idx="42">
                  <c:v>36.285434118326975</c:v>
                </c:pt>
                <c:pt idx="43">
                  <c:v>36.280326423027873</c:v>
                </c:pt>
                <c:pt idx="44">
                  <c:v>36.274249288233527</c:v>
                </c:pt>
                <c:pt idx="45">
                  <c:v>36.267204514730068</c:v>
                </c:pt>
                <c:pt idx="46">
                  <c:v>36.259194190036013</c:v>
                </c:pt>
                <c:pt idx="47">
                  <c:v>36.250220687783397</c:v>
                </c:pt>
                <c:pt idx="48">
                  <c:v>36.240286667014608</c:v>
                </c:pt>
                <c:pt idx="49">
                  <c:v>36.229395071394315</c:v>
                </c:pt>
                <c:pt idx="50">
                  <c:v>36.217549128337502</c:v>
                </c:pt>
                <c:pt idx="51">
                  <c:v>36.204752348052601</c:v>
                </c:pt>
                <c:pt idx="52">
                  <c:v>36.19100852250196</c:v>
                </c:pt>
                <c:pt idx="53">
                  <c:v>36.176321724277614</c:v>
                </c:pt>
                <c:pt idx="54">
                  <c:v>36.160696305394744</c:v>
                </c:pt>
                <c:pt idx="55">
                  <c:v>36.144136896002401</c:v>
                </c:pt>
                <c:pt idx="56">
                  <c:v>36.126648403010741</c:v>
                </c:pt>
                <c:pt idx="57">
                  <c:v>36.108236008638023</c:v>
                </c:pt>
                <c:pt idx="58">
                  <c:v>36.088905168873595</c:v>
                </c:pt>
                <c:pt idx="59">
                  <c:v>36.068661611862836</c:v>
                </c:pt>
                <c:pt idx="60">
                  <c:v>36.047511336208331</c:v>
                </c:pt>
                <c:pt idx="61">
                  <c:v>36.02546060919348</c:v>
                </c:pt>
                <c:pt idx="62">
                  <c:v>36.002515964924456</c:v>
                </c:pt>
                <c:pt idx="63">
                  <c:v>35.978684202394547</c:v>
                </c:pt>
                <c:pt idx="64">
                  <c:v>35.953972383469157</c:v>
                </c:pt>
                <c:pt idx="65">
                  <c:v>35.928387830793881</c:v>
                </c:pt>
                <c:pt idx="66">
                  <c:v>35.901938125623495</c:v>
                </c:pt>
                <c:pt idx="67">
                  <c:v>35.874631105576832</c:v>
                </c:pt>
                <c:pt idx="68">
                  <c:v>35.84647486231308</c:v>
                </c:pt>
                <c:pt idx="69">
                  <c:v>35.817477739134596</c:v>
                </c:pt>
                <c:pt idx="70">
                  <c:v>35.787648328515175</c:v>
                </c:pt>
                <c:pt idx="71">
                  <c:v>35.756995469552542</c:v>
                </c:pt>
                <c:pt idx="72">
                  <c:v>35.725528245350979</c:v>
                </c:pt>
                <c:pt idx="73">
                  <c:v>35.693255980327301</c:v>
                </c:pt>
                <c:pt idx="74">
                  <c:v>35.660188237450761</c:v>
                </c:pt>
                <c:pt idx="75">
                  <c:v>35.6263348154068</c:v>
                </c:pt>
                <c:pt idx="76">
                  <c:v>35.591705745695428</c:v>
                </c:pt>
                <c:pt idx="77">
                  <c:v>35.556311289656897</c:v>
                </c:pt>
                <c:pt idx="78">
                  <c:v>35.520161935432874</c:v>
                </c:pt>
                <c:pt idx="79">
                  <c:v>35.483268394856957</c:v>
                </c:pt>
                <c:pt idx="80">
                  <c:v>35.445641600281192</c:v>
                </c:pt>
                <c:pt idx="81">
                  <c:v>35.407292701337362</c:v>
                </c:pt>
                <c:pt idx="82">
                  <c:v>35.368233061631358</c:v>
                </c:pt>
                <c:pt idx="83">
                  <c:v>35.328474255378175</c:v>
                </c:pt>
                <c:pt idx="84">
                  <c:v>35.288028063969129</c:v>
                </c:pt>
                <c:pt idx="85">
                  <c:v>35.246906472484419</c:v>
                </c:pt>
                <c:pt idx="86">
                  <c:v>35.205121666138545</c:v>
                </c:pt>
                <c:pt idx="87">
                  <c:v>35.162686026671963</c:v>
                </c:pt>
                <c:pt idx="88">
                  <c:v>35.11961212868021</c:v>
                </c:pt>
                <c:pt idx="89">
                  <c:v>35.075912735888586</c:v>
                </c:pt>
                <c:pt idx="90">
                  <c:v>35.031600797370857</c:v>
                </c:pt>
                <c:pt idx="91">
                  <c:v>34.986689443710155</c:v>
                </c:pt>
                <c:pt idx="92">
                  <c:v>34.941191983110421</c:v>
                </c:pt>
                <c:pt idx="93">
                  <c:v>34.895121897450871</c:v>
                </c:pt>
                <c:pt idx="94">
                  <c:v>34.848492838292131</c:v>
                </c:pt>
                <c:pt idx="95">
                  <c:v>34.801318622830479</c:v>
                </c:pt>
                <c:pt idx="96">
                  <c:v>34.753613229804664</c:v>
                </c:pt>
                <c:pt idx="97">
                  <c:v>34.70539079535159</c:v>
                </c:pt>
                <c:pt idx="98">
                  <c:v>34.656665608819942</c:v>
                </c:pt>
                <c:pt idx="99">
                  <c:v>34.607452108533749</c:v>
                </c:pt>
                <c:pt idx="100">
                  <c:v>34.557764877514927</c:v>
                </c:pt>
                <c:pt idx="101">
                  <c:v>34.507618639163027</c:v>
                </c:pt>
                <c:pt idx="102">
                  <c:v>34.457028252890055</c:v>
                </c:pt>
                <c:pt idx="103">
                  <c:v>34.40600870972029</c:v>
                </c:pt>
                <c:pt idx="104">
                  <c:v>34.354575127844129</c:v>
                </c:pt>
                <c:pt idx="105">
                  <c:v>34.302742748142919</c:v>
                </c:pt>
                <c:pt idx="106">
                  <c:v>34.250526929668709</c:v>
                </c:pt>
                <c:pt idx="107">
                  <c:v>34.197943145096126</c:v>
                </c:pt>
                <c:pt idx="108">
                  <c:v>34.145006976135043</c:v>
                </c:pt>
                <c:pt idx="109">
                  <c:v>34.091734108914778</c:v>
                </c:pt>
                <c:pt idx="110">
                  <c:v>34.038140329335249</c:v>
                </c:pt>
                <c:pt idx="111">
                  <c:v>33.984241518390704</c:v>
                </c:pt>
                <c:pt idx="112">
                  <c:v>33.930053647461349</c:v>
                </c:pt>
                <c:pt idx="113">
                  <c:v>33.875592773583534</c:v>
                </c:pt>
                <c:pt idx="114">
                  <c:v>33.820875034689173</c:v>
                </c:pt>
                <c:pt idx="115">
                  <c:v>33.765916644824863</c:v>
                </c:pt>
                <c:pt idx="116">
                  <c:v>33.710733889348333</c:v>
                </c:pt>
                <c:pt idx="117">
                  <c:v>33.655343120100248</c:v>
                </c:pt>
                <c:pt idx="118">
                  <c:v>33.5997607505617</c:v>
                </c:pt>
                <c:pt idx="119">
                  <c:v>33.544003250987984</c:v>
                </c:pt>
                <c:pt idx="120">
                  <c:v>33.488087143529562</c:v>
                </c:pt>
                <c:pt idx="121">
                  <c:v>33.432028997335479</c:v>
                </c:pt>
                <c:pt idx="122">
                  <c:v>33.375845423645025</c:v>
                </c:pt>
                <c:pt idx="123">
                  <c:v>33.319553070862874</c:v>
                </c:pt>
                <c:pt idx="124">
                  <c:v>33.263168619628807</c:v>
                </c:pt>
                <c:pt idx="125">
                  <c:v>33.206708777872215</c:v>
                </c:pt>
                <c:pt idx="126">
                  <c:v>33.150190275862336</c:v>
                </c:pt>
                <c:pt idx="127">
                  <c:v>33.093629861251848</c:v>
                </c:pt>
                <c:pt idx="128">
                  <c:v>33.03704429411151</c:v>
                </c:pt>
                <c:pt idx="129">
                  <c:v>32.980450341967213</c:v>
                </c:pt>
                <c:pt idx="130">
                  <c:v>32.923864774826882</c:v>
                </c:pt>
                <c:pt idx="131">
                  <c:v>32.867304360216387</c:v>
                </c:pt>
                <c:pt idx="132">
                  <c:v>32.810785858206515</c:v>
                </c:pt>
                <c:pt idx="133">
                  <c:v>32.754326016449923</c:v>
                </c:pt>
                <c:pt idx="134">
                  <c:v>32.697941565215849</c:v>
                </c:pt>
                <c:pt idx="135">
                  <c:v>32.641649212433705</c:v>
                </c:pt>
                <c:pt idx="136">
                  <c:v>32.585465638743244</c:v>
                </c:pt>
                <c:pt idx="137">
                  <c:v>32.529407492549161</c:v>
                </c:pt>
                <c:pt idx="138">
                  <c:v>32.473491385090739</c:v>
                </c:pt>
                <c:pt idx="139">
                  <c:v>32.417733885517023</c:v>
                </c:pt>
                <c:pt idx="140">
                  <c:v>32.362151515978475</c:v>
                </c:pt>
                <c:pt idx="141">
                  <c:v>32.30676074673039</c:v>
                </c:pt>
                <c:pt idx="142">
                  <c:v>32.25157799125386</c:v>
                </c:pt>
                <c:pt idx="143">
                  <c:v>32.19661960138955</c:v>
                </c:pt>
                <c:pt idx="144">
                  <c:v>32.141901862495551</c:v>
                </c:pt>
                <c:pt idx="145">
                  <c:v>32.087440988617374</c:v>
                </c:pt>
                <c:pt idx="146">
                  <c:v>32.033253117688375</c:v>
                </c:pt>
                <c:pt idx="147">
                  <c:v>31.979354306743474</c:v>
                </c:pt>
                <c:pt idx="148">
                  <c:v>31.925760527164293</c:v>
                </c:pt>
                <c:pt idx="149">
                  <c:v>31.872487659943669</c:v>
                </c:pt>
                <c:pt idx="150">
                  <c:v>31.819551490982587</c:v>
                </c:pt>
                <c:pt idx="151">
                  <c:v>31.766967706410004</c:v>
                </c:pt>
                <c:pt idx="152">
                  <c:v>31.714751887935797</c:v>
                </c:pt>
                <c:pt idx="153">
                  <c:v>31.662919508234587</c:v>
                </c:pt>
                <c:pt idx="154">
                  <c:v>31.611485926358419</c:v>
                </c:pt>
                <c:pt idx="155">
                  <c:v>31.560466383188658</c:v>
                </c:pt>
                <c:pt idx="156">
                  <c:v>31.509875996915682</c:v>
                </c:pt>
                <c:pt idx="157">
                  <c:v>31.459729758563778</c:v>
                </c:pt>
                <c:pt idx="158">
                  <c:v>31.410042527544956</c:v>
                </c:pt>
                <c:pt idx="159">
                  <c:v>31.360829027258763</c:v>
                </c:pt>
                <c:pt idx="160">
                  <c:v>31.312103840727112</c:v>
                </c:pt>
                <c:pt idx="161">
                  <c:v>31.263881406274034</c:v>
                </c:pt>
                <c:pt idx="162">
                  <c:v>31.216176013248223</c:v>
                </c:pt>
                <c:pt idx="163">
                  <c:v>31.169001797786567</c:v>
                </c:pt>
                <c:pt idx="164">
                  <c:v>31.122372738627831</c:v>
                </c:pt>
                <c:pt idx="165">
                  <c:v>31.076302652968266</c:v>
                </c:pt>
                <c:pt idx="166">
                  <c:v>31.03080519236854</c:v>
                </c:pt>
                <c:pt idx="167">
                  <c:v>30.985893838707831</c:v>
                </c:pt>
                <c:pt idx="168">
                  <c:v>30.941581900190101</c:v>
                </c:pt>
                <c:pt idx="169">
                  <c:v>30.897882507398474</c:v>
                </c:pt>
                <c:pt idx="170">
                  <c:v>30.854808609406721</c:v>
                </c:pt>
                <c:pt idx="171">
                  <c:v>30.812372969940139</c:v>
                </c:pt>
                <c:pt idx="172">
                  <c:v>30.770588163594262</c:v>
                </c:pt>
                <c:pt idx="173">
                  <c:v>30.729466572109551</c:v>
                </c:pt>
                <c:pt idx="174">
                  <c:v>30.689020380700502</c:v>
                </c:pt>
                <c:pt idx="175">
                  <c:v>30.649261574447319</c:v>
                </c:pt>
                <c:pt idx="176">
                  <c:v>30.610201934741308</c:v>
                </c:pt>
                <c:pt idx="177">
                  <c:v>30.571853035797474</c:v>
                </c:pt>
                <c:pt idx="178">
                  <c:v>30.534226241221713</c:v>
                </c:pt>
                <c:pt idx="179">
                  <c:v>30.497332700645792</c:v>
                </c:pt>
                <c:pt idx="180">
                  <c:v>30.46118334642177</c:v>
                </c:pt>
                <c:pt idx="181">
                  <c:v>30.425788890383238</c:v>
                </c:pt>
                <c:pt idx="182">
                  <c:v>30.391159820671859</c:v>
                </c:pt>
                <c:pt idx="183">
                  <c:v>30.357306398627891</c:v>
                </c:pt>
                <c:pt idx="184">
                  <c:v>30.324238655751351</c:v>
                </c:pt>
                <c:pt idx="185">
                  <c:v>30.291966390727669</c:v>
                </c:pt>
                <c:pt idx="186">
                  <c:v>30.26049916652611</c:v>
                </c:pt>
                <c:pt idx="187">
                  <c:v>30.229846307563477</c:v>
                </c:pt>
                <c:pt idx="188">
                  <c:v>30.200016896944046</c:v>
                </c:pt>
                <c:pt idx="189">
                  <c:v>30.171019773765561</c:v>
                </c:pt>
                <c:pt idx="190">
                  <c:v>30.14286353050181</c:v>
                </c:pt>
                <c:pt idx="191">
                  <c:v>30.115556510455139</c:v>
                </c:pt>
                <c:pt idx="192">
                  <c:v>30.089106805284928</c:v>
                </c:pt>
                <c:pt idx="193">
                  <c:v>30.063522252609477</c:v>
                </c:pt>
                <c:pt idx="194">
                  <c:v>30.03881043368424</c:v>
                </c:pt>
                <c:pt idx="195">
                  <c:v>30.014978671154172</c:v>
                </c:pt>
                <c:pt idx="196">
                  <c:v>29.992034026885143</c:v>
                </c:pt>
                <c:pt idx="197">
                  <c:v>29.96998329987029</c:v>
                </c:pt>
                <c:pt idx="198">
                  <c:v>29.948833024215777</c:v>
                </c:pt>
                <c:pt idx="199">
                  <c:v>29.928589467205022</c:v>
                </c:pt>
                <c:pt idx="200">
                  <c:v>29.90925862744059</c:v>
                </c:pt>
                <c:pt idx="201">
                  <c:v>29.890846233067872</c:v>
                </c:pt>
                <c:pt idx="202">
                  <c:v>29.873357740076209</c:v>
                </c:pt>
                <c:pt idx="203">
                  <c:v>29.856798330683855</c:v>
                </c:pt>
                <c:pt idx="204">
                  <c:v>29.841172911800985</c:v>
                </c:pt>
                <c:pt idx="205">
                  <c:v>29.826486113576635</c:v>
                </c:pt>
                <c:pt idx="206">
                  <c:v>29.812742288025991</c:v>
                </c:pt>
                <c:pt idx="207">
                  <c:v>29.799945507741089</c:v>
                </c:pt>
                <c:pt idx="208">
                  <c:v>29.788099564684273</c:v>
                </c:pt>
                <c:pt idx="209">
                  <c:v>29.77720796906398</c:v>
                </c:pt>
                <c:pt idx="210">
                  <c:v>29.767273948295184</c:v>
                </c:pt>
                <c:pt idx="211">
                  <c:v>29.758300446042568</c:v>
                </c:pt>
                <c:pt idx="212">
                  <c:v>29.75029012134851</c:v>
                </c:pt>
                <c:pt idx="213">
                  <c:v>29.743245347845047</c:v>
                </c:pt>
                <c:pt idx="214">
                  <c:v>29.737168213050705</c:v>
                </c:pt>
                <c:pt idx="215">
                  <c:v>29.732060517751592</c:v>
                </c:pt>
                <c:pt idx="216">
                  <c:v>29.727923775468128</c:v>
                </c:pt>
                <c:pt idx="217">
                  <c:v>29.724759212006301</c:v>
                </c:pt>
                <c:pt idx="218">
                  <c:v>29.722567765094539</c:v>
                </c:pt>
                <c:pt idx="219">
                  <c:v>29.721350084105893</c:v>
                </c:pt>
                <c:pt idx="220">
                  <c:v>29.721106529865498</c:v>
                </c:pt>
                <c:pt idx="221">
                  <c:v>29.721837174543747</c:v>
                </c:pt>
                <c:pt idx="222">
                  <c:v>29.723541801634834</c:v>
                </c:pt>
                <c:pt idx="223">
                  <c:v>29.726219906020969</c:v>
                </c:pt>
                <c:pt idx="224">
                  <c:v>29.729870694122052</c:v>
                </c:pt>
                <c:pt idx="225">
                  <c:v>29.734493084130733</c:v>
                </c:pt>
                <c:pt idx="226">
                  <c:v>29.740085706333144</c:v>
                </c:pt>
                <c:pt idx="227">
                  <c:v>29.746646903514563</c:v>
                </c:pt>
                <c:pt idx="228">
                  <c:v>29.7541747314507</c:v>
                </c:pt>
                <c:pt idx="229">
                  <c:v>29.762666959483717</c:v>
                </c:pt>
                <c:pt idx="230">
                  <c:v>29.772121071183076</c:v>
                </c:pt>
                <c:pt idx="231">
                  <c:v>29.782534265091563</c:v>
                </c:pt>
                <c:pt idx="232">
                  <c:v>29.793903455554865</c:v>
                </c:pt>
                <c:pt idx="233">
                  <c:v>29.806225273636784</c:v>
                </c:pt>
                <c:pt idx="234">
                  <c:v>29.819496068116468</c:v>
                </c:pt>
                <c:pt idx="235">
                  <c:v>29.833711906571274</c:v>
                </c:pt>
                <c:pt idx="236">
                  <c:v>29.848868576541282</c:v>
                </c:pt>
                <c:pt idx="237">
                  <c:v>29.864961586778158</c:v>
                </c:pt>
                <c:pt idx="238">
                  <c:v>29.881986168575654</c:v>
                </c:pt>
                <c:pt idx="239">
                  <c:v>29.89993727718289</c:v>
                </c:pt>
                <c:pt idx="240">
                  <c:v>29.918809593298722</c:v>
                </c:pt>
                <c:pt idx="241">
                  <c:v>29.938597524648848</c:v>
                </c:pt>
                <c:pt idx="242">
                  <c:v>29.95929520764188</c:v>
                </c:pt>
                <c:pt idx="243">
                  <c:v>29.980896509107783</c:v>
                </c:pt>
                <c:pt idx="244">
                  <c:v>30.003395028114895</c:v>
                </c:pt>
                <c:pt idx="245">
                  <c:v>30.026784097866173</c:v>
                </c:pt>
                <c:pt idx="246">
                  <c:v>30.05105678767579</c:v>
                </c:pt>
                <c:pt idx="247">
                  <c:v>30.076205905021411</c:v>
                </c:pt>
                <c:pt idx="248">
                  <c:v>30.102223997677466</c:v>
                </c:pt>
                <c:pt idx="249">
                  <c:v>30.129103355921085</c:v>
                </c:pt>
                <c:pt idx="250">
                  <c:v>30.156836014818669</c:v>
                </c:pt>
                <c:pt idx="251">
                  <c:v>30.185413756584506</c:v>
                </c:pt>
                <c:pt idx="252">
                  <c:v>30.214828113017116</c:v>
                </c:pt>
                <c:pt idx="253">
                  <c:v>30.245070368008093</c:v>
                </c:pt>
                <c:pt idx="254">
                  <c:v>30.276131560124195</c:v>
                </c:pt>
                <c:pt idx="255">
                  <c:v>30.308002485264257</c:v>
                </c:pt>
                <c:pt idx="256">
                  <c:v>30.340673699384904</c:v>
                </c:pt>
                <c:pt idx="257">
                  <c:v>30.374135521300726</c:v>
                </c:pt>
                <c:pt idx="258">
                  <c:v>30.408378035551049</c:v>
                </c:pt>
                <c:pt idx="259">
                  <c:v>30.443391095340786</c:v>
                </c:pt>
                <c:pt idx="260">
                  <c:v>30.479164325544009</c:v>
                </c:pt>
                <c:pt idx="261">
                  <c:v>30.51568712578101</c:v>
                </c:pt>
                <c:pt idx="262">
                  <c:v>30.552948673557388</c:v>
                </c:pt>
                <c:pt idx="263">
                  <c:v>30.590937927472599</c:v>
                </c:pt>
                <c:pt idx="264">
                  <c:v>30.629643630491081</c:v>
                </c:pt>
                <c:pt idx="265">
                  <c:v>30.669054313277201</c:v>
                </c:pt>
                <c:pt idx="266">
                  <c:v>30.7091582975956</c:v>
                </c:pt>
                <c:pt idx="267">
                  <c:v>30.749943699769691</c:v>
                </c:pt>
                <c:pt idx="268">
                  <c:v>30.79139843420484</c:v>
                </c:pt>
                <c:pt idx="269">
                  <c:v>30.833510216968577</c:v>
                </c:pt>
                <c:pt idx="270">
                  <c:v>30.87626656943111</c:v>
                </c:pt>
                <c:pt idx="271">
                  <c:v>30.919654821961871</c:v>
                </c:pt>
                <c:pt idx="272">
                  <c:v>30.963662117685814</c:v>
                </c:pt>
                <c:pt idx="273">
                  <c:v>31.008275416290893</c:v>
                </c:pt>
                <c:pt idx="274">
                  <c:v>31.053481497894172</c:v>
                </c:pt>
                <c:pt idx="275">
                  <c:v>31.099266966958353</c:v>
                </c:pt>
                <c:pt idx="276">
                  <c:v>31.145618256260221</c:v>
                </c:pt>
                <c:pt idx="277">
                  <c:v>31.192521630913021</c:v>
                </c:pt>
                <c:pt idx="278">
                  <c:v>31.239963192433645</c:v>
                </c:pt>
                <c:pt idx="279">
                  <c:v>31.287928882864811</c:v>
                </c:pt>
                <c:pt idx="280">
                  <c:v>31.336404488936296</c:v>
                </c:pt>
                <c:pt idx="281">
                  <c:v>31.38537564628049</c:v>
                </c:pt>
                <c:pt idx="282">
                  <c:v>31.43482784368593</c:v>
                </c:pt>
                <c:pt idx="283">
                  <c:v>31.484746427399582</c:v>
                </c:pt>
                <c:pt idx="284">
                  <c:v>31.535116605467756</c:v>
                </c:pt>
                <c:pt idx="285">
                  <c:v>31.58592345211996</c:v>
                </c:pt>
                <c:pt idx="286">
                  <c:v>31.637151912190355</c:v>
                </c:pt>
                <c:pt idx="287">
                  <c:v>31.688786805581294</c:v>
                </c:pt>
                <c:pt idx="288">
                  <c:v>31.740812831758817</c:v>
                </c:pt>
                <c:pt idx="289">
                  <c:v>31.793214574288889</c:v>
                </c:pt>
                <c:pt idx="290">
                  <c:v>31.845976505404629</c:v>
                </c:pt>
                <c:pt idx="291">
                  <c:v>31.899082990606448</c:v>
                </c:pt>
                <c:pt idx="292">
                  <c:v>31.952518293297363</c:v>
                </c:pt>
                <c:pt idx="293">
                  <c:v>32.006266579443242</c:v>
                </c:pt>
                <c:pt idx="294">
                  <c:v>32.060311922267267</c:v>
                </c:pt>
                <c:pt idx="295">
                  <c:v>32.114638306967976</c:v>
                </c:pt>
                <c:pt idx="296">
                  <c:v>32.169229635465477</c:v>
                </c:pt>
                <c:pt idx="297">
                  <c:v>32.224069731170232</c:v>
                </c:pt>
                <c:pt idx="298">
                  <c:v>32.279142343779078</c:v>
                </c:pt>
                <c:pt idx="299">
                  <c:v>32.334431154087596</c:v>
                </c:pt>
                <c:pt idx="300">
                  <c:v>32.389919778828428</c:v>
                </c:pt>
                <c:pt idx="301">
                  <c:v>32.445591775524889</c:v>
                </c:pt>
                <c:pt idx="302">
                  <c:v>32.50143064736212</c:v>
                </c:pt>
                <c:pt idx="303">
                  <c:v>32.557419848078027</c:v>
                </c:pt>
                <c:pt idx="304">
                  <c:v>32.613542786862993</c:v>
                </c:pt>
                <c:pt idx="305">
                  <c:v>32.6697828332805</c:v>
                </c:pt>
                <c:pt idx="306">
                  <c:v>32.72612332218992</c:v>
                </c:pt>
                <c:pt idx="307">
                  <c:v>32.78254755868921</c:v>
                </c:pt>
                <c:pt idx="308">
                  <c:v>32.839038823058615</c:v>
                </c:pt>
                <c:pt idx="309">
                  <c:v>32.895580375717685</c:v>
                </c:pt>
                <c:pt idx="310">
                  <c:v>32.952155462184486</c:v>
                </c:pt>
                <c:pt idx="311">
                  <c:v>33.008747318039156</c:v>
                </c:pt>
                <c:pt idx="312">
                  <c:v>33.065339173894195</c:v>
                </c:pt>
                <c:pt idx="313">
                  <c:v>33.121914260360626</c:v>
                </c:pt>
                <c:pt idx="314">
                  <c:v>33.178455813019696</c:v>
                </c:pt>
                <c:pt idx="315">
                  <c:v>33.234947077389101</c:v>
                </c:pt>
                <c:pt idx="316">
                  <c:v>33.291371313888391</c:v>
                </c:pt>
                <c:pt idx="317">
                  <c:v>33.347711802797811</c:v>
                </c:pt>
                <c:pt idx="318">
                  <c:v>33.403951849215318</c:v>
                </c:pt>
                <c:pt idx="319">
                  <c:v>33.460074788000654</c:v>
                </c:pt>
                <c:pt idx="320">
                  <c:v>33.516063988716198</c:v>
                </c:pt>
                <c:pt idx="321">
                  <c:v>33.571902860553791</c:v>
                </c:pt>
                <c:pt idx="322">
                  <c:v>33.627574857249883</c:v>
                </c:pt>
                <c:pt idx="323">
                  <c:v>33.683063481991084</c:v>
                </c:pt>
                <c:pt idx="324">
                  <c:v>33.738352292299233</c:v>
                </c:pt>
                <c:pt idx="325">
                  <c:v>33.793424904908079</c:v>
                </c:pt>
                <c:pt idx="326">
                  <c:v>33.848265000612841</c:v>
                </c:pt>
                <c:pt idx="327">
                  <c:v>33.902856329110342</c:v>
                </c:pt>
                <c:pt idx="328">
                  <c:v>33.957182713811051</c:v>
                </c:pt>
                <c:pt idx="329">
                  <c:v>34.011228056635083</c:v>
                </c:pt>
                <c:pt idx="330">
                  <c:v>34.064976342780966</c:v>
                </c:pt>
                <c:pt idx="331">
                  <c:v>34.118411645471873</c:v>
                </c:pt>
                <c:pt idx="332">
                  <c:v>34.171518130673697</c:v>
                </c:pt>
                <c:pt idx="333">
                  <c:v>34.224280061789436</c:v>
                </c:pt>
                <c:pt idx="334">
                  <c:v>34.276681804319509</c:v>
                </c:pt>
                <c:pt idx="335">
                  <c:v>34.328707830497031</c:v>
                </c:pt>
                <c:pt idx="336">
                  <c:v>34.380342723887978</c:v>
                </c:pt>
                <c:pt idx="337">
                  <c:v>34.431571183958376</c:v>
                </c:pt>
                <c:pt idx="338">
                  <c:v>34.482378030610576</c:v>
                </c:pt>
                <c:pt idx="339">
                  <c:v>34.532748208678761</c:v>
                </c:pt>
                <c:pt idx="340">
                  <c:v>34.582666792392409</c:v>
                </c:pt>
                <c:pt idx="341">
                  <c:v>34.632118989797853</c:v>
                </c:pt>
                <c:pt idx="342">
                  <c:v>34.681090147142044</c:v>
                </c:pt>
                <c:pt idx="343">
                  <c:v>34.729565753213535</c:v>
                </c:pt>
                <c:pt idx="344">
                  <c:v>34.777531443644698</c:v>
                </c:pt>
                <c:pt idx="345">
                  <c:v>34.824973005165646</c:v>
                </c:pt>
                <c:pt idx="346">
                  <c:v>34.871876379818133</c:v>
                </c:pt>
                <c:pt idx="347">
                  <c:v>34.918227669120306</c:v>
                </c:pt>
                <c:pt idx="348">
                  <c:v>34.964013138184185</c:v>
                </c:pt>
                <c:pt idx="349">
                  <c:v>35.009219219787767</c:v>
                </c:pt>
                <c:pt idx="350">
                  <c:v>35.053832518392547</c:v>
                </c:pt>
                <c:pt idx="351">
                  <c:v>35.097839814116497</c:v>
                </c:pt>
                <c:pt idx="352">
                  <c:v>35.141228066647265</c:v>
                </c:pt>
                <c:pt idx="353">
                  <c:v>35.183984419109791</c:v>
                </c:pt>
                <c:pt idx="354">
                  <c:v>35.226096201873531</c:v>
                </c:pt>
                <c:pt idx="355">
                  <c:v>35.267550936308687</c:v>
                </c:pt>
                <c:pt idx="356">
                  <c:v>35.308336338483045</c:v>
                </c:pt>
                <c:pt idx="357">
                  <c:v>35.348440322801181</c:v>
                </c:pt>
                <c:pt idx="358">
                  <c:v>35.387851005587557</c:v>
                </c:pt>
                <c:pt idx="359">
                  <c:v>35.426556708605794</c:v>
                </c:pt>
                <c:pt idx="360">
                  <c:v>35.464545962521001</c:v>
                </c:pt>
                <c:pt idx="361">
                  <c:v>35.501807510297382</c:v>
                </c:pt>
                <c:pt idx="362">
                  <c:v>35.538330310534391</c:v>
                </c:pt>
                <c:pt idx="363">
                  <c:v>35.57410354073761</c:v>
                </c:pt>
              </c:numCache>
            </c:numRef>
          </c:val>
          <c:smooth val="1"/>
          <c:extLst>
            <c:ext xmlns:c16="http://schemas.microsoft.com/office/drawing/2014/chart" uri="{C3380CC4-5D6E-409C-BE32-E72D297353CC}">
              <c16:uniqueId val="{0000000C-4FE0-4872-A478-F437FE8431E0}"/>
            </c:ext>
          </c:extLst>
        </c:ser>
        <c:ser>
          <c:idx val="1"/>
          <c:order val="2"/>
          <c:tx>
            <c:v>prognose</c:v>
          </c:tx>
          <c:spPr>
            <a:ln w="3175">
              <a:solidFill>
                <a:sysClr val="windowText" lastClr="000000"/>
              </a:solidFill>
              <a:prstDash val="solid"/>
            </a:ln>
          </c:spPr>
          <c:marker>
            <c:symbol val="none"/>
          </c:marker>
          <c:cat>
            <c:numRef>
              <c:f>Dagstroom!$A$6:$A$369</c:f>
              <c:numCache>
                <c:formatCode>d\ mmm\ yy</c:formatCode>
                <c:ptCount val="364"/>
                <c:pt idx="0">
                  <c:v>44563</c:v>
                </c:pt>
                <c:pt idx="1">
                  <c:v>44564</c:v>
                </c:pt>
                <c:pt idx="2">
                  <c:v>44565</c:v>
                </c:pt>
                <c:pt idx="3">
                  <c:v>44566</c:v>
                </c:pt>
                <c:pt idx="4">
                  <c:v>44567</c:v>
                </c:pt>
                <c:pt idx="5">
                  <c:v>44568</c:v>
                </c:pt>
                <c:pt idx="6">
                  <c:v>44569</c:v>
                </c:pt>
                <c:pt idx="7">
                  <c:v>44570</c:v>
                </c:pt>
                <c:pt idx="8">
                  <c:v>44571</c:v>
                </c:pt>
                <c:pt idx="9">
                  <c:v>44572</c:v>
                </c:pt>
                <c:pt idx="10">
                  <c:v>44573</c:v>
                </c:pt>
                <c:pt idx="11">
                  <c:v>44574</c:v>
                </c:pt>
                <c:pt idx="12">
                  <c:v>44575</c:v>
                </c:pt>
                <c:pt idx="13">
                  <c:v>44576</c:v>
                </c:pt>
                <c:pt idx="14">
                  <c:v>44577</c:v>
                </c:pt>
                <c:pt idx="15">
                  <c:v>44578</c:v>
                </c:pt>
                <c:pt idx="16">
                  <c:v>44579</c:v>
                </c:pt>
                <c:pt idx="17">
                  <c:v>44580</c:v>
                </c:pt>
                <c:pt idx="18">
                  <c:v>44581</c:v>
                </c:pt>
                <c:pt idx="19">
                  <c:v>44582</c:v>
                </c:pt>
                <c:pt idx="20">
                  <c:v>44583</c:v>
                </c:pt>
                <c:pt idx="21">
                  <c:v>44584</c:v>
                </c:pt>
                <c:pt idx="22">
                  <c:v>44585</c:v>
                </c:pt>
                <c:pt idx="23">
                  <c:v>44586</c:v>
                </c:pt>
                <c:pt idx="24">
                  <c:v>44587</c:v>
                </c:pt>
                <c:pt idx="25">
                  <c:v>44588</c:v>
                </c:pt>
                <c:pt idx="26">
                  <c:v>44589</c:v>
                </c:pt>
                <c:pt idx="27">
                  <c:v>44590</c:v>
                </c:pt>
                <c:pt idx="28">
                  <c:v>44591</c:v>
                </c:pt>
                <c:pt idx="29">
                  <c:v>44592</c:v>
                </c:pt>
                <c:pt idx="30">
                  <c:v>44593</c:v>
                </c:pt>
                <c:pt idx="31">
                  <c:v>44594</c:v>
                </c:pt>
                <c:pt idx="32">
                  <c:v>44595</c:v>
                </c:pt>
                <c:pt idx="33">
                  <c:v>44596</c:v>
                </c:pt>
                <c:pt idx="34">
                  <c:v>44597</c:v>
                </c:pt>
                <c:pt idx="35">
                  <c:v>44598</c:v>
                </c:pt>
                <c:pt idx="36">
                  <c:v>44599</c:v>
                </c:pt>
                <c:pt idx="37">
                  <c:v>44600</c:v>
                </c:pt>
                <c:pt idx="38">
                  <c:v>44601</c:v>
                </c:pt>
                <c:pt idx="39">
                  <c:v>44602</c:v>
                </c:pt>
                <c:pt idx="40">
                  <c:v>44603</c:v>
                </c:pt>
                <c:pt idx="41">
                  <c:v>44604</c:v>
                </c:pt>
                <c:pt idx="42">
                  <c:v>44605</c:v>
                </c:pt>
                <c:pt idx="43">
                  <c:v>44606</c:v>
                </c:pt>
                <c:pt idx="44">
                  <c:v>44607</c:v>
                </c:pt>
                <c:pt idx="45">
                  <c:v>44608</c:v>
                </c:pt>
                <c:pt idx="46">
                  <c:v>44609</c:v>
                </c:pt>
                <c:pt idx="47">
                  <c:v>44610</c:v>
                </c:pt>
                <c:pt idx="48">
                  <c:v>44611</c:v>
                </c:pt>
                <c:pt idx="49">
                  <c:v>44612</c:v>
                </c:pt>
                <c:pt idx="50">
                  <c:v>44613</c:v>
                </c:pt>
                <c:pt idx="51">
                  <c:v>44614</c:v>
                </c:pt>
                <c:pt idx="52">
                  <c:v>44615</c:v>
                </c:pt>
                <c:pt idx="53">
                  <c:v>44616</c:v>
                </c:pt>
                <c:pt idx="54">
                  <c:v>44617</c:v>
                </c:pt>
                <c:pt idx="55">
                  <c:v>44618</c:v>
                </c:pt>
                <c:pt idx="56">
                  <c:v>44619</c:v>
                </c:pt>
                <c:pt idx="57">
                  <c:v>44620</c:v>
                </c:pt>
                <c:pt idx="58">
                  <c:v>44621</c:v>
                </c:pt>
                <c:pt idx="59">
                  <c:v>44622</c:v>
                </c:pt>
                <c:pt idx="60">
                  <c:v>44623</c:v>
                </c:pt>
                <c:pt idx="61">
                  <c:v>44624</c:v>
                </c:pt>
                <c:pt idx="62">
                  <c:v>44625</c:v>
                </c:pt>
                <c:pt idx="63">
                  <c:v>44626</c:v>
                </c:pt>
                <c:pt idx="64">
                  <c:v>44627</c:v>
                </c:pt>
                <c:pt idx="65">
                  <c:v>44628</c:v>
                </c:pt>
                <c:pt idx="66">
                  <c:v>44629</c:v>
                </c:pt>
                <c:pt idx="67">
                  <c:v>44630</c:v>
                </c:pt>
                <c:pt idx="68">
                  <c:v>44631</c:v>
                </c:pt>
                <c:pt idx="69">
                  <c:v>44632</c:v>
                </c:pt>
                <c:pt idx="70">
                  <c:v>44633</c:v>
                </c:pt>
                <c:pt idx="71">
                  <c:v>44634</c:v>
                </c:pt>
                <c:pt idx="72">
                  <c:v>44635</c:v>
                </c:pt>
                <c:pt idx="73">
                  <c:v>44636</c:v>
                </c:pt>
                <c:pt idx="74">
                  <c:v>44637</c:v>
                </c:pt>
                <c:pt idx="75">
                  <c:v>44638</c:v>
                </c:pt>
                <c:pt idx="76">
                  <c:v>44639</c:v>
                </c:pt>
                <c:pt idx="77">
                  <c:v>44640</c:v>
                </c:pt>
                <c:pt idx="78">
                  <c:v>44641</c:v>
                </c:pt>
                <c:pt idx="79">
                  <c:v>44642</c:v>
                </c:pt>
                <c:pt idx="80">
                  <c:v>44643</c:v>
                </c:pt>
                <c:pt idx="81">
                  <c:v>44644</c:v>
                </c:pt>
                <c:pt idx="82">
                  <c:v>44645</c:v>
                </c:pt>
                <c:pt idx="83">
                  <c:v>44646</c:v>
                </c:pt>
                <c:pt idx="84">
                  <c:v>44647</c:v>
                </c:pt>
                <c:pt idx="85">
                  <c:v>44648</c:v>
                </c:pt>
                <c:pt idx="86">
                  <c:v>44649</c:v>
                </c:pt>
                <c:pt idx="87">
                  <c:v>44650</c:v>
                </c:pt>
                <c:pt idx="88">
                  <c:v>44651</c:v>
                </c:pt>
                <c:pt idx="89">
                  <c:v>44652</c:v>
                </c:pt>
                <c:pt idx="90">
                  <c:v>44653</c:v>
                </c:pt>
                <c:pt idx="91">
                  <c:v>44654</c:v>
                </c:pt>
                <c:pt idx="92">
                  <c:v>44655</c:v>
                </c:pt>
                <c:pt idx="93">
                  <c:v>44656</c:v>
                </c:pt>
                <c:pt idx="94">
                  <c:v>44657</c:v>
                </c:pt>
                <c:pt idx="95">
                  <c:v>44658</c:v>
                </c:pt>
                <c:pt idx="96">
                  <c:v>44659</c:v>
                </c:pt>
                <c:pt idx="97">
                  <c:v>44660</c:v>
                </c:pt>
                <c:pt idx="98">
                  <c:v>44661</c:v>
                </c:pt>
                <c:pt idx="99">
                  <c:v>44662</c:v>
                </c:pt>
                <c:pt idx="100">
                  <c:v>44663</c:v>
                </c:pt>
                <c:pt idx="101">
                  <c:v>44664</c:v>
                </c:pt>
                <c:pt idx="102">
                  <c:v>44665</c:v>
                </c:pt>
                <c:pt idx="103">
                  <c:v>44666</c:v>
                </c:pt>
                <c:pt idx="104">
                  <c:v>44667</c:v>
                </c:pt>
                <c:pt idx="105">
                  <c:v>44668</c:v>
                </c:pt>
                <c:pt idx="106">
                  <c:v>44669</c:v>
                </c:pt>
                <c:pt idx="107">
                  <c:v>44670</c:v>
                </c:pt>
                <c:pt idx="108">
                  <c:v>44671</c:v>
                </c:pt>
                <c:pt idx="109">
                  <c:v>44672</c:v>
                </c:pt>
                <c:pt idx="110">
                  <c:v>44673</c:v>
                </c:pt>
                <c:pt idx="111">
                  <c:v>44674</c:v>
                </c:pt>
                <c:pt idx="112">
                  <c:v>44675</c:v>
                </c:pt>
                <c:pt idx="113">
                  <c:v>44676</c:v>
                </c:pt>
                <c:pt idx="114">
                  <c:v>44677</c:v>
                </c:pt>
                <c:pt idx="115">
                  <c:v>44678</c:v>
                </c:pt>
                <c:pt idx="116">
                  <c:v>44679</c:v>
                </c:pt>
                <c:pt idx="117">
                  <c:v>44680</c:v>
                </c:pt>
                <c:pt idx="118">
                  <c:v>44681</c:v>
                </c:pt>
                <c:pt idx="119">
                  <c:v>44682</c:v>
                </c:pt>
                <c:pt idx="120">
                  <c:v>44683</c:v>
                </c:pt>
                <c:pt idx="121">
                  <c:v>44684</c:v>
                </c:pt>
                <c:pt idx="122">
                  <c:v>44685</c:v>
                </c:pt>
                <c:pt idx="123">
                  <c:v>44686</c:v>
                </c:pt>
                <c:pt idx="124">
                  <c:v>44687</c:v>
                </c:pt>
                <c:pt idx="125">
                  <c:v>44688</c:v>
                </c:pt>
                <c:pt idx="126">
                  <c:v>44689</c:v>
                </c:pt>
                <c:pt idx="127">
                  <c:v>44690</c:v>
                </c:pt>
                <c:pt idx="128">
                  <c:v>44691</c:v>
                </c:pt>
                <c:pt idx="129">
                  <c:v>44692</c:v>
                </c:pt>
                <c:pt idx="130">
                  <c:v>44693</c:v>
                </c:pt>
                <c:pt idx="131">
                  <c:v>44694</c:v>
                </c:pt>
                <c:pt idx="132">
                  <c:v>44695</c:v>
                </c:pt>
                <c:pt idx="133">
                  <c:v>44696</c:v>
                </c:pt>
                <c:pt idx="134">
                  <c:v>44697</c:v>
                </c:pt>
                <c:pt idx="135">
                  <c:v>44698</c:v>
                </c:pt>
                <c:pt idx="136">
                  <c:v>44699</c:v>
                </c:pt>
                <c:pt idx="137">
                  <c:v>44700</c:v>
                </c:pt>
                <c:pt idx="138">
                  <c:v>44701</c:v>
                </c:pt>
                <c:pt idx="139">
                  <c:v>44702</c:v>
                </c:pt>
                <c:pt idx="140">
                  <c:v>44703</c:v>
                </c:pt>
                <c:pt idx="141">
                  <c:v>44704</c:v>
                </c:pt>
                <c:pt idx="142">
                  <c:v>44705</c:v>
                </c:pt>
                <c:pt idx="143">
                  <c:v>44706</c:v>
                </c:pt>
                <c:pt idx="144">
                  <c:v>44707</c:v>
                </c:pt>
                <c:pt idx="145">
                  <c:v>44708</c:v>
                </c:pt>
                <c:pt idx="146">
                  <c:v>44709</c:v>
                </c:pt>
                <c:pt idx="147">
                  <c:v>44710</c:v>
                </c:pt>
                <c:pt idx="148">
                  <c:v>44711</c:v>
                </c:pt>
                <c:pt idx="149">
                  <c:v>44712</c:v>
                </c:pt>
                <c:pt idx="150">
                  <c:v>44713</c:v>
                </c:pt>
                <c:pt idx="151">
                  <c:v>44714</c:v>
                </c:pt>
                <c:pt idx="152">
                  <c:v>44715</c:v>
                </c:pt>
                <c:pt idx="153">
                  <c:v>44716</c:v>
                </c:pt>
                <c:pt idx="154">
                  <c:v>44717</c:v>
                </c:pt>
                <c:pt idx="155">
                  <c:v>44718</c:v>
                </c:pt>
                <c:pt idx="156">
                  <c:v>44719</c:v>
                </c:pt>
                <c:pt idx="157">
                  <c:v>44720</c:v>
                </c:pt>
                <c:pt idx="158">
                  <c:v>44721</c:v>
                </c:pt>
                <c:pt idx="159">
                  <c:v>44722</c:v>
                </c:pt>
                <c:pt idx="160">
                  <c:v>44723</c:v>
                </c:pt>
                <c:pt idx="161">
                  <c:v>44724</c:v>
                </c:pt>
                <c:pt idx="162">
                  <c:v>44725</c:v>
                </c:pt>
                <c:pt idx="163">
                  <c:v>44726</c:v>
                </c:pt>
                <c:pt idx="164">
                  <c:v>44727</c:v>
                </c:pt>
                <c:pt idx="165">
                  <c:v>44728</c:v>
                </c:pt>
                <c:pt idx="166">
                  <c:v>44729</c:v>
                </c:pt>
                <c:pt idx="167">
                  <c:v>44730</c:v>
                </c:pt>
                <c:pt idx="168">
                  <c:v>44731</c:v>
                </c:pt>
                <c:pt idx="169">
                  <c:v>44732</c:v>
                </c:pt>
                <c:pt idx="170">
                  <c:v>44733</c:v>
                </c:pt>
                <c:pt idx="171">
                  <c:v>44734</c:v>
                </c:pt>
                <c:pt idx="172">
                  <c:v>44735</c:v>
                </c:pt>
                <c:pt idx="173">
                  <c:v>44736</c:v>
                </c:pt>
                <c:pt idx="174">
                  <c:v>44737</c:v>
                </c:pt>
                <c:pt idx="175">
                  <c:v>44738</c:v>
                </c:pt>
                <c:pt idx="176">
                  <c:v>44739</c:v>
                </c:pt>
                <c:pt idx="177">
                  <c:v>44740</c:v>
                </c:pt>
                <c:pt idx="178">
                  <c:v>44741</c:v>
                </c:pt>
                <c:pt idx="179">
                  <c:v>44742</c:v>
                </c:pt>
                <c:pt idx="180">
                  <c:v>44743</c:v>
                </c:pt>
                <c:pt idx="181">
                  <c:v>44744</c:v>
                </c:pt>
                <c:pt idx="182">
                  <c:v>44745</c:v>
                </c:pt>
                <c:pt idx="183">
                  <c:v>44746</c:v>
                </c:pt>
                <c:pt idx="184">
                  <c:v>44747</c:v>
                </c:pt>
                <c:pt idx="185">
                  <c:v>44748</c:v>
                </c:pt>
                <c:pt idx="186">
                  <c:v>44749</c:v>
                </c:pt>
                <c:pt idx="187">
                  <c:v>44750</c:v>
                </c:pt>
                <c:pt idx="188">
                  <c:v>44751</c:v>
                </c:pt>
                <c:pt idx="189">
                  <c:v>44752</c:v>
                </c:pt>
                <c:pt idx="190">
                  <c:v>44753</c:v>
                </c:pt>
                <c:pt idx="191">
                  <c:v>44754</c:v>
                </c:pt>
                <c:pt idx="192">
                  <c:v>44755</c:v>
                </c:pt>
                <c:pt idx="193">
                  <c:v>44756</c:v>
                </c:pt>
                <c:pt idx="194">
                  <c:v>44757</c:v>
                </c:pt>
                <c:pt idx="195">
                  <c:v>44758</c:v>
                </c:pt>
                <c:pt idx="196">
                  <c:v>44759</c:v>
                </c:pt>
                <c:pt idx="197">
                  <c:v>44760</c:v>
                </c:pt>
                <c:pt idx="198">
                  <c:v>44761</c:v>
                </c:pt>
                <c:pt idx="199">
                  <c:v>44762</c:v>
                </c:pt>
                <c:pt idx="200">
                  <c:v>44763</c:v>
                </c:pt>
                <c:pt idx="201">
                  <c:v>44764</c:v>
                </c:pt>
                <c:pt idx="202">
                  <c:v>44765</c:v>
                </c:pt>
                <c:pt idx="203">
                  <c:v>44766</c:v>
                </c:pt>
                <c:pt idx="204">
                  <c:v>44767</c:v>
                </c:pt>
                <c:pt idx="205">
                  <c:v>44768</c:v>
                </c:pt>
                <c:pt idx="206">
                  <c:v>44769</c:v>
                </c:pt>
                <c:pt idx="207">
                  <c:v>44770</c:v>
                </c:pt>
                <c:pt idx="208">
                  <c:v>44771</c:v>
                </c:pt>
                <c:pt idx="209">
                  <c:v>44772</c:v>
                </c:pt>
                <c:pt idx="210">
                  <c:v>44773</c:v>
                </c:pt>
                <c:pt idx="211">
                  <c:v>44774</c:v>
                </c:pt>
                <c:pt idx="212">
                  <c:v>44775</c:v>
                </c:pt>
                <c:pt idx="213">
                  <c:v>44776</c:v>
                </c:pt>
                <c:pt idx="214">
                  <c:v>44777</c:v>
                </c:pt>
                <c:pt idx="215">
                  <c:v>44778</c:v>
                </c:pt>
                <c:pt idx="216">
                  <c:v>44779</c:v>
                </c:pt>
                <c:pt idx="217">
                  <c:v>44780</c:v>
                </c:pt>
                <c:pt idx="218">
                  <c:v>44781</c:v>
                </c:pt>
                <c:pt idx="219">
                  <c:v>44782</c:v>
                </c:pt>
                <c:pt idx="220">
                  <c:v>44783</c:v>
                </c:pt>
                <c:pt idx="221">
                  <c:v>44784</c:v>
                </c:pt>
                <c:pt idx="222">
                  <c:v>44785</c:v>
                </c:pt>
                <c:pt idx="223">
                  <c:v>44786</c:v>
                </c:pt>
                <c:pt idx="224">
                  <c:v>44787</c:v>
                </c:pt>
                <c:pt idx="225">
                  <c:v>44788</c:v>
                </c:pt>
                <c:pt idx="226">
                  <c:v>44789</c:v>
                </c:pt>
                <c:pt idx="227">
                  <c:v>44790</c:v>
                </c:pt>
                <c:pt idx="228">
                  <c:v>44791</c:v>
                </c:pt>
                <c:pt idx="229">
                  <c:v>44792</c:v>
                </c:pt>
                <c:pt idx="230">
                  <c:v>44793</c:v>
                </c:pt>
                <c:pt idx="231">
                  <c:v>44794</c:v>
                </c:pt>
                <c:pt idx="232">
                  <c:v>44795</c:v>
                </c:pt>
                <c:pt idx="233">
                  <c:v>44796</c:v>
                </c:pt>
                <c:pt idx="234">
                  <c:v>44797</c:v>
                </c:pt>
                <c:pt idx="235">
                  <c:v>44798</c:v>
                </c:pt>
                <c:pt idx="236">
                  <c:v>44799</c:v>
                </c:pt>
                <c:pt idx="237">
                  <c:v>44800</c:v>
                </c:pt>
                <c:pt idx="238">
                  <c:v>44801</c:v>
                </c:pt>
                <c:pt idx="239">
                  <c:v>44802</c:v>
                </c:pt>
                <c:pt idx="240">
                  <c:v>44803</c:v>
                </c:pt>
                <c:pt idx="241">
                  <c:v>44804</c:v>
                </c:pt>
                <c:pt idx="242">
                  <c:v>44805</c:v>
                </c:pt>
                <c:pt idx="243">
                  <c:v>44806</c:v>
                </c:pt>
                <c:pt idx="244">
                  <c:v>44807</c:v>
                </c:pt>
                <c:pt idx="245">
                  <c:v>44808</c:v>
                </c:pt>
                <c:pt idx="246">
                  <c:v>44809</c:v>
                </c:pt>
                <c:pt idx="247">
                  <c:v>44810</c:v>
                </c:pt>
                <c:pt idx="248">
                  <c:v>44811</c:v>
                </c:pt>
                <c:pt idx="249">
                  <c:v>44812</c:v>
                </c:pt>
                <c:pt idx="250">
                  <c:v>44813</c:v>
                </c:pt>
                <c:pt idx="251">
                  <c:v>44814</c:v>
                </c:pt>
                <c:pt idx="252">
                  <c:v>44815</c:v>
                </c:pt>
                <c:pt idx="253">
                  <c:v>44816</c:v>
                </c:pt>
                <c:pt idx="254">
                  <c:v>44817</c:v>
                </c:pt>
                <c:pt idx="255">
                  <c:v>44818</c:v>
                </c:pt>
                <c:pt idx="256">
                  <c:v>44819</c:v>
                </c:pt>
                <c:pt idx="257">
                  <c:v>44820</c:v>
                </c:pt>
                <c:pt idx="258">
                  <c:v>44821</c:v>
                </c:pt>
                <c:pt idx="259">
                  <c:v>44822</c:v>
                </c:pt>
                <c:pt idx="260">
                  <c:v>44823</c:v>
                </c:pt>
                <c:pt idx="261">
                  <c:v>44824</c:v>
                </c:pt>
                <c:pt idx="262">
                  <c:v>44825</c:v>
                </c:pt>
                <c:pt idx="263">
                  <c:v>44826</c:v>
                </c:pt>
                <c:pt idx="264">
                  <c:v>44827</c:v>
                </c:pt>
                <c:pt idx="265">
                  <c:v>44828</c:v>
                </c:pt>
                <c:pt idx="266">
                  <c:v>44829</c:v>
                </c:pt>
                <c:pt idx="267">
                  <c:v>44830</c:v>
                </c:pt>
                <c:pt idx="268">
                  <c:v>44831</c:v>
                </c:pt>
                <c:pt idx="269">
                  <c:v>44832</c:v>
                </c:pt>
                <c:pt idx="270">
                  <c:v>44833</c:v>
                </c:pt>
                <c:pt idx="271">
                  <c:v>44834</c:v>
                </c:pt>
                <c:pt idx="272">
                  <c:v>44835</c:v>
                </c:pt>
                <c:pt idx="273">
                  <c:v>44836</c:v>
                </c:pt>
                <c:pt idx="274">
                  <c:v>44837</c:v>
                </c:pt>
                <c:pt idx="275">
                  <c:v>44838</c:v>
                </c:pt>
                <c:pt idx="276">
                  <c:v>44839</c:v>
                </c:pt>
                <c:pt idx="277">
                  <c:v>44840</c:v>
                </c:pt>
                <c:pt idx="278">
                  <c:v>44841</c:v>
                </c:pt>
                <c:pt idx="279">
                  <c:v>44842</c:v>
                </c:pt>
                <c:pt idx="280">
                  <c:v>44843</c:v>
                </c:pt>
                <c:pt idx="281">
                  <c:v>44844</c:v>
                </c:pt>
                <c:pt idx="282">
                  <c:v>44845</c:v>
                </c:pt>
                <c:pt idx="283">
                  <c:v>44846</c:v>
                </c:pt>
                <c:pt idx="284">
                  <c:v>44847</c:v>
                </c:pt>
                <c:pt idx="285">
                  <c:v>44848</c:v>
                </c:pt>
                <c:pt idx="286">
                  <c:v>44849</c:v>
                </c:pt>
                <c:pt idx="287">
                  <c:v>44850</c:v>
                </c:pt>
                <c:pt idx="288">
                  <c:v>44851</c:v>
                </c:pt>
                <c:pt idx="289">
                  <c:v>44852</c:v>
                </c:pt>
                <c:pt idx="290">
                  <c:v>44853</c:v>
                </c:pt>
                <c:pt idx="291">
                  <c:v>44854</c:v>
                </c:pt>
                <c:pt idx="292">
                  <c:v>44855</c:v>
                </c:pt>
                <c:pt idx="293">
                  <c:v>44856</c:v>
                </c:pt>
                <c:pt idx="294">
                  <c:v>44857</c:v>
                </c:pt>
                <c:pt idx="295">
                  <c:v>44858</c:v>
                </c:pt>
                <c:pt idx="296">
                  <c:v>44859</c:v>
                </c:pt>
                <c:pt idx="297">
                  <c:v>44860</c:v>
                </c:pt>
                <c:pt idx="298">
                  <c:v>44861</c:v>
                </c:pt>
                <c:pt idx="299">
                  <c:v>44862</c:v>
                </c:pt>
                <c:pt idx="300">
                  <c:v>44863</c:v>
                </c:pt>
                <c:pt idx="301">
                  <c:v>44864</c:v>
                </c:pt>
                <c:pt idx="302">
                  <c:v>44865</c:v>
                </c:pt>
                <c:pt idx="303">
                  <c:v>44866</c:v>
                </c:pt>
                <c:pt idx="304">
                  <c:v>44867</c:v>
                </c:pt>
                <c:pt idx="305">
                  <c:v>44868</c:v>
                </c:pt>
                <c:pt idx="306">
                  <c:v>44869</c:v>
                </c:pt>
                <c:pt idx="307">
                  <c:v>44870</c:v>
                </c:pt>
                <c:pt idx="308">
                  <c:v>44871</c:v>
                </c:pt>
                <c:pt idx="309">
                  <c:v>44872</c:v>
                </c:pt>
                <c:pt idx="310">
                  <c:v>44873</c:v>
                </c:pt>
                <c:pt idx="311">
                  <c:v>44874</c:v>
                </c:pt>
                <c:pt idx="312">
                  <c:v>44875</c:v>
                </c:pt>
                <c:pt idx="313">
                  <c:v>44876</c:v>
                </c:pt>
                <c:pt idx="314">
                  <c:v>44877</c:v>
                </c:pt>
                <c:pt idx="315">
                  <c:v>44878</c:v>
                </c:pt>
                <c:pt idx="316">
                  <c:v>44879</c:v>
                </c:pt>
                <c:pt idx="317">
                  <c:v>44880</c:v>
                </c:pt>
                <c:pt idx="318">
                  <c:v>44881</c:v>
                </c:pt>
                <c:pt idx="319">
                  <c:v>44882</c:v>
                </c:pt>
                <c:pt idx="320">
                  <c:v>44883</c:v>
                </c:pt>
                <c:pt idx="321">
                  <c:v>44884</c:v>
                </c:pt>
                <c:pt idx="322">
                  <c:v>44885</c:v>
                </c:pt>
                <c:pt idx="323">
                  <c:v>44886</c:v>
                </c:pt>
                <c:pt idx="324">
                  <c:v>44887</c:v>
                </c:pt>
                <c:pt idx="325">
                  <c:v>44888</c:v>
                </c:pt>
                <c:pt idx="326">
                  <c:v>44889</c:v>
                </c:pt>
                <c:pt idx="327">
                  <c:v>44890</c:v>
                </c:pt>
                <c:pt idx="328">
                  <c:v>44891</c:v>
                </c:pt>
                <c:pt idx="329">
                  <c:v>44892</c:v>
                </c:pt>
                <c:pt idx="330">
                  <c:v>44893</c:v>
                </c:pt>
                <c:pt idx="331">
                  <c:v>44894</c:v>
                </c:pt>
                <c:pt idx="332">
                  <c:v>44895</c:v>
                </c:pt>
                <c:pt idx="333">
                  <c:v>44896</c:v>
                </c:pt>
                <c:pt idx="334">
                  <c:v>44897</c:v>
                </c:pt>
                <c:pt idx="335">
                  <c:v>44898</c:v>
                </c:pt>
                <c:pt idx="336">
                  <c:v>44899</c:v>
                </c:pt>
                <c:pt idx="337">
                  <c:v>44900</c:v>
                </c:pt>
                <c:pt idx="338">
                  <c:v>44901</c:v>
                </c:pt>
                <c:pt idx="339">
                  <c:v>44902</c:v>
                </c:pt>
                <c:pt idx="340">
                  <c:v>44903</c:v>
                </c:pt>
                <c:pt idx="341">
                  <c:v>44904</c:v>
                </c:pt>
                <c:pt idx="342">
                  <c:v>44905</c:v>
                </c:pt>
                <c:pt idx="343">
                  <c:v>44906</c:v>
                </c:pt>
                <c:pt idx="344">
                  <c:v>44907</c:v>
                </c:pt>
                <c:pt idx="345">
                  <c:v>44908</c:v>
                </c:pt>
                <c:pt idx="346">
                  <c:v>44909</c:v>
                </c:pt>
                <c:pt idx="347">
                  <c:v>44910</c:v>
                </c:pt>
                <c:pt idx="348">
                  <c:v>44911</c:v>
                </c:pt>
                <c:pt idx="349">
                  <c:v>44912</c:v>
                </c:pt>
                <c:pt idx="350">
                  <c:v>44913</c:v>
                </c:pt>
                <c:pt idx="351">
                  <c:v>44914</c:v>
                </c:pt>
                <c:pt idx="352">
                  <c:v>44915</c:v>
                </c:pt>
                <c:pt idx="353">
                  <c:v>44916</c:v>
                </c:pt>
                <c:pt idx="354">
                  <c:v>44917</c:v>
                </c:pt>
                <c:pt idx="355">
                  <c:v>44918</c:v>
                </c:pt>
                <c:pt idx="356">
                  <c:v>44919</c:v>
                </c:pt>
                <c:pt idx="357">
                  <c:v>44920</c:v>
                </c:pt>
                <c:pt idx="358">
                  <c:v>44921</c:v>
                </c:pt>
                <c:pt idx="359">
                  <c:v>44922</c:v>
                </c:pt>
                <c:pt idx="360">
                  <c:v>44923</c:v>
                </c:pt>
                <c:pt idx="361">
                  <c:v>44924</c:v>
                </c:pt>
                <c:pt idx="362">
                  <c:v>44925</c:v>
                </c:pt>
                <c:pt idx="363">
                  <c:v>44926</c:v>
                </c:pt>
              </c:numCache>
            </c:numRef>
          </c:cat>
          <c:val>
            <c:numRef>
              <c:f>Dagstroom!$F$6:$F$369</c:f>
              <c:numCache>
                <c:formatCode>#,##0</c:formatCode>
                <c:ptCount val="36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numCache>
            </c:numRef>
          </c:val>
          <c:smooth val="1"/>
          <c:extLst>
            <c:ext xmlns:c16="http://schemas.microsoft.com/office/drawing/2014/chart" uri="{C3380CC4-5D6E-409C-BE32-E72D297353CC}">
              <c16:uniqueId val="{0000000E-4FE0-4872-A478-F437FE8431E0}"/>
            </c:ext>
          </c:extLst>
        </c:ser>
        <c:dLbls>
          <c:showLegendKey val="0"/>
          <c:showVal val="0"/>
          <c:showCatName val="0"/>
          <c:showSerName val="0"/>
          <c:showPercent val="0"/>
          <c:showBubbleSize val="0"/>
        </c:dLbls>
        <c:marker val="1"/>
        <c:smooth val="0"/>
        <c:axId val="383287208"/>
        <c:axId val="1"/>
      </c:lineChart>
      <c:catAx>
        <c:axId val="383287208"/>
        <c:scaling>
          <c:orientation val="minMax"/>
        </c:scaling>
        <c:delete val="0"/>
        <c:axPos val="b"/>
        <c:numFmt formatCode="d\ mmm\ yy" sourceLinked="1"/>
        <c:majorTickMark val="out"/>
        <c:minorTickMark val="none"/>
        <c:tickLblPos val="nextTo"/>
        <c:spPr>
          <a:ln w="3175">
            <a:solidFill>
              <a:srgbClr val="000000"/>
            </a:solidFill>
            <a:prstDash val="solid"/>
          </a:ln>
        </c:spPr>
        <c:txPr>
          <a:bodyPr rot="-5400000" vert="horz"/>
          <a:lstStyle/>
          <a:p>
            <a:pPr>
              <a:defRPr/>
            </a:pPr>
            <a:endParaRPr lang="nl-NL"/>
          </a:p>
        </c:txPr>
        <c:crossAx val="1"/>
        <c:crosses val="autoZero"/>
        <c:auto val="0"/>
        <c:lblAlgn val="ctr"/>
        <c:lblOffset val="100"/>
        <c:tickLblSkip val="14"/>
        <c:tickMarkSkip val="7"/>
        <c:noMultiLvlLbl val="0"/>
      </c:catAx>
      <c:valAx>
        <c:axId val="1"/>
        <c:scaling>
          <c:orientation val="minMax"/>
          <c:min val="0"/>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nl-NL"/>
          </a:p>
        </c:txPr>
        <c:crossAx val="383287208"/>
        <c:crosses val="autoZero"/>
        <c:crossBetween val="between"/>
        <c:majorUnit val="50"/>
        <c:minorUnit val="10"/>
      </c:valAx>
      <c:spPr>
        <a:gradFill rotWithShape="0">
          <a:gsLst>
            <a:gs pos="0">
              <a:srgbClr xmlns:mc="http://schemas.openxmlformats.org/markup-compatibility/2006" xmlns:a14="http://schemas.microsoft.com/office/drawing/2010/main" val="FFFFFF" mc:Ignorable="a14" a14:legacySpreadsheetColorIndex="43">
                <a:gamma/>
                <a:tint val="0"/>
                <a:invGamma/>
              </a:srgbClr>
            </a:gs>
            <a:gs pos="100000">
              <a:srgbClr xmlns:mc="http://schemas.openxmlformats.org/markup-compatibility/2006" xmlns:a14="http://schemas.microsoft.com/office/drawing/2010/main" val="FFFF99" mc:Ignorable="a14" a14:legacySpreadsheetColorIndex="43"/>
            </a:gs>
          </a:gsLst>
          <a:lin ang="5400000" scaled="1"/>
        </a:gradFill>
        <a:ln w="3175">
          <a:solidFill>
            <a:srgbClr val="000000"/>
          </a:solidFill>
          <a:prstDash val="solid"/>
        </a:ln>
      </c:spPr>
    </c:plotArea>
    <c:legend>
      <c:legendPos val="r"/>
      <c:layout>
        <c:manualLayout>
          <c:xMode val="edge"/>
          <c:yMode val="edge"/>
          <c:x val="0.20769284608654687"/>
          <c:y val="3.7974683544303799E-2"/>
          <c:w val="0.65384776902887132"/>
          <c:h val="8.8608037919310711E-2"/>
        </c:manualLayout>
      </c:layout>
      <c:overlay val="0"/>
      <c:spPr>
        <a:noFill/>
        <a:ln w="25400">
          <a:noFill/>
        </a:ln>
      </c:spPr>
    </c:legend>
    <c:plotVisOnly val="0"/>
    <c:dispBlanksAs val="gap"/>
    <c:showDLblsOverMax val="0"/>
  </c:chart>
  <c:spPr>
    <a:solidFill>
      <a:sysClr val="window" lastClr="FFFFFF"/>
    </a:solidFill>
    <a:ln w="3175">
      <a:solidFill>
        <a:srgbClr val="000000"/>
      </a:solidFill>
      <a:prstDash val="solid"/>
    </a:ln>
  </c:spPr>
  <c:txPr>
    <a:bodyPr/>
    <a:lstStyle/>
    <a:p>
      <a:pPr>
        <a:defRPr sz="1000" b="0" i="0" u="none" strike="noStrike" baseline="0">
          <a:solidFill>
            <a:srgbClr val="000000"/>
          </a:solidFill>
          <a:latin typeface="+mn-lt"/>
          <a:ea typeface="Arial"/>
          <a:cs typeface="Arial"/>
        </a:defRPr>
      </a:pPr>
      <a:endParaRPr lang="nl-NL"/>
    </a:p>
  </c:txPr>
  <c:printSettings>
    <c:headerFooter alignWithMargins="0"/>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03835326174861E-2"/>
          <c:y val="0.13502165340541519"/>
          <c:w val="0.90499324646421941"/>
          <c:h val="0.60337801365544919"/>
        </c:manualLayout>
      </c:layout>
      <c:barChart>
        <c:barDir val="col"/>
        <c:grouping val="clustered"/>
        <c:varyColors val="0"/>
        <c:ser>
          <c:idx val="2"/>
          <c:order val="0"/>
          <c:tx>
            <c:v>verbruik</c:v>
          </c:tx>
          <c:spPr>
            <a:solidFill>
              <a:srgbClr val="FF0000"/>
            </a:solidFill>
            <a:ln w="25400">
              <a:noFill/>
            </a:ln>
          </c:spPr>
          <c:invertIfNegative val="0"/>
          <c:cat>
            <c:numRef>
              <c:f>Nachtstroom!$A$6:$A$369</c:f>
              <c:numCache>
                <c:formatCode>d\ mmm\ yy</c:formatCode>
                <c:ptCount val="364"/>
                <c:pt idx="0">
                  <c:v>44563</c:v>
                </c:pt>
                <c:pt idx="1">
                  <c:v>44564</c:v>
                </c:pt>
                <c:pt idx="2">
                  <c:v>44565</c:v>
                </c:pt>
                <c:pt idx="3">
                  <c:v>44566</c:v>
                </c:pt>
                <c:pt idx="4">
                  <c:v>44567</c:v>
                </c:pt>
                <c:pt idx="5">
                  <c:v>44568</c:v>
                </c:pt>
                <c:pt idx="6">
                  <c:v>44569</c:v>
                </c:pt>
                <c:pt idx="7">
                  <c:v>44570</c:v>
                </c:pt>
                <c:pt idx="8">
                  <c:v>44571</c:v>
                </c:pt>
                <c:pt idx="9">
                  <c:v>44572</c:v>
                </c:pt>
                <c:pt idx="10">
                  <c:v>44573</c:v>
                </c:pt>
                <c:pt idx="11">
                  <c:v>44574</c:v>
                </c:pt>
                <c:pt idx="12">
                  <c:v>44575</c:v>
                </c:pt>
                <c:pt idx="13">
                  <c:v>44576</c:v>
                </c:pt>
                <c:pt idx="14">
                  <c:v>44577</c:v>
                </c:pt>
                <c:pt idx="15">
                  <c:v>44578</c:v>
                </c:pt>
                <c:pt idx="16">
                  <c:v>44579</c:v>
                </c:pt>
                <c:pt idx="17">
                  <c:v>44580</c:v>
                </c:pt>
                <c:pt idx="18">
                  <c:v>44581</c:v>
                </c:pt>
                <c:pt idx="19">
                  <c:v>44582</c:v>
                </c:pt>
                <c:pt idx="20">
                  <c:v>44583</c:v>
                </c:pt>
                <c:pt idx="21">
                  <c:v>44584</c:v>
                </c:pt>
                <c:pt idx="22">
                  <c:v>44585</c:v>
                </c:pt>
                <c:pt idx="23">
                  <c:v>44586</c:v>
                </c:pt>
                <c:pt idx="24">
                  <c:v>44587</c:v>
                </c:pt>
                <c:pt idx="25">
                  <c:v>44588</c:v>
                </c:pt>
                <c:pt idx="26">
                  <c:v>44589</c:v>
                </c:pt>
                <c:pt idx="27">
                  <c:v>44590</c:v>
                </c:pt>
                <c:pt idx="28">
                  <c:v>44591</c:v>
                </c:pt>
                <c:pt idx="29">
                  <c:v>44592</c:v>
                </c:pt>
                <c:pt idx="30">
                  <c:v>44593</c:v>
                </c:pt>
                <c:pt idx="31">
                  <c:v>44594</c:v>
                </c:pt>
                <c:pt idx="32">
                  <c:v>44595</c:v>
                </c:pt>
                <c:pt idx="33">
                  <c:v>44596</c:v>
                </c:pt>
                <c:pt idx="34">
                  <c:v>44597</c:v>
                </c:pt>
                <c:pt idx="35">
                  <c:v>44598</c:v>
                </c:pt>
                <c:pt idx="36">
                  <c:v>44599</c:v>
                </c:pt>
                <c:pt idx="37">
                  <c:v>44600</c:v>
                </c:pt>
                <c:pt idx="38">
                  <c:v>44601</c:v>
                </c:pt>
                <c:pt idx="39">
                  <c:v>44602</c:v>
                </c:pt>
                <c:pt idx="40">
                  <c:v>44603</c:v>
                </c:pt>
                <c:pt idx="41">
                  <c:v>44604</c:v>
                </c:pt>
                <c:pt idx="42">
                  <c:v>44605</c:v>
                </c:pt>
                <c:pt idx="43">
                  <c:v>44606</c:v>
                </c:pt>
                <c:pt idx="44">
                  <c:v>44607</c:v>
                </c:pt>
                <c:pt idx="45">
                  <c:v>44608</c:v>
                </c:pt>
                <c:pt idx="46">
                  <c:v>44609</c:v>
                </c:pt>
                <c:pt idx="47">
                  <c:v>44610</c:v>
                </c:pt>
                <c:pt idx="48">
                  <c:v>44611</c:v>
                </c:pt>
                <c:pt idx="49">
                  <c:v>44612</c:v>
                </c:pt>
                <c:pt idx="50">
                  <c:v>44613</c:v>
                </c:pt>
                <c:pt idx="51">
                  <c:v>44614</c:v>
                </c:pt>
                <c:pt idx="52">
                  <c:v>44615</c:v>
                </c:pt>
                <c:pt idx="53">
                  <c:v>44616</c:v>
                </c:pt>
                <c:pt idx="54">
                  <c:v>44617</c:v>
                </c:pt>
                <c:pt idx="55">
                  <c:v>44618</c:v>
                </c:pt>
                <c:pt idx="56">
                  <c:v>44619</c:v>
                </c:pt>
                <c:pt idx="57">
                  <c:v>44620</c:v>
                </c:pt>
                <c:pt idx="58">
                  <c:v>44621</c:v>
                </c:pt>
                <c:pt idx="59">
                  <c:v>44622</c:v>
                </c:pt>
                <c:pt idx="60">
                  <c:v>44623</c:v>
                </c:pt>
                <c:pt idx="61">
                  <c:v>44624</c:v>
                </c:pt>
                <c:pt idx="62">
                  <c:v>44625</c:v>
                </c:pt>
                <c:pt idx="63">
                  <c:v>44626</c:v>
                </c:pt>
                <c:pt idx="64">
                  <c:v>44627</c:v>
                </c:pt>
                <c:pt idx="65">
                  <c:v>44628</c:v>
                </c:pt>
                <c:pt idx="66">
                  <c:v>44629</c:v>
                </c:pt>
                <c:pt idx="67">
                  <c:v>44630</c:v>
                </c:pt>
                <c:pt idx="68">
                  <c:v>44631</c:v>
                </c:pt>
                <c:pt idx="69">
                  <c:v>44632</c:v>
                </c:pt>
                <c:pt idx="70">
                  <c:v>44633</c:v>
                </c:pt>
                <c:pt idx="71">
                  <c:v>44634</c:v>
                </c:pt>
                <c:pt idx="72">
                  <c:v>44635</c:v>
                </c:pt>
                <c:pt idx="73">
                  <c:v>44636</c:v>
                </c:pt>
                <c:pt idx="74">
                  <c:v>44637</c:v>
                </c:pt>
                <c:pt idx="75">
                  <c:v>44638</c:v>
                </c:pt>
                <c:pt idx="76">
                  <c:v>44639</c:v>
                </c:pt>
                <c:pt idx="77">
                  <c:v>44640</c:v>
                </c:pt>
                <c:pt idx="78">
                  <c:v>44641</c:v>
                </c:pt>
                <c:pt idx="79">
                  <c:v>44642</c:v>
                </c:pt>
                <c:pt idx="80">
                  <c:v>44643</c:v>
                </c:pt>
                <c:pt idx="81">
                  <c:v>44644</c:v>
                </c:pt>
                <c:pt idx="82">
                  <c:v>44645</c:v>
                </c:pt>
                <c:pt idx="83">
                  <c:v>44646</c:v>
                </c:pt>
                <c:pt idx="84">
                  <c:v>44647</c:v>
                </c:pt>
                <c:pt idx="85">
                  <c:v>44648</c:v>
                </c:pt>
                <c:pt idx="86">
                  <c:v>44649</c:v>
                </c:pt>
                <c:pt idx="87">
                  <c:v>44650</c:v>
                </c:pt>
                <c:pt idx="88">
                  <c:v>44651</c:v>
                </c:pt>
                <c:pt idx="89">
                  <c:v>44652</c:v>
                </c:pt>
                <c:pt idx="90">
                  <c:v>44653</c:v>
                </c:pt>
                <c:pt idx="91">
                  <c:v>44654</c:v>
                </c:pt>
                <c:pt idx="92">
                  <c:v>44655</c:v>
                </c:pt>
                <c:pt idx="93">
                  <c:v>44656</c:v>
                </c:pt>
                <c:pt idx="94">
                  <c:v>44657</c:v>
                </c:pt>
                <c:pt idx="95">
                  <c:v>44658</c:v>
                </c:pt>
                <c:pt idx="96">
                  <c:v>44659</c:v>
                </c:pt>
                <c:pt idx="97">
                  <c:v>44660</c:v>
                </c:pt>
                <c:pt idx="98">
                  <c:v>44661</c:v>
                </c:pt>
                <c:pt idx="99">
                  <c:v>44662</c:v>
                </c:pt>
                <c:pt idx="100">
                  <c:v>44663</c:v>
                </c:pt>
                <c:pt idx="101">
                  <c:v>44664</c:v>
                </c:pt>
                <c:pt idx="102">
                  <c:v>44665</c:v>
                </c:pt>
                <c:pt idx="103">
                  <c:v>44666</c:v>
                </c:pt>
                <c:pt idx="104">
                  <c:v>44667</c:v>
                </c:pt>
                <c:pt idx="105">
                  <c:v>44668</c:v>
                </c:pt>
                <c:pt idx="106">
                  <c:v>44669</c:v>
                </c:pt>
                <c:pt idx="107">
                  <c:v>44670</c:v>
                </c:pt>
                <c:pt idx="108">
                  <c:v>44671</c:v>
                </c:pt>
                <c:pt idx="109">
                  <c:v>44672</c:v>
                </c:pt>
                <c:pt idx="110">
                  <c:v>44673</c:v>
                </c:pt>
                <c:pt idx="111">
                  <c:v>44674</c:v>
                </c:pt>
                <c:pt idx="112">
                  <c:v>44675</c:v>
                </c:pt>
                <c:pt idx="113">
                  <c:v>44676</c:v>
                </c:pt>
                <c:pt idx="114">
                  <c:v>44677</c:v>
                </c:pt>
                <c:pt idx="115">
                  <c:v>44678</c:v>
                </c:pt>
                <c:pt idx="116">
                  <c:v>44679</c:v>
                </c:pt>
                <c:pt idx="117">
                  <c:v>44680</c:v>
                </c:pt>
                <c:pt idx="118">
                  <c:v>44681</c:v>
                </c:pt>
                <c:pt idx="119">
                  <c:v>44682</c:v>
                </c:pt>
                <c:pt idx="120">
                  <c:v>44683</c:v>
                </c:pt>
                <c:pt idx="121">
                  <c:v>44684</c:v>
                </c:pt>
                <c:pt idx="122">
                  <c:v>44685</c:v>
                </c:pt>
                <c:pt idx="123">
                  <c:v>44686</c:v>
                </c:pt>
                <c:pt idx="124">
                  <c:v>44687</c:v>
                </c:pt>
                <c:pt idx="125">
                  <c:v>44688</c:v>
                </c:pt>
                <c:pt idx="126">
                  <c:v>44689</c:v>
                </c:pt>
                <c:pt idx="127">
                  <c:v>44690</c:v>
                </c:pt>
                <c:pt idx="128">
                  <c:v>44691</c:v>
                </c:pt>
                <c:pt idx="129">
                  <c:v>44692</c:v>
                </c:pt>
                <c:pt idx="130">
                  <c:v>44693</c:v>
                </c:pt>
                <c:pt idx="131">
                  <c:v>44694</c:v>
                </c:pt>
                <c:pt idx="132">
                  <c:v>44695</c:v>
                </c:pt>
                <c:pt idx="133">
                  <c:v>44696</c:v>
                </c:pt>
                <c:pt idx="134">
                  <c:v>44697</c:v>
                </c:pt>
                <c:pt idx="135">
                  <c:v>44698</c:v>
                </c:pt>
                <c:pt idx="136">
                  <c:v>44699</c:v>
                </c:pt>
                <c:pt idx="137">
                  <c:v>44700</c:v>
                </c:pt>
                <c:pt idx="138">
                  <c:v>44701</c:v>
                </c:pt>
                <c:pt idx="139">
                  <c:v>44702</c:v>
                </c:pt>
                <c:pt idx="140">
                  <c:v>44703</c:v>
                </c:pt>
                <c:pt idx="141">
                  <c:v>44704</c:v>
                </c:pt>
                <c:pt idx="142">
                  <c:v>44705</c:v>
                </c:pt>
                <c:pt idx="143">
                  <c:v>44706</c:v>
                </c:pt>
                <c:pt idx="144">
                  <c:v>44707</c:v>
                </c:pt>
                <c:pt idx="145">
                  <c:v>44708</c:v>
                </c:pt>
                <c:pt idx="146">
                  <c:v>44709</c:v>
                </c:pt>
                <c:pt idx="147">
                  <c:v>44710</c:v>
                </c:pt>
                <c:pt idx="148">
                  <c:v>44711</c:v>
                </c:pt>
                <c:pt idx="149">
                  <c:v>44712</c:v>
                </c:pt>
                <c:pt idx="150">
                  <c:v>44713</c:v>
                </c:pt>
                <c:pt idx="151">
                  <c:v>44714</c:v>
                </c:pt>
                <c:pt idx="152">
                  <c:v>44715</c:v>
                </c:pt>
                <c:pt idx="153">
                  <c:v>44716</c:v>
                </c:pt>
                <c:pt idx="154">
                  <c:v>44717</c:v>
                </c:pt>
                <c:pt idx="155">
                  <c:v>44718</c:v>
                </c:pt>
                <c:pt idx="156">
                  <c:v>44719</c:v>
                </c:pt>
                <c:pt idx="157">
                  <c:v>44720</c:v>
                </c:pt>
                <c:pt idx="158">
                  <c:v>44721</c:v>
                </c:pt>
                <c:pt idx="159">
                  <c:v>44722</c:v>
                </c:pt>
                <c:pt idx="160">
                  <c:v>44723</c:v>
                </c:pt>
                <c:pt idx="161">
                  <c:v>44724</c:v>
                </c:pt>
                <c:pt idx="162">
                  <c:v>44725</c:v>
                </c:pt>
                <c:pt idx="163">
                  <c:v>44726</c:v>
                </c:pt>
                <c:pt idx="164">
                  <c:v>44727</c:v>
                </c:pt>
                <c:pt idx="165">
                  <c:v>44728</c:v>
                </c:pt>
                <c:pt idx="166">
                  <c:v>44729</c:v>
                </c:pt>
                <c:pt idx="167">
                  <c:v>44730</c:v>
                </c:pt>
                <c:pt idx="168">
                  <c:v>44731</c:v>
                </c:pt>
                <c:pt idx="169">
                  <c:v>44732</c:v>
                </c:pt>
                <c:pt idx="170">
                  <c:v>44733</c:v>
                </c:pt>
                <c:pt idx="171">
                  <c:v>44734</c:v>
                </c:pt>
                <c:pt idx="172">
                  <c:v>44735</c:v>
                </c:pt>
                <c:pt idx="173">
                  <c:v>44736</c:v>
                </c:pt>
                <c:pt idx="174">
                  <c:v>44737</c:v>
                </c:pt>
                <c:pt idx="175">
                  <c:v>44738</c:v>
                </c:pt>
                <c:pt idx="176">
                  <c:v>44739</c:v>
                </c:pt>
                <c:pt idx="177">
                  <c:v>44740</c:v>
                </c:pt>
                <c:pt idx="178">
                  <c:v>44741</c:v>
                </c:pt>
                <c:pt idx="179">
                  <c:v>44742</c:v>
                </c:pt>
                <c:pt idx="180">
                  <c:v>44743</c:v>
                </c:pt>
                <c:pt idx="181">
                  <c:v>44744</c:v>
                </c:pt>
                <c:pt idx="182">
                  <c:v>44745</c:v>
                </c:pt>
                <c:pt idx="183">
                  <c:v>44746</c:v>
                </c:pt>
                <c:pt idx="184">
                  <c:v>44747</c:v>
                </c:pt>
                <c:pt idx="185">
                  <c:v>44748</c:v>
                </c:pt>
                <c:pt idx="186">
                  <c:v>44749</c:v>
                </c:pt>
                <c:pt idx="187">
                  <c:v>44750</c:v>
                </c:pt>
                <c:pt idx="188">
                  <c:v>44751</c:v>
                </c:pt>
                <c:pt idx="189">
                  <c:v>44752</c:v>
                </c:pt>
                <c:pt idx="190">
                  <c:v>44753</c:v>
                </c:pt>
                <c:pt idx="191">
                  <c:v>44754</c:v>
                </c:pt>
                <c:pt idx="192">
                  <c:v>44755</c:v>
                </c:pt>
                <c:pt idx="193">
                  <c:v>44756</c:v>
                </c:pt>
                <c:pt idx="194">
                  <c:v>44757</c:v>
                </c:pt>
                <c:pt idx="195">
                  <c:v>44758</c:v>
                </c:pt>
                <c:pt idx="196">
                  <c:v>44759</c:v>
                </c:pt>
                <c:pt idx="197">
                  <c:v>44760</c:v>
                </c:pt>
                <c:pt idx="198">
                  <c:v>44761</c:v>
                </c:pt>
                <c:pt idx="199">
                  <c:v>44762</c:v>
                </c:pt>
                <c:pt idx="200">
                  <c:v>44763</c:v>
                </c:pt>
                <c:pt idx="201">
                  <c:v>44764</c:v>
                </c:pt>
                <c:pt idx="202">
                  <c:v>44765</c:v>
                </c:pt>
                <c:pt idx="203">
                  <c:v>44766</c:v>
                </c:pt>
                <c:pt idx="204">
                  <c:v>44767</c:v>
                </c:pt>
                <c:pt idx="205">
                  <c:v>44768</c:v>
                </c:pt>
                <c:pt idx="206">
                  <c:v>44769</c:v>
                </c:pt>
                <c:pt idx="207">
                  <c:v>44770</c:v>
                </c:pt>
                <c:pt idx="208">
                  <c:v>44771</c:v>
                </c:pt>
                <c:pt idx="209">
                  <c:v>44772</c:v>
                </c:pt>
                <c:pt idx="210">
                  <c:v>44773</c:v>
                </c:pt>
                <c:pt idx="211">
                  <c:v>44774</c:v>
                </c:pt>
                <c:pt idx="212">
                  <c:v>44775</c:v>
                </c:pt>
                <c:pt idx="213">
                  <c:v>44776</c:v>
                </c:pt>
                <c:pt idx="214">
                  <c:v>44777</c:v>
                </c:pt>
                <c:pt idx="215">
                  <c:v>44778</c:v>
                </c:pt>
                <c:pt idx="216">
                  <c:v>44779</c:v>
                </c:pt>
                <c:pt idx="217">
                  <c:v>44780</c:v>
                </c:pt>
                <c:pt idx="218">
                  <c:v>44781</c:v>
                </c:pt>
                <c:pt idx="219">
                  <c:v>44782</c:v>
                </c:pt>
                <c:pt idx="220">
                  <c:v>44783</c:v>
                </c:pt>
                <c:pt idx="221">
                  <c:v>44784</c:v>
                </c:pt>
                <c:pt idx="222">
                  <c:v>44785</c:v>
                </c:pt>
                <c:pt idx="223">
                  <c:v>44786</c:v>
                </c:pt>
                <c:pt idx="224">
                  <c:v>44787</c:v>
                </c:pt>
                <c:pt idx="225">
                  <c:v>44788</c:v>
                </c:pt>
                <c:pt idx="226">
                  <c:v>44789</c:v>
                </c:pt>
                <c:pt idx="227">
                  <c:v>44790</c:v>
                </c:pt>
                <c:pt idx="228">
                  <c:v>44791</c:v>
                </c:pt>
                <c:pt idx="229">
                  <c:v>44792</c:v>
                </c:pt>
                <c:pt idx="230">
                  <c:v>44793</c:v>
                </c:pt>
                <c:pt idx="231">
                  <c:v>44794</c:v>
                </c:pt>
                <c:pt idx="232">
                  <c:v>44795</c:v>
                </c:pt>
                <c:pt idx="233">
                  <c:v>44796</c:v>
                </c:pt>
                <c:pt idx="234">
                  <c:v>44797</c:v>
                </c:pt>
                <c:pt idx="235">
                  <c:v>44798</c:v>
                </c:pt>
                <c:pt idx="236">
                  <c:v>44799</c:v>
                </c:pt>
                <c:pt idx="237">
                  <c:v>44800</c:v>
                </c:pt>
                <c:pt idx="238">
                  <c:v>44801</c:v>
                </c:pt>
                <c:pt idx="239">
                  <c:v>44802</c:v>
                </c:pt>
                <c:pt idx="240">
                  <c:v>44803</c:v>
                </c:pt>
                <c:pt idx="241">
                  <c:v>44804</c:v>
                </c:pt>
                <c:pt idx="242">
                  <c:v>44805</c:v>
                </c:pt>
                <c:pt idx="243">
                  <c:v>44806</c:v>
                </c:pt>
                <c:pt idx="244">
                  <c:v>44807</c:v>
                </c:pt>
                <c:pt idx="245">
                  <c:v>44808</c:v>
                </c:pt>
                <c:pt idx="246">
                  <c:v>44809</c:v>
                </c:pt>
                <c:pt idx="247">
                  <c:v>44810</c:v>
                </c:pt>
                <c:pt idx="248">
                  <c:v>44811</c:v>
                </c:pt>
                <c:pt idx="249">
                  <c:v>44812</c:v>
                </c:pt>
                <c:pt idx="250">
                  <c:v>44813</c:v>
                </c:pt>
                <c:pt idx="251">
                  <c:v>44814</c:v>
                </c:pt>
                <c:pt idx="252">
                  <c:v>44815</c:v>
                </c:pt>
                <c:pt idx="253">
                  <c:v>44816</c:v>
                </c:pt>
                <c:pt idx="254">
                  <c:v>44817</c:v>
                </c:pt>
                <c:pt idx="255">
                  <c:v>44818</c:v>
                </c:pt>
                <c:pt idx="256">
                  <c:v>44819</c:v>
                </c:pt>
                <c:pt idx="257">
                  <c:v>44820</c:v>
                </c:pt>
                <c:pt idx="258">
                  <c:v>44821</c:v>
                </c:pt>
                <c:pt idx="259">
                  <c:v>44822</c:v>
                </c:pt>
                <c:pt idx="260">
                  <c:v>44823</c:v>
                </c:pt>
                <c:pt idx="261">
                  <c:v>44824</c:v>
                </c:pt>
                <c:pt idx="262">
                  <c:v>44825</c:v>
                </c:pt>
                <c:pt idx="263">
                  <c:v>44826</c:v>
                </c:pt>
                <c:pt idx="264">
                  <c:v>44827</c:v>
                </c:pt>
                <c:pt idx="265">
                  <c:v>44828</c:v>
                </c:pt>
                <c:pt idx="266">
                  <c:v>44829</c:v>
                </c:pt>
                <c:pt idx="267">
                  <c:v>44830</c:v>
                </c:pt>
                <c:pt idx="268">
                  <c:v>44831</c:v>
                </c:pt>
                <c:pt idx="269">
                  <c:v>44832</c:v>
                </c:pt>
                <c:pt idx="270">
                  <c:v>44833</c:v>
                </c:pt>
                <c:pt idx="271">
                  <c:v>44834</c:v>
                </c:pt>
                <c:pt idx="272">
                  <c:v>44835</c:v>
                </c:pt>
                <c:pt idx="273">
                  <c:v>44836</c:v>
                </c:pt>
                <c:pt idx="274">
                  <c:v>44837</c:v>
                </c:pt>
                <c:pt idx="275">
                  <c:v>44838</c:v>
                </c:pt>
                <c:pt idx="276">
                  <c:v>44839</c:v>
                </c:pt>
                <c:pt idx="277">
                  <c:v>44840</c:v>
                </c:pt>
                <c:pt idx="278">
                  <c:v>44841</c:v>
                </c:pt>
                <c:pt idx="279">
                  <c:v>44842</c:v>
                </c:pt>
                <c:pt idx="280">
                  <c:v>44843</c:v>
                </c:pt>
                <c:pt idx="281">
                  <c:v>44844</c:v>
                </c:pt>
                <c:pt idx="282">
                  <c:v>44845</c:v>
                </c:pt>
                <c:pt idx="283">
                  <c:v>44846</c:v>
                </c:pt>
                <c:pt idx="284">
                  <c:v>44847</c:v>
                </c:pt>
                <c:pt idx="285">
                  <c:v>44848</c:v>
                </c:pt>
                <c:pt idx="286">
                  <c:v>44849</c:v>
                </c:pt>
                <c:pt idx="287">
                  <c:v>44850</c:v>
                </c:pt>
                <c:pt idx="288">
                  <c:v>44851</c:v>
                </c:pt>
                <c:pt idx="289">
                  <c:v>44852</c:v>
                </c:pt>
                <c:pt idx="290">
                  <c:v>44853</c:v>
                </c:pt>
                <c:pt idx="291">
                  <c:v>44854</c:v>
                </c:pt>
                <c:pt idx="292">
                  <c:v>44855</c:v>
                </c:pt>
                <c:pt idx="293">
                  <c:v>44856</c:v>
                </c:pt>
                <c:pt idx="294">
                  <c:v>44857</c:v>
                </c:pt>
                <c:pt idx="295">
                  <c:v>44858</c:v>
                </c:pt>
                <c:pt idx="296">
                  <c:v>44859</c:v>
                </c:pt>
                <c:pt idx="297">
                  <c:v>44860</c:v>
                </c:pt>
                <c:pt idx="298">
                  <c:v>44861</c:v>
                </c:pt>
                <c:pt idx="299">
                  <c:v>44862</c:v>
                </c:pt>
                <c:pt idx="300">
                  <c:v>44863</c:v>
                </c:pt>
                <c:pt idx="301">
                  <c:v>44864</c:v>
                </c:pt>
                <c:pt idx="302">
                  <c:v>44865</c:v>
                </c:pt>
                <c:pt idx="303">
                  <c:v>44866</c:v>
                </c:pt>
                <c:pt idx="304">
                  <c:v>44867</c:v>
                </c:pt>
                <c:pt idx="305">
                  <c:v>44868</c:v>
                </c:pt>
                <c:pt idx="306">
                  <c:v>44869</c:v>
                </c:pt>
                <c:pt idx="307">
                  <c:v>44870</c:v>
                </c:pt>
                <c:pt idx="308">
                  <c:v>44871</c:v>
                </c:pt>
                <c:pt idx="309">
                  <c:v>44872</c:v>
                </c:pt>
                <c:pt idx="310">
                  <c:v>44873</c:v>
                </c:pt>
                <c:pt idx="311">
                  <c:v>44874</c:v>
                </c:pt>
                <c:pt idx="312">
                  <c:v>44875</c:v>
                </c:pt>
                <c:pt idx="313">
                  <c:v>44876</c:v>
                </c:pt>
                <c:pt idx="314">
                  <c:v>44877</c:v>
                </c:pt>
                <c:pt idx="315">
                  <c:v>44878</c:v>
                </c:pt>
                <c:pt idx="316">
                  <c:v>44879</c:v>
                </c:pt>
                <c:pt idx="317">
                  <c:v>44880</c:v>
                </c:pt>
                <c:pt idx="318">
                  <c:v>44881</c:v>
                </c:pt>
                <c:pt idx="319">
                  <c:v>44882</c:v>
                </c:pt>
                <c:pt idx="320">
                  <c:v>44883</c:v>
                </c:pt>
                <c:pt idx="321">
                  <c:v>44884</c:v>
                </c:pt>
                <c:pt idx="322">
                  <c:v>44885</c:v>
                </c:pt>
                <c:pt idx="323">
                  <c:v>44886</c:v>
                </c:pt>
                <c:pt idx="324">
                  <c:v>44887</c:v>
                </c:pt>
                <c:pt idx="325">
                  <c:v>44888</c:v>
                </c:pt>
                <c:pt idx="326">
                  <c:v>44889</c:v>
                </c:pt>
                <c:pt idx="327">
                  <c:v>44890</c:v>
                </c:pt>
                <c:pt idx="328">
                  <c:v>44891</c:v>
                </c:pt>
                <c:pt idx="329">
                  <c:v>44892</c:v>
                </c:pt>
                <c:pt idx="330">
                  <c:v>44893</c:v>
                </c:pt>
                <c:pt idx="331">
                  <c:v>44894</c:v>
                </c:pt>
                <c:pt idx="332">
                  <c:v>44895</c:v>
                </c:pt>
                <c:pt idx="333">
                  <c:v>44896</c:v>
                </c:pt>
                <c:pt idx="334">
                  <c:v>44897</c:v>
                </c:pt>
                <c:pt idx="335">
                  <c:v>44898</c:v>
                </c:pt>
                <c:pt idx="336">
                  <c:v>44899</c:v>
                </c:pt>
                <c:pt idx="337">
                  <c:v>44900</c:v>
                </c:pt>
                <c:pt idx="338">
                  <c:v>44901</c:v>
                </c:pt>
                <c:pt idx="339">
                  <c:v>44902</c:v>
                </c:pt>
                <c:pt idx="340">
                  <c:v>44903</c:v>
                </c:pt>
                <c:pt idx="341">
                  <c:v>44904</c:v>
                </c:pt>
                <c:pt idx="342">
                  <c:v>44905</c:v>
                </c:pt>
                <c:pt idx="343">
                  <c:v>44906</c:v>
                </c:pt>
                <c:pt idx="344">
                  <c:v>44907</c:v>
                </c:pt>
                <c:pt idx="345">
                  <c:v>44908</c:v>
                </c:pt>
                <c:pt idx="346">
                  <c:v>44909</c:v>
                </c:pt>
                <c:pt idx="347">
                  <c:v>44910</c:v>
                </c:pt>
                <c:pt idx="348">
                  <c:v>44911</c:v>
                </c:pt>
                <c:pt idx="349">
                  <c:v>44912</c:v>
                </c:pt>
                <c:pt idx="350">
                  <c:v>44913</c:v>
                </c:pt>
                <c:pt idx="351">
                  <c:v>44914</c:v>
                </c:pt>
                <c:pt idx="352">
                  <c:v>44915</c:v>
                </c:pt>
                <c:pt idx="353">
                  <c:v>44916</c:v>
                </c:pt>
                <c:pt idx="354">
                  <c:v>44917</c:v>
                </c:pt>
                <c:pt idx="355">
                  <c:v>44918</c:v>
                </c:pt>
                <c:pt idx="356">
                  <c:v>44919</c:v>
                </c:pt>
                <c:pt idx="357">
                  <c:v>44920</c:v>
                </c:pt>
                <c:pt idx="358">
                  <c:v>44921</c:v>
                </c:pt>
                <c:pt idx="359">
                  <c:v>44922</c:v>
                </c:pt>
                <c:pt idx="360">
                  <c:v>44923</c:v>
                </c:pt>
                <c:pt idx="361">
                  <c:v>44924</c:v>
                </c:pt>
                <c:pt idx="362">
                  <c:v>44925</c:v>
                </c:pt>
                <c:pt idx="363">
                  <c:v>44926</c:v>
                </c:pt>
              </c:numCache>
            </c:numRef>
          </c:cat>
          <c:val>
            <c:numRef>
              <c:f>Nachtstroom!$C$6:$C$369</c:f>
              <c:numCache>
                <c:formatCode>#,##0</c:formatCode>
                <c:ptCount val="36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numCache>
            </c:numRef>
          </c:val>
          <c:extLst>
            <c:ext xmlns:c16="http://schemas.microsoft.com/office/drawing/2014/chart" uri="{C3380CC4-5D6E-409C-BE32-E72D297353CC}">
              <c16:uniqueId val="{00000007-264C-4D5D-9ECA-F5A0E3CE2588}"/>
            </c:ext>
          </c:extLst>
        </c:ser>
        <c:dLbls>
          <c:showLegendKey val="0"/>
          <c:showVal val="0"/>
          <c:showCatName val="0"/>
          <c:showSerName val="0"/>
          <c:showPercent val="0"/>
          <c:showBubbleSize val="0"/>
        </c:dLbls>
        <c:gapWidth val="20"/>
        <c:axId val="383287208"/>
        <c:axId val="1"/>
      </c:barChart>
      <c:lineChart>
        <c:grouping val="standard"/>
        <c:varyColors val="0"/>
        <c:ser>
          <c:idx val="0"/>
          <c:order val="1"/>
          <c:tx>
            <c:v>vorig jaar</c:v>
          </c:tx>
          <c:spPr>
            <a:ln w="19050">
              <a:solidFill>
                <a:srgbClr val="0000FF"/>
              </a:solidFill>
              <a:prstDash val="solid"/>
            </a:ln>
          </c:spPr>
          <c:marker>
            <c:symbol val="none"/>
          </c:marker>
          <c:cat>
            <c:numRef>
              <c:f>Nachtstroom!$A$6:$A$369</c:f>
              <c:numCache>
                <c:formatCode>d\ mmm\ yy</c:formatCode>
                <c:ptCount val="364"/>
                <c:pt idx="0">
                  <c:v>44563</c:v>
                </c:pt>
                <c:pt idx="1">
                  <c:v>44564</c:v>
                </c:pt>
                <c:pt idx="2">
                  <c:v>44565</c:v>
                </c:pt>
                <c:pt idx="3">
                  <c:v>44566</c:v>
                </c:pt>
                <c:pt idx="4">
                  <c:v>44567</c:v>
                </c:pt>
                <c:pt idx="5">
                  <c:v>44568</c:v>
                </c:pt>
                <c:pt idx="6">
                  <c:v>44569</c:v>
                </c:pt>
                <c:pt idx="7">
                  <c:v>44570</c:v>
                </c:pt>
                <c:pt idx="8">
                  <c:v>44571</c:v>
                </c:pt>
                <c:pt idx="9">
                  <c:v>44572</c:v>
                </c:pt>
                <c:pt idx="10">
                  <c:v>44573</c:v>
                </c:pt>
                <c:pt idx="11">
                  <c:v>44574</c:v>
                </c:pt>
                <c:pt idx="12">
                  <c:v>44575</c:v>
                </c:pt>
                <c:pt idx="13">
                  <c:v>44576</c:v>
                </c:pt>
                <c:pt idx="14">
                  <c:v>44577</c:v>
                </c:pt>
                <c:pt idx="15">
                  <c:v>44578</c:v>
                </c:pt>
                <c:pt idx="16">
                  <c:v>44579</c:v>
                </c:pt>
                <c:pt idx="17">
                  <c:v>44580</c:v>
                </c:pt>
                <c:pt idx="18">
                  <c:v>44581</c:v>
                </c:pt>
                <c:pt idx="19">
                  <c:v>44582</c:v>
                </c:pt>
                <c:pt idx="20">
                  <c:v>44583</c:v>
                </c:pt>
                <c:pt idx="21">
                  <c:v>44584</c:v>
                </c:pt>
                <c:pt idx="22">
                  <c:v>44585</c:v>
                </c:pt>
                <c:pt idx="23">
                  <c:v>44586</c:v>
                </c:pt>
                <c:pt idx="24">
                  <c:v>44587</c:v>
                </c:pt>
                <c:pt idx="25">
                  <c:v>44588</c:v>
                </c:pt>
                <c:pt idx="26">
                  <c:v>44589</c:v>
                </c:pt>
                <c:pt idx="27">
                  <c:v>44590</c:v>
                </c:pt>
                <c:pt idx="28">
                  <c:v>44591</c:v>
                </c:pt>
                <c:pt idx="29">
                  <c:v>44592</c:v>
                </c:pt>
                <c:pt idx="30">
                  <c:v>44593</c:v>
                </c:pt>
                <c:pt idx="31">
                  <c:v>44594</c:v>
                </c:pt>
                <c:pt idx="32">
                  <c:v>44595</c:v>
                </c:pt>
                <c:pt idx="33">
                  <c:v>44596</c:v>
                </c:pt>
                <c:pt idx="34">
                  <c:v>44597</c:v>
                </c:pt>
                <c:pt idx="35">
                  <c:v>44598</c:v>
                </c:pt>
                <c:pt idx="36">
                  <c:v>44599</c:v>
                </c:pt>
                <c:pt idx="37">
                  <c:v>44600</c:v>
                </c:pt>
                <c:pt idx="38">
                  <c:v>44601</c:v>
                </c:pt>
                <c:pt idx="39">
                  <c:v>44602</c:v>
                </c:pt>
                <c:pt idx="40">
                  <c:v>44603</c:v>
                </c:pt>
                <c:pt idx="41">
                  <c:v>44604</c:v>
                </c:pt>
                <c:pt idx="42">
                  <c:v>44605</c:v>
                </c:pt>
                <c:pt idx="43">
                  <c:v>44606</c:v>
                </c:pt>
                <c:pt idx="44">
                  <c:v>44607</c:v>
                </c:pt>
                <c:pt idx="45">
                  <c:v>44608</c:v>
                </c:pt>
                <c:pt idx="46">
                  <c:v>44609</c:v>
                </c:pt>
                <c:pt idx="47">
                  <c:v>44610</c:v>
                </c:pt>
                <c:pt idx="48">
                  <c:v>44611</c:v>
                </c:pt>
                <c:pt idx="49">
                  <c:v>44612</c:v>
                </c:pt>
                <c:pt idx="50">
                  <c:v>44613</c:v>
                </c:pt>
                <c:pt idx="51">
                  <c:v>44614</c:v>
                </c:pt>
                <c:pt idx="52">
                  <c:v>44615</c:v>
                </c:pt>
                <c:pt idx="53">
                  <c:v>44616</c:v>
                </c:pt>
                <c:pt idx="54">
                  <c:v>44617</c:v>
                </c:pt>
                <c:pt idx="55">
                  <c:v>44618</c:v>
                </c:pt>
                <c:pt idx="56">
                  <c:v>44619</c:v>
                </c:pt>
                <c:pt idx="57">
                  <c:v>44620</c:v>
                </c:pt>
                <c:pt idx="58">
                  <c:v>44621</c:v>
                </c:pt>
                <c:pt idx="59">
                  <c:v>44622</c:v>
                </c:pt>
                <c:pt idx="60">
                  <c:v>44623</c:v>
                </c:pt>
                <c:pt idx="61">
                  <c:v>44624</c:v>
                </c:pt>
                <c:pt idx="62">
                  <c:v>44625</c:v>
                </c:pt>
                <c:pt idx="63">
                  <c:v>44626</c:v>
                </c:pt>
                <c:pt idx="64">
                  <c:v>44627</c:v>
                </c:pt>
                <c:pt idx="65">
                  <c:v>44628</c:v>
                </c:pt>
                <c:pt idx="66">
                  <c:v>44629</c:v>
                </c:pt>
                <c:pt idx="67">
                  <c:v>44630</c:v>
                </c:pt>
                <c:pt idx="68">
                  <c:v>44631</c:v>
                </c:pt>
                <c:pt idx="69">
                  <c:v>44632</c:v>
                </c:pt>
                <c:pt idx="70">
                  <c:v>44633</c:v>
                </c:pt>
                <c:pt idx="71">
                  <c:v>44634</c:v>
                </c:pt>
                <c:pt idx="72">
                  <c:v>44635</c:v>
                </c:pt>
                <c:pt idx="73">
                  <c:v>44636</c:v>
                </c:pt>
                <c:pt idx="74">
                  <c:v>44637</c:v>
                </c:pt>
                <c:pt idx="75">
                  <c:v>44638</c:v>
                </c:pt>
                <c:pt idx="76">
                  <c:v>44639</c:v>
                </c:pt>
                <c:pt idx="77">
                  <c:v>44640</c:v>
                </c:pt>
                <c:pt idx="78">
                  <c:v>44641</c:v>
                </c:pt>
                <c:pt idx="79">
                  <c:v>44642</c:v>
                </c:pt>
                <c:pt idx="80">
                  <c:v>44643</c:v>
                </c:pt>
                <c:pt idx="81">
                  <c:v>44644</c:v>
                </c:pt>
                <c:pt idx="82">
                  <c:v>44645</c:v>
                </c:pt>
                <c:pt idx="83">
                  <c:v>44646</c:v>
                </c:pt>
                <c:pt idx="84">
                  <c:v>44647</c:v>
                </c:pt>
                <c:pt idx="85">
                  <c:v>44648</c:v>
                </c:pt>
                <c:pt idx="86">
                  <c:v>44649</c:v>
                </c:pt>
                <c:pt idx="87">
                  <c:v>44650</c:v>
                </c:pt>
                <c:pt idx="88">
                  <c:v>44651</c:v>
                </c:pt>
                <c:pt idx="89">
                  <c:v>44652</c:v>
                </c:pt>
                <c:pt idx="90">
                  <c:v>44653</c:v>
                </c:pt>
                <c:pt idx="91">
                  <c:v>44654</c:v>
                </c:pt>
                <c:pt idx="92">
                  <c:v>44655</c:v>
                </c:pt>
                <c:pt idx="93">
                  <c:v>44656</c:v>
                </c:pt>
                <c:pt idx="94">
                  <c:v>44657</c:v>
                </c:pt>
                <c:pt idx="95">
                  <c:v>44658</c:v>
                </c:pt>
                <c:pt idx="96">
                  <c:v>44659</c:v>
                </c:pt>
                <c:pt idx="97">
                  <c:v>44660</c:v>
                </c:pt>
                <c:pt idx="98">
                  <c:v>44661</c:v>
                </c:pt>
                <c:pt idx="99">
                  <c:v>44662</c:v>
                </c:pt>
                <c:pt idx="100">
                  <c:v>44663</c:v>
                </c:pt>
                <c:pt idx="101">
                  <c:v>44664</c:v>
                </c:pt>
                <c:pt idx="102">
                  <c:v>44665</c:v>
                </c:pt>
                <c:pt idx="103">
                  <c:v>44666</c:v>
                </c:pt>
                <c:pt idx="104">
                  <c:v>44667</c:v>
                </c:pt>
                <c:pt idx="105">
                  <c:v>44668</c:v>
                </c:pt>
                <c:pt idx="106">
                  <c:v>44669</c:v>
                </c:pt>
                <c:pt idx="107">
                  <c:v>44670</c:v>
                </c:pt>
                <c:pt idx="108">
                  <c:v>44671</c:v>
                </c:pt>
                <c:pt idx="109">
                  <c:v>44672</c:v>
                </c:pt>
                <c:pt idx="110">
                  <c:v>44673</c:v>
                </c:pt>
                <c:pt idx="111">
                  <c:v>44674</c:v>
                </c:pt>
                <c:pt idx="112">
                  <c:v>44675</c:v>
                </c:pt>
                <c:pt idx="113">
                  <c:v>44676</c:v>
                </c:pt>
                <c:pt idx="114">
                  <c:v>44677</c:v>
                </c:pt>
                <c:pt idx="115">
                  <c:v>44678</c:v>
                </c:pt>
                <c:pt idx="116">
                  <c:v>44679</c:v>
                </c:pt>
                <c:pt idx="117">
                  <c:v>44680</c:v>
                </c:pt>
                <c:pt idx="118">
                  <c:v>44681</c:v>
                </c:pt>
                <c:pt idx="119">
                  <c:v>44682</c:v>
                </c:pt>
                <c:pt idx="120">
                  <c:v>44683</c:v>
                </c:pt>
                <c:pt idx="121">
                  <c:v>44684</c:v>
                </c:pt>
                <c:pt idx="122">
                  <c:v>44685</c:v>
                </c:pt>
                <c:pt idx="123">
                  <c:v>44686</c:v>
                </c:pt>
                <c:pt idx="124">
                  <c:v>44687</c:v>
                </c:pt>
                <c:pt idx="125">
                  <c:v>44688</c:v>
                </c:pt>
                <c:pt idx="126">
                  <c:v>44689</c:v>
                </c:pt>
                <c:pt idx="127">
                  <c:v>44690</c:v>
                </c:pt>
                <c:pt idx="128">
                  <c:v>44691</c:v>
                </c:pt>
                <c:pt idx="129">
                  <c:v>44692</c:v>
                </c:pt>
                <c:pt idx="130">
                  <c:v>44693</c:v>
                </c:pt>
                <c:pt idx="131">
                  <c:v>44694</c:v>
                </c:pt>
                <c:pt idx="132">
                  <c:v>44695</c:v>
                </c:pt>
                <c:pt idx="133">
                  <c:v>44696</c:v>
                </c:pt>
                <c:pt idx="134">
                  <c:v>44697</c:v>
                </c:pt>
                <c:pt idx="135">
                  <c:v>44698</c:v>
                </c:pt>
                <c:pt idx="136">
                  <c:v>44699</c:v>
                </c:pt>
                <c:pt idx="137">
                  <c:v>44700</c:v>
                </c:pt>
                <c:pt idx="138">
                  <c:v>44701</c:v>
                </c:pt>
                <c:pt idx="139">
                  <c:v>44702</c:v>
                </c:pt>
                <c:pt idx="140">
                  <c:v>44703</c:v>
                </c:pt>
                <c:pt idx="141">
                  <c:v>44704</c:v>
                </c:pt>
                <c:pt idx="142">
                  <c:v>44705</c:v>
                </c:pt>
                <c:pt idx="143">
                  <c:v>44706</c:v>
                </c:pt>
                <c:pt idx="144">
                  <c:v>44707</c:v>
                </c:pt>
                <c:pt idx="145">
                  <c:v>44708</c:v>
                </c:pt>
                <c:pt idx="146">
                  <c:v>44709</c:v>
                </c:pt>
                <c:pt idx="147">
                  <c:v>44710</c:v>
                </c:pt>
                <c:pt idx="148">
                  <c:v>44711</c:v>
                </c:pt>
                <c:pt idx="149">
                  <c:v>44712</c:v>
                </c:pt>
                <c:pt idx="150">
                  <c:v>44713</c:v>
                </c:pt>
                <c:pt idx="151">
                  <c:v>44714</c:v>
                </c:pt>
                <c:pt idx="152">
                  <c:v>44715</c:v>
                </c:pt>
                <c:pt idx="153">
                  <c:v>44716</c:v>
                </c:pt>
                <c:pt idx="154">
                  <c:v>44717</c:v>
                </c:pt>
                <c:pt idx="155">
                  <c:v>44718</c:v>
                </c:pt>
                <c:pt idx="156">
                  <c:v>44719</c:v>
                </c:pt>
                <c:pt idx="157">
                  <c:v>44720</c:v>
                </c:pt>
                <c:pt idx="158">
                  <c:v>44721</c:v>
                </c:pt>
                <c:pt idx="159">
                  <c:v>44722</c:v>
                </c:pt>
                <c:pt idx="160">
                  <c:v>44723</c:v>
                </c:pt>
                <c:pt idx="161">
                  <c:v>44724</c:v>
                </c:pt>
                <c:pt idx="162">
                  <c:v>44725</c:v>
                </c:pt>
                <c:pt idx="163">
                  <c:v>44726</c:v>
                </c:pt>
                <c:pt idx="164">
                  <c:v>44727</c:v>
                </c:pt>
                <c:pt idx="165">
                  <c:v>44728</c:v>
                </c:pt>
                <c:pt idx="166">
                  <c:v>44729</c:v>
                </c:pt>
                <c:pt idx="167">
                  <c:v>44730</c:v>
                </c:pt>
                <c:pt idx="168">
                  <c:v>44731</c:v>
                </c:pt>
                <c:pt idx="169">
                  <c:v>44732</c:v>
                </c:pt>
                <c:pt idx="170">
                  <c:v>44733</c:v>
                </c:pt>
                <c:pt idx="171">
                  <c:v>44734</c:v>
                </c:pt>
                <c:pt idx="172">
                  <c:v>44735</c:v>
                </c:pt>
                <c:pt idx="173">
                  <c:v>44736</c:v>
                </c:pt>
                <c:pt idx="174">
                  <c:v>44737</c:v>
                </c:pt>
                <c:pt idx="175">
                  <c:v>44738</c:v>
                </c:pt>
                <c:pt idx="176">
                  <c:v>44739</c:v>
                </c:pt>
                <c:pt idx="177">
                  <c:v>44740</c:v>
                </c:pt>
                <c:pt idx="178">
                  <c:v>44741</c:v>
                </c:pt>
                <c:pt idx="179">
                  <c:v>44742</c:v>
                </c:pt>
                <c:pt idx="180">
                  <c:v>44743</c:v>
                </c:pt>
                <c:pt idx="181">
                  <c:v>44744</c:v>
                </c:pt>
                <c:pt idx="182">
                  <c:v>44745</c:v>
                </c:pt>
                <c:pt idx="183">
                  <c:v>44746</c:v>
                </c:pt>
                <c:pt idx="184">
                  <c:v>44747</c:v>
                </c:pt>
                <c:pt idx="185">
                  <c:v>44748</c:v>
                </c:pt>
                <c:pt idx="186">
                  <c:v>44749</c:v>
                </c:pt>
                <c:pt idx="187">
                  <c:v>44750</c:v>
                </c:pt>
                <c:pt idx="188">
                  <c:v>44751</c:v>
                </c:pt>
                <c:pt idx="189">
                  <c:v>44752</c:v>
                </c:pt>
                <c:pt idx="190">
                  <c:v>44753</c:v>
                </c:pt>
                <c:pt idx="191">
                  <c:v>44754</c:v>
                </c:pt>
                <c:pt idx="192">
                  <c:v>44755</c:v>
                </c:pt>
                <c:pt idx="193">
                  <c:v>44756</c:v>
                </c:pt>
                <c:pt idx="194">
                  <c:v>44757</c:v>
                </c:pt>
                <c:pt idx="195">
                  <c:v>44758</c:v>
                </c:pt>
                <c:pt idx="196">
                  <c:v>44759</c:v>
                </c:pt>
                <c:pt idx="197">
                  <c:v>44760</c:v>
                </c:pt>
                <c:pt idx="198">
                  <c:v>44761</c:v>
                </c:pt>
                <c:pt idx="199">
                  <c:v>44762</c:v>
                </c:pt>
                <c:pt idx="200">
                  <c:v>44763</c:v>
                </c:pt>
                <c:pt idx="201">
                  <c:v>44764</c:v>
                </c:pt>
                <c:pt idx="202">
                  <c:v>44765</c:v>
                </c:pt>
                <c:pt idx="203">
                  <c:v>44766</c:v>
                </c:pt>
                <c:pt idx="204">
                  <c:v>44767</c:v>
                </c:pt>
                <c:pt idx="205">
                  <c:v>44768</c:v>
                </c:pt>
                <c:pt idx="206">
                  <c:v>44769</c:v>
                </c:pt>
                <c:pt idx="207">
                  <c:v>44770</c:v>
                </c:pt>
                <c:pt idx="208">
                  <c:v>44771</c:v>
                </c:pt>
                <c:pt idx="209">
                  <c:v>44772</c:v>
                </c:pt>
                <c:pt idx="210">
                  <c:v>44773</c:v>
                </c:pt>
                <c:pt idx="211">
                  <c:v>44774</c:v>
                </c:pt>
                <c:pt idx="212">
                  <c:v>44775</c:v>
                </c:pt>
                <c:pt idx="213">
                  <c:v>44776</c:v>
                </c:pt>
                <c:pt idx="214">
                  <c:v>44777</c:v>
                </c:pt>
                <c:pt idx="215">
                  <c:v>44778</c:v>
                </c:pt>
                <c:pt idx="216">
                  <c:v>44779</c:v>
                </c:pt>
                <c:pt idx="217">
                  <c:v>44780</c:v>
                </c:pt>
                <c:pt idx="218">
                  <c:v>44781</c:v>
                </c:pt>
                <c:pt idx="219">
                  <c:v>44782</c:v>
                </c:pt>
                <c:pt idx="220">
                  <c:v>44783</c:v>
                </c:pt>
                <c:pt idx="221">
                  <c:v>44784</c:v>
                </c:pt>
                <c:pt idx="222">
                  <c:v>44785</c:v>
                </c:pt>
                <c:pt idx="223">
                  <c:v>44786</c:v>
                </c:pt>
                <c:pt idx="224">
                  <c:v>44787</c:v>
                </c:pt>
                <c:pt idx="225">
                  <c:v>44788</c:v>
                </c:pt>
                <c:pt idx="226">
                  <c:v>44789</c:v>
                </c:pt>
                <c:pt idx="227">
                  <c:v>44790</c:v>
                </c:pt>
                <c:pt idx="228">
                  <c:v>44791</c:v>
                </c:pt>
                <c:pt idx="229">
                  <c:v>44792</c:v>
                </c:pt>
                <c:pt idx="230">
                  <c:v>44793</c:v>
                </c:pt>
                <c:pt idx="231">
                  <c:v>44794</c:v>
                </c:pt>
                <c:pt idx="232">
                  <c:v>44795</c:v>
                </c:pt>
                <c:pt idx="233">
                  <c:v>44796</c:v>
                </c:pt>
                <c:pt idx="234">
                  <c:v>44797</c:v>
                </c:pt>
                <c:pt idx="235">
                  <c:v>44798</c:v>
                </c:pt>
                <c:pt idx="236">
                  <c:v>44799</c:v>
                </c:pt>
                <c:pt idx="237">
                  <c:v>44800</c:v>
                </c:pt>
                <c:pt idx="238">
                  <c:v>44801</c:v>
                </c:pt>
                <c:pt idx="239">
                  <c:v>44802</c:v>
                </c:pt>
                <c:pt idx="240">
                  <c:v>44803</c:v>
                </c:pt>
                <c:pt idx="241">
                  <c:v>44804</c:v>
                </c:pt>
                <c:pt idx="242">
                  <c:v>44805</c:v>
                </c:pt>
                <c:pt idx="243">
                  <c:v>44806</c:v>
                </c:pt>
                <c:pt idx="244">
                  <c:v>44807</c:v>
                </c:pt>
                <c:pt idx="245">
                  <c:v>44808</c:v>
                </c:pt>
                <c:pt idx="246">
                  <c:v>44809</c:v>
                </c:pt>
                <c:pt idx="247">
                  <c:v>44810</c:v>
                </c:pt>
                <c:pt idx="248">
                  <c:v>44811</c:v>
                </c:pt>
                <c:pt idx="249">
                  <c:v>44812</c:v>
                </c:pt>
                <c:pt idx="250">
                  <c:v>44813</c:v>
                </c:pt>
                <c:pt idx="251">
                  <c:v>44814</c:v>
                </c:pt>
                <c:pt idx="252">
                  <c:v>44815</c:v>
                </c:pt>
                <c:pt idx="253">
                  <c:v>44816</c:v>
                </c:pt>
                <c:pt idx="254">
                  <c:v>44817</c:v>
                </c:pt>
                <c:pt idx="255">
                  <c:v>44818</c:v>
                </c:pt>
                <c:pt idx="256">
                  <c:v>44819</c:v>
                </c:pt>
                <c:pt idx="257">
                  <c:v>44820</c:v>
                </c:pt>
                <c:pt idx="258">
                  <c:v>44821</c:v>
                </c:pt>
                <c:pt idx="259">
                  <c:v>44822</c:v>
                </c:pt>
                <c:pt idx="260">
                  <c:v>44823</c:v>
                </c:pt>
                <c:pt idx="261">
                  <c:v>44824</c:v>
                </c:pt>
                <c:pt idx="262">
                  <c:v>44825</c:v>
                </c:pt>
                <c:pt idx="263">
                  <c:v>44826</c:v>
                </c:pt>
                <c:pt idx="264">
                  <c:v>44827</c:v>
                </c:pt>
                <c:pt idx="265">
                  <c:v>44828</c:v>
                </c:pt>
                <c:pt idx="266">
                  <c:v>44829</c:v>
                </c:pt>
                <c:pt idx="267">
                  <c:v>44830</c:v>
                </c:pt>
                <c:pt idx="268">
                  <c:v>44831</c:v>
                </c:pt>
                <c:pt idx="269">
                  <c:v>44832</c:v>
                </c:pt>
                <c:pt idx="270">
                  <c:v>44833</c:v>
                </c:pt>
                <c:pt idx="271">
                  <c:v>44834</c:v>
                </c:pt>
                <c:pt idx="272">
                  <c:v>44835</c:v>
                </c:pt>
                <c:pt idx="273">
                  <c:v>44836</c:v>
                </c:pt>
                <c:pt idx="274">
                  <c:v>44837</c:v>
                </c:pt>
                <c:pt idx="275">
                  <c:v>44838</c:v>
                </c:pt>
                <c:pt idx="276">
                  <c:v>44839</c:v>
                </c:pt>
                <c:pt idx="277">
                  <c:v>44840</c:v>
                </c:pt>
                <c:pt idx="278">
                  <c:v>44841</c:v>
                </c:pt>
                <c:pt idx="279">
                  <c:v>44842</c:v>
                </c:pt>
                <c:pt idx="280">
                  <c:v>44843</c:v>
                </c:pt>
                <c:pt idx="281">
                  <c:v>44844</c:v>
                </c:pt>
                <c:pt idx="282">
                  <c:v>44845</c:v>
                </c:pt>
                <c:pt idx="283">
                  <c:v>44846</c:v>
                </c:pt>
                <c:pt idx="284">
                  <c:v>44847</c:v>
                </c:pt>
                <c:pt idx="285">
                  <c:v>44848</c:v>
                </c:pt>
                <c:pt idx="286">
                  <c:v>44849</c:v>
                </c:pt>
                <c:pt idx="287">
                  <c:v>44850</c:v>
                </c:pt>
                <c:pt idx="288">
                  <c:v>44851</c:v>
                </c:pt>
                <c:pt idx="289">
                  <c:v>44852</c:v>
                </c:pt>
                <c:pt idx="290">
                  <c:v>44853</c:v>
                </c:pt>
                <c:pt idx="291">
                  <c:v>44854</c:v>
                </c:pt>
                <c:pt idx="292">
                  <c:v>44855</c:v>
                </c:pt>
                <c:pt idx="293">
                  <c:v>44856</c:v>
                </c:pt>
                <c:pt idx="294">
                  <c:v>44857</c:v>
                </c:pt>
                <c:pt idx="295">
                  <c:v>44858</c:v>
                </c:pt>
                <c:pt idx="296">
                  <c:v>44859</c:v>
                </c:pt>
                <c:pt idx="297">
                  <c:v>44860</c:v>
                </c:pt>
                <c:pt idx="298">
                  <c:v>44861</c:v>
                </c:pt>
                <c:pt idx="299">
                  <c:v>44862</c:v>
                </c:pt>
                <c:pt idx="300">
                  <c:v>44863</c:v>
                </c:pt>
                <c:pt idx="301">
                  <c:v>44864</c:v>
                </c:pt>
                <c:pt idx="302">
                  <c:v>44865</c:v>
                </c:pt>
                <c:pt idx="303">
                  <c:v>44866</c:v>
                </c:pt>
                <c:pt idx="304">
                  <c:v>44867</c:v>
                </c:pt>
                <c:pt idx="305">
                  <c:v>44868</c:v>
                </c:pt>
                <c:pt idx="306">
                  <c:v>44869</c:v>
                </c:pt>
                <c:pt idx="307">
                  <c:v>44870</c:v>
                </c:pt>
                <c:pt idx="308">
                  <c:v>44871</c:v>
                </c:pt>
                <c:pt idx="309">
                  <c:v>44872</c:v>
                </c:pt>
                <c:pt idx="310">
                  <c:v>44873</c:v>
                </c:pt>
                <c:pt idx="311">
                  <c:v>44874</c:v>
                </c:pt>
                <c:pt idx="312">
                  <c:v>44875</c:v>
                </c:pt>
                <c:pt idx="313">
                  <c:v>44876</c:v>
                </c:pt>
                <c:pt idx="314">
                  <c:v>44877</c:v>
                </c:pt>
                <c:pt idx="315">
                  <c:v>44878</c:v>
                </c:pt>
                <c:pt idx="316">
                  <c:v>44879</c:v>
                </c:pt>
                <c:pt idx="317">
                  <c:v>44880</c:v>
                </c:pt>
                <c:pt idx="318">
                  <c:v>44881</c:v>
                </c:pt>
                <c:pt idx="319">
                  <c:v>44882</c:v>
                </c:pt>
                <c:pt idx="320">
                  <c:v>44883</c:v>
                </c:pt>
                <c:pt idx="321">
                  <c:v>44884</c:v>
                </c:pt>
                <c:pt idx="322">
                  <c:v>44885</c:v>
                </c:pt>
                <c:pt idx="323">
                  <c:v>44886</c:v>
                </c:pt>
                <c:pt idx="324">
                  <c:v>44887</c:v>
                </c:pt>
                <c:pt idx="325">
                  <c:v>44888</c:v>
                </c:pt>
                <c:pt idx="326">
                  <c:v>44889</c:v>
                </c:pt>
                <c:pt idx="327">
                  <c:v>44890</c:v>
                </c:pt>
                <c:pt idx="328">
                  <c:v>44891</c:v>
                </c:pt>
                <c:pt idx="329">
                  <c:v>44892</c:v>
                </c:pt>
                <c:pt idx="330">
                  <c:v>44893</c:v>
                </c:pt>
                <c:pt idx="331">
                  <c:v>44894</c:v>
                </c:pt>
                <c:pt idx="332">
                  <c:v>44895</c:v>
                </c:pt>
                <c:pt idx="333">
                  <c:v>44896</c:v>
                </c:pt>
                <c:pt idx="334">
                  <c:v>44897</c:v>
                </c:pt>
                <c:pt idx="335">
                  <c:v>44898</c:v>
                </c:pt>
                <c:pt idx="336">
                  <c:v>44899</c:v>
                </c:pt>
                <c:pt idx="337">
                  <c:v>44900</c:v>
                </c:pt>
                <c:pt idx="338">
                  <c:v>44901</c:v>
                </c:pt>
                <c:pt idx="339">
                  <c:v>44902</c:v>
                </c:pt>
                <c:pt idx="340">
                  <c:v>44903</c:v>
                </c:pt>
                <c:pt idx="341">
                  <c:v>44904</c:v>
                </c:pt>
                <c:pt idx="342">
                  <c:v>44905</c:v>
                </c:pt>
                <c:pt idx="343">
                  <c:v>44906</c:v>
                </c:pt>
                <c:pt idx="344">
                  <c:v>44907</c:v>
                </c:pt>
                <c:pt idx="345">
                  <c:v>44908</c:v>
                </c:pt>
                <c:pt idx="346">
                  <c:v>44909</c:v>
                </c:pt>
                <c:pt idx="347">
                  <c:v>44910</c:v>
                </c:pt>
                <c:pt idx="348">
                  <c:v>44911</c:v>
                </c:pt>
                <c:pt idx="349">
                  <c:v>44912</c:v>
                </c:pt>
                <c:pt idx="350">
                  <c:v>44913</c:v>
                </c:pt>
                <c:pt idx="351">
                  <c:v>44914</c:v>
                </c:pt>
                <c:pt idx="352">
                  <c:v>44915</c:v>
                </c:pt>
                <c:pt idx="353">
                  <c:v>44916</c:v>
                </c:pt>
                <c:pt idx="354">
                  <c:v>44917</c:v>
                </c:pt>
                <c:pt idx="355">
                  <c:v>44918</c:v>
                </c:pt>
                <c:pt idx="356">
                  <c:v>44919</c:v>
                </c:pt>
                <c:pt idx="357">
                  <c:v>44920</c:v>
                </c:pt>
                <c:pt idx="358">
                  <c:v>44921</c:v>
                </c:pt>
                <c:pt idx="359">
                  <c:v>44922</c:v>
                </c:pt>
                <c:pt idx="360">
                  <c:v>44923</c:v>
                </c:pt>
                <c:pt idx="361">
                  <c:v>44924</c:v>
                </c:pt>
                <c:pt idx="362">
                  <c:v>44925</c:v>
                </c:pt>
                <c:pt idx="363">
                  <c:v>44926</c:v>
                </c:pt>
              </c:numCache>
            </c:numRef>
          </c:cat>
          <c:val>
            <c:numRef>
              <c:f>Nachtstroom!$E$6:$E$369</c:f>
              <c:numCache>
                <c:formatCode>#,##0</c:formatCode>
                <c:ptCount val="364"/>
                <c:pt idx="0">
                  <c:v>36.197998567962046</c:v>
                </c:pt>
                <c:pt idx="1">
                  <c:v>36.211269362441726</c:v>
                </c:pt>
                <c:pt idx="2">
                  <c:v>36.223591180523655</c:v>
                </c:pt>
                <c:pt idx="3">
                  <c:v>36.234960370986961</c:v>
                </c:pt>
                <c:pt idx="4">
                  <c:v>36.245373564895445</c:v>
                </c:pt>
                <c:pt idx="5">
                  <c:v>36.254827676594807</c:v>
                </c:pt>
                <c:pt idx="6">
                  <c:v>36.263319904627828</c:v>
                </c:pt>
                <c:pt idx="7">
                  <c:v>36.270847732563965</c:v>
                </c:pt>
                <c:pt idx="8">
                  <c:v>36.277408929745391</c:v>
                </c:pt>
                <c:pt idx="9">
                  <c:v>36.283001551947805</c:v>
                </c:pt>
                <c:pt idx="10">
                  <c:v>36.28762394195649</c:v>
                </c:pt>
                <c:pt idx="11">
                  <c:v>36.291274730057573</c:v>
                </c:pt>
                <c:pt idx="12">
                  <c:v>36.293952834443715</c:v>
                </c:pt>
                <c:pt idx="13">
                  <c:v>36.295657461534809</c:v>
                </c:pt>
                <c:pt idx="14">
                  <c:v>36.296388106213051</c:v>
                </c:pt>
                <c:pt idx="15">
                  <c:v>36.296144551972667</c:v>
                </c:pt>
                <c:pt idx="16">
                  <c:v>36.294926870984021</c:v>
                </c:pt>
                <c:pt idx="17">
                  <c:v>36.292735424072262</c:v>
                </c:pt>
                <c:pt idx="18">
                  <c:v>36.289570860610432</c:v>
                </c:pt>
                <c:pt idx="19">
                  <c:v>36.285434118326975</c:v>
                </c:pt>
                <c:pt idx="20">
                  <c:v>36.280326423027873</c:v>
                </c:pt>
                <c:pt idx="21">
                  <c:v>36.274249288233527</c:v>
                </c:pt>
                <c:pt idx="22">
                  <c:v>36.267204514730068</c:v>
                </c:pt>
                <c:pt idx="23">
                  <c:v>36.259194190036013</c:v>
                </c:pt>
                <c:pt idx="24">
                  <c:v>36.250220687783397</c:v>
                </c:pt>
                <c:pt idx="25">
                  <c:v>36.240286667014608</c:v>
                </c:pt>
                <c:pt idx="26">
                  <c:v>36.229395071394315</c:v>
                </c:pt>
                <c:pt idx="27">
                  <c:v>36.217549128337502</c:v>
                </c:pt>
                <c:pt idx="28">
                  <c:v>36.204752348052601</c:v>
                </c:pt>
                <c:pt idx="29">
                  <c:v>36.19100852250196</c:v>
                </c:pt>
                <c:pt idx="30">
                  <c:v>36.176321724277614</c:v>
                </c:pt>
                <c:pt idx="31">
                  <c:v>36.160696305394744</c:v>
                </c:pt>
                <c:pt idx="32">
                  <c:v>36.144136896002401</c:v>
                </c:pt>
                <c:pt idx="33">
                  <c:v>36.126648403010741</c:v>
                </c:pt>
                <c:pt idx="34">
                  <c:v>36.108236008638023</c:v>
                </c:pt>
                <c:pt idx="35">
                  <c:v>36.088905168873595</c:v>
                </c:pt>
                <c:pt idx="36">
                  <c:v>36.068661611862836</c:v>
                </c:pt>
                <c:pt idx="37">
                  <c:v>36.047511336208331</c:v>
                </c:pt>
                <c:pt idx="38">
                  <c:v>36.02546060919348</c:v>
                </c:pt>
                <c:pt idx="39">
                  <c:v>36.002515964924456</c:v>
                </c:pt>
                <c:pt idx="40">
                  <c:v>35.978684202394547</c:v>
                </c:pt>
                <c:pt idx="41">
                  <c:v>35.953972383469157</c:v>
                </c:pt>
                <c:pt idx="42">
                  <c:v>35.928387830793881</c:v>
                </c:pt>
                <c:pt idx="43">
                  <c:v>35.901938125623495</c:v>
                </c:pt>
                <c:pt idx="44">
                  <c:v>35.874631105576832</c:v>
                </c:pt>
                <c:pt idx="45">
                  <c:v>35.84647486231308</c:v>
                </c:pt>
                <c:pt idx="46">
                  <c:v>35.817477739134596</c:v>
                </c:pt>
                <c:pt idx="47">
                  <c:v>35.787648328515175</c:v>
                </c:pt>
                <c:pt idx="48">
                  <c:v>35.756995469552542</c:v>
                </c:pt>
                <c:pt idx="49">
                  <c:v>35.725528245350979</c:v>
                </c:pt>
                <c:pt idx="50">
                  <c:v>35.693255980327301</c:v>
                </c:pt>
                <c:pt idx="51">
                  <c:v>35.660188237450761</c:v>
                </c:pt>
                <c:pt idx="52">
                  <c:v>35.6263348154068</c:v>
                </c:pt>
                <c:pt idx="53">
                  <c:v>35.591705745695428</c:v>
                </c:pt>
                <c:pt idx="54">
                  <c:v>35.556311289656897</c:v>
                </c:pt>
                <c:pt idx="55">
                  <c:v>35.520161935432874</c:v>
                </c:pt>
                <c:pt idx="56">
                  <c:v>35.483268394856957</c:v>
                </c:pt>
                <c:pt idx="57">
                  <c:v>35.445641600281192</c:v>
                </c:pt>
                <c:pt idx="58">
                  <c:v>35.407292701337362</c:v>
                </c:pt>
                <c:pt idx="59">
                  <c:v>35.368233061631358</c:v>
                </c:pt>
                <c:pt idx="60">
                  <c:v>35.328474255378175</c:v>
                </c:pt>
                <c:pt idx="61">
                  <c:v>35.288028063969129</c:v>
                </c:pt>
                <c:pt idx="62">
                  <c:v>35.246906472484419</c:v>
                </c:pt>
                <c:pt idx="63">
                  <c:v>35.205121666138545</c:v>
                </c:pt>
                <c:pt idx="64">
                  <c:v>35.162686026671963</c:v>
                </c:pt>
                <c:pt idx="65">
                  <c:v>35.11961212868021</c:v>
                </c:pt>
                <c:pt idx="66">
                  <c:v>35.075912735888586</c:v>
                </c:pt>
                <c:pt idx="67">
                  <c:v>35.031600797370857</c:v>
                </c:pt>
                <c:pt idx="68">
                  <c:v>34.986689443710155</c:v>
                </c:pt>
                <c:pt idx="69">
                  <c:v>34.941191983110421</c:v>
                </c:pt>
                <c:pt idx="70">
                  <c:v>34.895121897450871</c:v>
                </c:pt>
                <c:pt idx="71">
                  <c:v>34.848492838292131</c:v>
                </c:pt>
                <c:pt idx="72">
                  <c:v>34.801318622830479</c:v>
                </c:pt>
                <c:pt idx="73">
                  <c:v>34.753613229804664</c:v>
                </c:pt>
                <c:pt idx="74">
                  <c:v>34.70539079535159</c:v>
                </c:pt>
                <c:pt idx="75">
                  <c:v>34.656665608819942</c:v>
                </c:pt>
                <c:pt idx="76">
                  <c:v>34.607452108533749</c:v>
                </c:pt>
                <c:pt idx="77">
                  <c:v>34.557764877514927</c:v>
                </c:pt>
                <c:pt idx="78">
                  <c:v>34.507618639163027</c:v>
                </c:pt>
                <c:pt idx="79">
                  <c:v>34.457028252890055</c:v>
                </c:pt>
                <c:pt idx="80">
                  <c:v>34.40600870972029</c:v>
                </c:pt>
                <c:pt idx="81">
                  <c:v>34.354575127844129</c:v>
                </c:pt>
                <c:pt idx="82">
                  <c:v>34.302742748142919</c:v>
                </c:pt>
                <c:pt idx="83">
                  <c:v>34.250526929668709</c:v>
                </c:pt>
                <c:pt idx="84">
                  <c:v>34.197943145096126</c:v>
                </c:pt>
                <c:pt idx="85">
                  <c:v>34.145006976135043</c:v>
                </c:pt>
                <c:pt idx="86">
                  <c:v>34.091734108914778</c:v>
                </c:pt>
                <c:pt idx="87">
                  <c:v>34.038140329335249</c:v>
                </c:pt>
                <c:pt idx="88">
                  <c:v>33.984241518390704</c:v>
                </c:pt>
                <c:pt idx="89">
                  <c:v>33.930053647461349</c:v>
                </c:pt>
                <c:pt idx="90">
                  <c:v>33.875592773583534</c:v>
                </c:pt>
                <c:pt idx="91">
                  <c:v>33.820875034689173</c:v>
                </c:pt>
                <c:pt idx="92">
                  <c:v>33.765916644824863</c:v>
                </c:pt>
                <c:pt idx="93">
                  <c:v>33.710733889348333</c:v>
                </c:pt>
                <c:pt idx="94">
                  <c:v>33.655343120100248</c:v>
                </c:pt>
                <c:pt idx="95">
                  <c:v>33.5997607505617</c:v>
                </c:pt>
                <c:pt idx="96">
                  <c:v>33.544003250987984</c:v>
                </c:pt>
                <c:pt idx="97">
                  <c:v>33.488087143529562</c:v>
                </c:pt>
                <c:pt idx="98">
                  <c:v>33.432028997335479</c:v>
                </c:pt>
                <c:pt idx="99">
                  <c:v>33.375845423645025</c:v>
                </c:pt>
                <c:pt idx="100">
                  <c:v>33.319553070862874</c:v>
                </c:pt>
                <c:pt idx="101">
                  <c:v>33.263168619628807</c:v>
                </c:pt>
                <c:pt idx="102">
                  <c:v>33.206708777872215</c:v>
                </c:pt>
                <c:pt idx="103">
                  <c:v>33.150190275862336</c:v>
                </c:pt>
                <c:pt idx="104">
                  <c:v>33.093629861251848</c:v>
                </c:pt>
                <c:pt idx="105">
                  <c:v>33.03704429411151</c:v>
                </c:pt>
                <c:pt idx="106">
                  <c:v>32.980450341967213</c:v>
                </c:pt>
                <c:pt idx="107">
                  <c:v>32.923864774826882</c:v>
                </c:pt>
                <c:pt idx="108">
                  <c:v>32.867304360216387</c:v>
                </c:pt>
                <c:pt idx="109">
                  <c:v>32.810785858206515</c:v>
                </c:pt>
                <c:pt idx="110">
                  <c:v>32.754326016449923</c:v>
                </c:pt>
                <c:pt idx="111">
                  <c:v>32.697941565215849</c:v>
                </c:pt>
                <c:pt idx="112">
                  <c:v>32.641649212433705</c:v>
                </c:pt>
                <c:pt idx="113">
                  <c:v>32.585465638743244</c:v>
                </c:pt>
                <c:pt idx="114">
                  <c:v>32.529407492549161</c:v>
                </c:pt>
                <c:pt idx="115">
                  <c:v>32.473491385090739</c:v>
                </c:pt>
                <c:pt idx="116">
                  <c:v>32.417733885517023</c:v>
                </c:pt>
                <c:pt idx="117">
                  <c:v>32.362151515978475</c:v>
                </c:pt>
                <c:pt idx="118">
                  <c:v>32.30676074673039</c:v>
                </c:pt>
                <c:pt idx="119">
                  <c:v>32.25157799125386</c:v>
                </c:pt>
                <c:pt idx="120">
                  <c:v>32.19661960138955</c:v>
                </c:pt>
                <c:pt idx="121">
                  <c:v>32.141901862495551</c:v>
                </c:pt>
                <c:pt idx="122">
                  <c:v>32.087440988617374</c:v>
                </c:pt>
                <c:pt idx="123">
                  <c:v>32.033253117688375</c:v>
                </c:pt>
                <c:pt idx="124">
                  <c:v>31.979354306743474</c:v>
                </c:pt>
                <c:pt idx="125">
                  <c:v>31.925760527164293</c:v>
                </c:pt>
                <c:pt idx="126">
                  <c:v>31.872487659943669</c:v>
                </c:pt>
                <c:pt idx="127">
                  <c:v>31.819551490982587</c:v>
                </c:pt>
                <c:pt idx="128">
                  <c:v>31.766967706410004</c:v>
                </c:pt>
                <c:pt idx="129">
                  <c:v>31.714751887935797</c:v>
                </c:pt>
                <c:pt idx="130">
                  <c:v>31.662919508234587</c:v>
                </c:pt>
                <c:pt idx="131">
                  <c:v>31.611485926358419</c:v>
                </c:pt>
                <c:pt idx="132">
                  <c:v>31.560466383188658</c:v>
                </c:pt>
                <c:pt idx="133">
                  <c:v>31.509875996915682</c:v>
                </c:pt>
                <c:pt idx="134">
                  <c:v>31.459729758563778</c:v>
                </c:pt>
                <c:pt idx="135">
                  <c:v>31.410042527544956</c:v>
                </c:pt>
                <c:pt idx="136">
                  <c:v>31.360829027258763</c:v>
                </c:pt>
                <c:pt idx="137">
                  <c:v>31.312103840727112</c:v>
                </c:pt>
                <c:pt idx="138">
                  <c:v>31.263881406274034</c:v>
                </c:pt>
                <c:pt idx="139">
                  <c:v>31.216176013248223</c:v>
                </c:pt>
                <c:pt idx="140">
                  <c:v>31.169001797786567</c:v>
                </c:pt>
                <c:pt idx="141">
                  <c:v>31.122372738627831</c:v>
                </c:pt>
                <c:pt idx="142">
                  <c:v>31.076302652968266</c:v>
                </c:pt>
                <c:pt idx="143">
                  <c:v>31.03080519236854</c:v>
                </c:pt>
                <c:pt idx="144">
                  <c:v>30.985893838707831</c:v>
                </c:pt>
                <c:pt idx="145">
                  <c:v>30.941581900190101</c:v>
                </c:pt>
                <c:pt idx="146">
                  <c:v>30.897882507398474</c:v>
                </c:pt>
                <c:pt idx="147">
                  <c:v>30.854808609406721</c:v>
                </c:pt>
                <c:pt idx="148">
                  <c:v>30.812372969940139</c:v>
                </c:pt>
                <c:pt idx="149">
                  <c:v>30.770588163594262</c:v>
                </c:pt>
                <c:pt idx="150">
                  <c:v>30.729466572109551</c:v>
                </c:pt>
                <c:pt idx="151">
                  <c:v>30.689020380700502</c:v>
                </c:pt>
                <c:pt idx="152">
                  <c:v>30.649261574447319</c:v>
                </c:pt>
                <c:pt idx="153">
                  <c:v>30.610201934741308</c:v>
                </c:pt>
                <c:pt idx="154">
                  <c:v>30.571853035797474</c:v>
                </c:pt>
                <c:pt idx="155">
                  <c:v>30.534226241221713</c:v>
                </c:pt>
                <c:pt idx="156">
                  <c:v>30.497332700645792</c:v>
                </c:pt>
                <c:pt idx="157">
                  <c:v>30.46118334642177</c:v>
                </c:pt>
                <c:pt idx="158">
                  <c:v>30.425788890383238</c:v>
                </c:pt>
                <c:pt idx="159">
                  <c:v>30.391159820671859</c:v>
                </c:pt>
                <c:pt idx="160">
                  <c:v>30.357306398627891</c:v>
                </c:pt>
                <c:pt idx="161">
                  <c:v>30.324238655751351</c:v>
                </c:pt>
                <c:pt idx="162">
                  <c:v>30.291966390727669</c:v>
                </c:pt>
                <c:pt idx="163">
                  <c:v>30.26049916652611</c:v>
                </c:pt>
                <c:pt idx="164">
                  <c:v>30.229846307563477</c:v>
                </c:pt>
                <c:pt idx="165">
                  <c:v>30.200016896944046</c:v>
                </c:pt>
                <c:pt idx="166">
                  <c:v>30.171019773765561</c:v>
                </c:pt>
                <c:pt idx="167">
                  <c:v>30.14286353050181</c:v>
                </c:pt>
                <c:pt idx="168">
                  <c:v>30.115556510455139</c:v>
                </c:pt>
                <c:pt idx="169">
                  <c:v>30.089106805284928</c:v>
                </c:pt>
                <c:pt idx="170">
                  <c:v>30.063522252609477</c:v>
                </c:pt>
                <c:pt idx="171">
                  <c:v>30.03881043368424</c:v>
                </c:pt>
                <c:pt idx="172">
                  <c:v>30.014978671154172</c:v>
                </c:pt>
                <c:pt idx="173">
                  <c:v>29.992034026885143</c:v>
                </c:pt>
                <c:pt idx="174">
                  <c:v>29.96998329987029</c:v>
                </c:pt>
                <c:pt idx="175">
                  <c:v>29.948833024215777</c:v>
                </c:pt>
                <c:pt idx="176">
                  <c:v>29.928589467205022</c:v>
                </c:pt>
                <c:pt idx="177">
                  <c:v>29.90925862744059</c:v>
                </c:pt>
                <c:pt idx="178">
                  <c:v>29.890846233067872</c:v>
                </c:pt>
                <c:pt idx="179">
                  <c:v>29.873357740076209</c:v>
                </c:pt>
                <c:pt idx="180">
                  <c:v>29.856798330683855</c:v>
                </c:pt>
                <c:pt idx="181">
                  <c:v>29.841172911800985</c:v>
                </c:pt>
                <c:pt idx="182">
                  <c:v>29.826486113576635</c:v>
                </c:pt>
                <c:pt idx="183">
                  <c:v>29.812742288025991</c:v>
                </c:pt>
                <c:pt idx="184">
                  <c:v>29.799945507741089</c:v>
                </c:pt>
                <c:pt idx="185">
                  <c:v>29.788099564684273</c:v>
                </c:pt>
                <c:pt idx="186">
                  <c:v>29.77720796906398</c:v>
                </c:pt>
                <c:pt idx="187">
                  <c:v>29.767273948295184</c:v>
                </c:pt>
                <c:pt idx="188">
                  <c:v>29.758300446042568</c:v>
                </c:pt>
                <c:pt idx="189">
                  <c:v>29.75029012134851</c:v>
                </c:pt>
                <c:pt idx="190">
                  <c:v>29.743245347845047</c:v>
                </c:pt>
                <c:pt idx="191">
                  <c:v>29.737168213050705</c:v>
                </c:pt>
                <c:pt idx="192">
                  <c:v>29.732060517751592</c:v>
                </c:pt>
                <c:pt idx="193">
                  <c:v>29.727923775468128</c:v>
                </c:pt>
                <c:pt idx="194">
                  <c:v>29.724759212006301</c:v>
                </c:pt>
                <c:pt idx="195">
                  <c:v>29.722567765094539</c:v>
                </c:pt>
                <c:pt idx="196">
                  <c:v>29.721350084105893</c:v>
                </c:pt>
                <c:pt idx="197">
                  <c:v>29.721106529865498</c:v>
                </c:pt>
                <c:pt idx="198">
                  <c:v>29.721837174543747</c:v>
                </c:pt>
                <c:pt idx="199">
                  <c:v>29.723541801634834</c:v>
                </c:pt>
                <c:pt idx="200">
                  <c:v>29.726219906020969</c:v>
                </c:pt>
                <c:pt idx="201">
                  <c:v>29.729870694122052</c:v>
                </c:pt>
                <c:pt idx="202">
                  <c:v>29.734493084130733</c:v>
                </c:pt>
                <c:pt idx="203">
                  <c:v>29.740085706333144</c:v>
                </c:pt>
                <c:pt idx="204">
                  <c:v>29.746646903514563</c:v>
                </c:pt>
                <c:pt idx="205">
                  <c:v>29.7541747314507</c:v>
                </c:pt>
                <c:pt idx="206">
                  <c:v>29.762666959483717</c:v>
                </c:pt>
                <c:pt idx="207">
                  <c:v>29.772121071183076</c:v>
                </c:pt>
                <c:pt idx="208">
                  <c:v>29.782534265091563</c:v>
                </c:pt>
                <c:pt idx="209">
                  <c:v>29.793903455554865</c:v>
                </c:pt>
                <c:pt idx="210">
                  <c:v>29.806225273636784</c:v>
                </c:pt>
                <c:pt idx="211">
                  <c:v>29.819496068116468</c:v>
                </c:pt>
                <c:pt idx="212">
                  <c:v>29.833711906571274</c:v>
                </c:pt>
                <c:pt idx="213">
                  <c:v>29.848868576541282</c:v>
                </c:pt>
                <c:pt idx="214">
                  <c:v>29.864961586778158</c:v>
                </c:pt>
                <c:pt idx="215">
                  <c:v>29.881986168575654</c:v>
                </c:pt>
                <c:pt idx="216">
                  <c:v>29.89993727718289</c:v>
                </c:pt>
                <c:pt idx="217">
                  <c:v>29.918809593298722</c:v>
                </c:pt>
                <c:pt idx="218">
                  <c:v>29.938597524648848</c:v>
                </c:pt>
                <c:pt idx="219">
                  <c:v>29.95929520764188</c:v>
                </c:pt>
                <c:pt idx="220">
                  <c:v>29.980896509107783</c:v>
                </c:pt>
                <c:pt idx="221">
                  <c:v>30.003395028114895</c:v>
                </c:pt>
                <c:pt idx="222">
                  <c:v>30.026784097866173</c:v>
                </c:pt>
                <c:pt idx="223">
                  <c:v>30.05105678767579</c:v>
                </c:pt>
                <c:pt idx="224">
                  <c:v>30.076205905021411</c:v>
                </c:pt>
                <c:pt idx="225">
                  <c:v>30.102223997677466</c:v>
                </c:pt>
                <c:pt idx="226">
                  <c:v>30.129103355921085</c:v>
                </c:pt>
                <c:pt idx="227">
                  <c:v>30.156836014818669</c:v>
                </c:pt>
                <c:pt idx="228">
                  <c:v>30.185413756584506</c:v>
                </c:pt>
                <c:pt idx="229">
                  <c:v>30.214828113017116</c:v>
                </c:pt>
                <c:pt idx="230">
                  <c:v>30.245070368008093</c:v>
                </c:pt>
                <c:pt idx="231">
                  <c:v>30.276131560124195</c:v>
                </c:pt>
                <c:pt idx="232">
                  <c:v>30.308002485264257</c:v>
                </c:pt>
                <c:pt idx="233">
                  <c:v>30.340673699384904</c:v>
                </c:pt>
                <c:pt idx="234">
                  <c:v>30.374135521300726</c:v>
                </c:pt>
                <c:pt idx="235">
                  <c:v>30.408378035551049</c:v>
                </c:pt>
                <c:pt idx="236">
                  <c:v>30.443391095340786</c:v>
                </c:pt>
                <c:pt idx="237">
                  <c:v>30.479164325544009</c:v>
                </c:pt>
                <c:pt idx="238">
                  <c:v>30.51568712578101</c:v>
                </c:pt>
                <c:pt idx="239">
                  <c:v>30.552948673557388</c:v>
                </c:pt>
                <c:pt idx="240">
                  <c:v>30.590937927472599</c:v>
                </c:pt>
                <c:pt idx="241">
                  <c:v>30.629643630491081</c:v>
                </c:pt>
                <c:pt idx="242">
                  <c:v>30.669054313277201</c:v>
                </c:pt>
                <c:pt idx="243">
                  <c:v>30.7091582975956</c:v>
                </c:pt>
                <c:pt idx="244">
                  <c:v>30.749943699769691</c:v>
                </c:pt>
                <c:pt idx="245">
                  <c:v>30.79139843420484</c:v>
                </c:pt>
                <c:pt idx="246">
                  <c:v>30.833510216968577</c:v>
                </c:pt>
                <c:pt idx="247">
                  <c:v>30.87626656943111</c:v>
                </c:pt>
                <c:pt idx="248">
                  <c:v>30.919654821961871</c:v>
                </c:pt>
                <c:pt idx="249">
                  <c:v>30.963662117685814</c:v>
                </c:pt>
                <c:pt idx="250">
                  <c:v>31.008275416290893</c:v>
                </c:pt>
                <c:pt idx="251">
                  <c:v>31.053481497894172</c:v>
                </c:pt>
                <c:pt idx="252">
                  <c:v>31.099266966958353</c:v>
                </c:pt>
                <c:pt idx="253">
                  <c:v>31.145618256260221</c:v>
                </c:pt>
                <c:pt idx="254">
                  <c:v>31.192521630913021</c:v>
                </c:pt>
                <c:pt idx="255">
                  <c:v>31.239963192433645</c:v>
                </c:pt>
                <c:pt idx="256">
                  <c:v>31.287928882864811</c:v>
                </c:pt>
                <c:pt idx="257">
                  <c:v>31.336404488936296</c:v>
                </c:pt>
                <c:pt idx="258">
                  <c:v>31.38537564628049</c:v>
                </c:pt>
                <c:pt idx="259">
                  <c:v>31.43482784368593</c:v>
                </c:pt>
                <c:pt idx="260">
                  <c:v>31.484746427399582</c:v>
                </c:pt>
                <c:pt idx="261">
                  <c:v>31.535116605467756</c:v>
                </c:pt>
                <c:pt idx="262">
                  <c:v>31.58592345211996</c:v>
                </c:pt>
                <c:pt idx="263">
                  <c:v>31.637151912190355</c:v>
                </c:pt>
                <c:pt idx="264">
                  <c:v>31.688786805581294</c:v>
                </c:pt>
                <c:pt idx="265">
                  <c:v>31.740812831758817</c:v>
                </c:pt>
                <c:pt idx="266">
                  <c:v>31.793214574288889</c:v>
                </c:pt>
                <c:pt idx="267">
                  <c:v>31.845976505404629</c:v>
                </c:pt>
                <c:pt idx="268">
                  <c:v>31.899082990606448</c:v>
                </c:pt>
                <c:pt idx="269">
                  <c:v>31.952518293297363</c:v>
                </c:pt>
                <c:pt idx="270">
                  <c:v>32.006266579443242</c:v>
                </c:pt>
                <c:pt idx="271">
                  <c:v>32.060311922267267</c:v>
                </c:pt>
                <c:pt idx="272">
                  <c:v>32.114638306967976</c:v>
                </c:pt>
                <c:pt idx="273">
                  <c:v>32.169229635465477</c:v>
                </c:pt>
                <c:pt idx="274">
                  <c:v>32.224069731170232</c:v>
                </c:pt>
                <c:pt idx="275">
                  <c:v>32.279142343779078</c:v>
                </c:pt>
                <c:pt idx="276">
                  <c:v>32.334431154087596</c:v>
                </c:pt>
                <c:pt idx="277">
                  <c:v>32.389919778828428</c:v>
                </c:pt>
                <c:pt idx="278">
                  <c:v>32.445591775524889</c:v>
                </c:pt>
                <c:pt idx="279">
                  <c:v>32.50143064736212</c:v>
                </c:pt>
                <c:pt idx="280">
                  <c:v>32.557419848078027</c:v>
                </c:pt>
                <c:pt idx="281">
                  <c:v>32.613542786862993</c:v>
                </c:pt>
                <c:pt idx="282">
                  <c:v>32.6697828332805</c:v>
                </c:pt>
                <c:pt idx="283">
                  <c:v>32.72612332218992</c:v>
                </c:pt>
                <c:pt idx="284">
                  <c:v>32.78254755868921</c:v>
                </c:pt>
                <c:pt idx="285">
                  <c:v>32.839038823058615</c:v>
                </c:pt>
                <c:pt idx="286">
                  <c:v>32.895580375717685</c:v>
                </c:pt>
                <c:pt idx="287">
                  <c:v>32.952155462184486</c:v>
                </c:pt>
                <c:pt idx="288">
                  <c:v>33.008747318039156</c:v>
                </c:pt>
                <c:pt idx="289">
                  <c:v>33.065339173894195</c:v>
                </c:pt>
                <c:pt idx="290">
                  <c:v>33.121914260360626</c:v>
                </c:pt>
                <c:pt idx="291">
                  <c:v>33.178455813019696</c:v>
                </c:pt>
                <c:pt idx="292">
                  <c:v>33.234947077389101</c:v>
                </c:pt>
                <c:pt idx="293">
                  <c:v>33.291371313888391</c:v>
                </c:pt>
                <c:pt idx="294">
                  <c:v>33.347711802797811</c:v>
                </c:pt>
                <c:pt idx="295">
                  <c:v>33.403951849215318</c:v>
                </c:pt>
                <c:pt idx="296">
                  <c:v>33.460074788000654</c:v>
                </c:pt>
                <c:pt idx="297">
                  <c:v>33.516063988716198</c:v>
                </c:pt>
                <c:pt idx="298">
                  <c:v>33.571902860553791</c:v>
                </c:pt>
                <c:pt idx="299">
                  <c:v>33.627574857249883</c:v>
                </c:pt>
                <c:pt idx="300">
                  <c:v>33.683063481991084</c:v>
                </c:pt>
                <c:pt idx="301">
                  <c:v>33.738352292299233</c:v>
                </c:pt>
                <c:pt idx="302">
                  <c:v>33.793424904908079</c:v>
                </c:pt>
                <c:pt idx="303">
                  <c:v>33.848265000612841</c:v>
                </c:pt>
                <c:pt idx="304">
                  <c:v>33.902856329110342</c:v>
                </c:pt>
                <c:pt idx="305">
                  <c:v>33.957182713811051</c:v>
                </c:pt>
                <c:pt idx="306">
                  <c:v>34.011228056635083</c:v>
                </c:pt>
                <c:pt idx="307">
                  <c:v>34.064976342780966</c:v>
                </c:pt>
                <c:pt idx="308">
                  <c:v>34.118411645471873</c:v>
                </c:pt>
                <c:pt idx="309">
                  <c:v>34.171518130673697</c:v>
                </c:pt>
                <c:pt idx="310">
                  <c:v>34.224280061789436</c:v>
                </c:pt>
                <c:pt idx="311">
                  <c:v>34.276681804319509</c:v>
                </c:pt>
                <c:pt idx="312">
                  <c:v>34.328707830497031</c:v>
                </c:pt>
                <c:pt idx="313">
                  <c:v>34.380342723887978</c:v>
                </c:pt>
                <c:pt idx="314">
                  <c:v>34.431571183958376</c:v>
                </c:pt>
                <c:pt idx="315">
                  <c:v>34.482378030610576</c:v>
                </c:pt>
                <c:pt idx="316">
                  <c:v>34.532748208678761</c:v>
                </c:pt>
                <c:pt idx="317">
                  <c:v>34.582666792392409</c:v>
                </c:pt>
                <c:pt idx="318">
                  <c:v>34.632118989797853</c:v>
                </c:pt>
                <c:pt idx="319">
                  <c:v>34.681090147142044</c:v>
                </c:pt>
                <c:pt idx="320">
                  <c:v>34.729565753213535</c:v>
                </c:pt>
                <c:pt idx="321">
                  <c:v>34.777531443644698</c:v>
                </c:pt>
                <c:pt idx="322">
                  <c:v>34.824973005165646</c:v>
                </c:pt>
                <c:pt idx="323">
                  <c:v>34.871876379818133</c:v>
                </c:pt>
                <c:pt idx="324">
                  <c:v>34.918227669120306</c:v>
                </c:pt>
                <c:pt idx="325">
                  <c:v>34.964013138184185</c:v>
                </c:pt>
                <c:pt idx="326">
                  <c:v>35.009219219787767</c:v>
                </c:pt>
                <c:pt idx="327">
                  <c:v>35.053832518392547</c:v>
                </c:pt>
                <c:pt idx="328">
                  <c:v>35.097839814116497</c:v>
                </c:pt>
                <c:pt idx="329">
                  <c:v>35.141228066647265</c:v>
                </c:pt>
                <c:pt idx="330">
                  <c:v>35.183984419109791</c:v>
                </c:pt>
                <c:pt idx="331">
                  <c:v>35.226096201873531</c:v>
                </c:pt>
                <c:pt idx="332">
                  <c:v>35.267550936308687</c:v>
                </c:pt>
                <c:pt idx="333">
                  <c:v>35.308336338483045</c:v>
                </c:pt>
                <c:pt idx="334">
                  <c:v>35.348440322801181</c:v>
                </c:pt>
                <c:pt idx="335">
                  <c:v>35.387851005587557</c:v>
                </c:pt>
                <c:pt idx="336">
                  <c:v>35.426556708605794</c:v>
                </c:pt>
                <c:pt idx="337">
                  <c:v>35.464545962521001</c:v>
                </c:pt>
                <c:pt idx="338">
                  <c:v>35.501807510297382</c:v>
                </c:pt>
                <c:pt idx="339">
                  <c:v>35.538330310534391</c:v>
                </c:pt>
                <c:pt idx="340">
                  <c:v>35.57410354073761</c:v>
                </c:pt>
                <c:pt idx="341">
                  <c:v>35.609116600527358</c:v>
                </c:pt>
                <c:pt idx="342">
                  <c:v>35.643359114777681</c:v>
                </c:pt>
                <c:pt idx="343">
                  <c:v>35.67682093669351</c:v>
                </c:pt>
                <c:pt idx="344">
                  <c:v>35.709492150814157</c:v>
                </c:pt>
                <c:pt idx="345">
                  <c:v>35.741363075954219</c:v>
                </c:pt>
                <c:pt idx="346">
                  <c:v>35.772424268070331</c:v>
                </c:pt>
                <c:pt idx="347">
                  <c:v>35.802666523061305</c:v>
                </c:pt>
                <c:pt idx="348">
                  <c:v>35.832080879493923</c:v>
                </c:pt>
                <c:pt idx="349">
                  <c:v>35.860658621259759</c:v>
                </c:pt>
                <c:pt idx="350">
                  <c:v>35.88839128015735</c:v>
                </c:pt>
                <c:pt idx="351">
                  <c:v>35.915270638400969</c:v>
                </c:pt>
                <c:pt idx="352">
                  <c:v>35.941288731057035</c:v>
                </c:pt>
                <c:pt idx="353">
                  <c:v>35.966437848402663</c:v>
                </c:pt>
                <c:pt idx="354">
                  <c:v>35.990710538212277</c:v>
                </c:pt>
                <c:pt idx="355">
                  <c:v>36.014099607963558</c:v>
                </c:pt>
                <c:pt idx="356">
                  <c:v>36.036598126970674</c:v>
                </c:pt>
                <c:pt idx="357">
                  <c:v>36.058199428436581</c:v>
                </c:pt>
                <c:pt idx="358">
                  <c:v>36.078897111429619</c:v>
                </c:pt>
                <c:pt idx="359">
                  <c:v>36.098685042779742</c:v>
                </c:pt>
                <c:pt idx="360">
                  <c:v>36.117557358895588</c:v>
                </c:pt>
                <c:pt idx="361">
                  <c:v>36.135508467502824</c:v>
                </c:pt>
                <c:pt idx="362">
                  <c:v>36.152533049300324</c:v>
                </c:pt>
                <c:pt idx="363">
                  <c:v>36.168626059537203</c:v>
                </c:pt>
              </c:numCache>
            </c:numRef>
          </c:val>
          <c:smooth val="1"/>
          <c:extLst>
            <c:ext xmlns:c16="http://schemas.microsoft.com/office/drawing/2014/chart" uri="{C3380CC4-5D6E-409C-BE32-E72D297353CC}">
              <c16:uniqueId val="{00000009-264C-4D5D-9ECA-F5A0E3CE2588}"/>
            </c:ext>
          </c:extLst>
        </c:ser>
        <c:ser>
          <c:idx val="1"/>
          <c:order val="2"/>
          <c:tx>
            <c:v>prognose</c:v>
          </c:tx>
          <c:spPr>
            <a:ln w="3175">
              <a:solidFill>
                <a:sysClr val="windowText" lastClr="000000"/>
              </a:solidFill>
              <a:prstDash val="solid"/>
            </a:ln>
          </c:spPr>
          <c:marker>
            <c:symbol val="none"/>
          </c:marker>
          <c:cat>
            <c:numRef>
              <c:f>Nachtstroom!$A$6:$A$369</c:f>
              <c:numCache>
                <c:formatCode>d\ mmm\ yy</c:formatCode>
                <c:ptCount val="364"/>
                <c:pt idx="0">
                  <c:v>44563</c:v>
                </c:pt>
                <c:pt idx="1">
                  <c:v>44564</c:v>
                </c:pt>
                <c:pt idx="2">
                  <c:v>44565</c:v>
                </c:pt>
                <c:pt idx="3">
                  <c:v>44566</c:v>
                </c:pt>
                <c:pt idx="4">
                  <c:v>44567</c:v>
                </c:pt>
                <c:pt idx="5">
                  <c:v>44568</c:v>
                </c:pt>
                <c:pt idx="6">
                  <c:v>44569</c:v>
                </c:pt>
                <c:pt idx="7">
                  <c:v>44570</c:v>
                </c:pt>
                <c:pt idx="8">
                  <c:v>44571</c:v>
                </c:pt>
                <c:pt idx="9">
                  <c:v>44572</c:v>
                </c:pt>
                <c:pt idx="10">
                  <c:v>44573</c:v>
                </c:pt>
                <c:pt idx="11">
                  <c:v>44574</c:v>
                </c:pt>
                <c:pt idx="12">
                  <c:v>44575</c:v>
                </c:pt>
                <c:pt idx="13">
                  <c:v>44576</c:v>
                </c:pt>
                <c:pt idx="14">
                  <c:v>44577</c:v>
                </c:pt>
                <c:pt idx="15">
                  <c:v>44578</c:v>
                </c:pt>
                <c:pt idx="16">
                  <c:v>44579</c:v>
                </c:pt>
                <c:pt idx="17">
                  <c:v>44580</c:v>
                </c:pt>
                <c:pt idx="18">
                  <c:v>44581</c:v>
                </c:pt>
                <c:pt idx="19">
                  <c:v>44582</c:v>
                </c:pt>
                <c:pt idx="20">
                  <c:v>44583</c:v>
                </c:pt>
                <c:pt idx="21">
                  <c:v>44584</c:v>
                </c:pt>
                <c:pt idx="22">
                  <c:v>44585</c:v>
                </c:pt>
                <c:pt idx="23">
                  <c:v>44586</c:v>
                </c:pt>
                <c:pt idx="24">
                  <c:v>44587</c:v>
                </c:pt>
                <c:pt idx="25">
                  <c:v>44588</c:v>
                </c:pt>
                <c:pt idx="26">
                  <c:v>44589</c:v>
                </c:pt>
                <c:pt idx="27">
                  <c:v>44590</c:v>
                </c:pt>
                <c:pt idx="28">
                  <c:v>44591</c:v>
                </c:pt>
                <c:pt idx="29">
                  <c:v>44592</c:v>
                </c:pt>
                <c:pt idx="30">
                  <c:v>44593</c:v>
                </c:pt>
                <c:pt idx="31">
                  <c:v>44594</c:v>
                </c:pt>
                <c:pt idx="32">
                  <c:v>44595</c:v>
                </c:pt>
                <c:pt idx="33">
                  <c:v>44596</c:v>
                </c:pt>
                <c:pt idx="34">
                  <c:v>44597</c:v>
                </c:pt>
                <c:pt idx="35">
                  <c:v>44598</c:v>
                </c:pt>
                <c:pt idx="36">
                  <c:v>44599</c:v>
                </c:pt>
                <c:pt idx="37">
                  <c:v>44600</c:v>
                </c:pt>
                <c:pt idx="38">
                  <c:v>44601</c:v>
                </c:pt>
                <c:pt idx="39">
                  <c:v>44602</c:v>
                </c:pt>
                <c:pt idx="40">
                  <c:v>44603</c:v>
                </c:pt>
                <c:pt idx="41">
                  <c:v>44604</c:v>
                </c:pt>
                <c:pt idx="42">
                  <c:v>44605</c:v>
                </c:pt>
                <c:pt idx="43">
                  <c:v>44606</c:v>
                </c:pt>
                <c:pt idx="44">
                  <c:v>44607</c:v>
                </c:pt>
                <c:pt idx="45">
                  <c:v>44608</c:v>
                </c:pt>
                <c:pt idx="46">
                  <c:v>44609</c:v>
                </c:pt>
                <c:pt idx="47">
                  <c:v>44610</c:v>
                </c:pt>
                <c:pt idx="48">
                  <c:v>44611</c:v>
                </c:pt>
                <c:pt idx="49">
                  <c:v>44612</c:v>
                </c:pt>
                <c:pt idx="50">
                  <c:v>44613</c:v>
                </c:pt>
                <c:pt idx="51">
                  <c:v>44614</c:v>
                </c:pt>
                <c:pt idx="52">
                  <c:v>44615</c:v>
                </c:pt>
                <c:pt idx="53">
                  <c:v>44616</c:v>
                </c:pt>
                <c:pt idx="54">
                  <c:v>44617</c:v>
                </c:pt>
                <c:pt idx="55">
                  <c:v>44618</c:v>
                </c:pt>
                <c:pt idx="56">
                  <c:v>44619</c:v>
                </c:pt>
                <c:pt idx="57">
                  <c:v>44620</c:v>
                </c:pt>
                <c:pt idx="58">
                  <c:v>44621</c:v>
                </c:pt>
                <c:pt idx="59">
                  <c:v>44622</c:v>
                </c:pt>
                <c:pt idx="60">
                  <c:v>44623</c:v>
                </c:pt>
                <c:pt idx="61">
                  <c:v>44624</c:v>
                </c:pt>
                <c:pt idx="62">
                  <c:v>44625</c:v>
                </c:pt>
                <c:pt idx="63">
                  <c:v>44626</c:v>
                </c:pt>
                <c:pt idx="64">
                  <c:v>44627</c:v>
                </c:pt>
                <c:pt idx="65">
                  <c:v>44628</c:v>
                </c:pt>
                <c:pt idx="66">
                  <c:v>44629</c:v>
                </c:pt>
                <c:pt idx="67">
                  <c:v>44630</c:v>
                </c:pt>
                <c:pt idx="68">
                  <c:v>44631</c:v>
                </c:pt>
                <c:pt idx="69">
                  <c:v>44632</c:v>
                </c:pt>
                <c:pt idx="70">
                  <c:v>44633</c:v>
                </c:pt>
                <c:pt idx="71">
                  <c:v>44634</c:v>
                </c:pt>
                <c:pt idx="72">
                  <c:v>44635</c:v>
                </c:pt>
                <c:pt idx="73">
                  <c:v>44636</c:v>
                </c:pt>
                <c:pt idx="74">
                  <c:v>44637</c:v>
                </c:pt>
                <c:pt idx="75">
                  <c:v>44638</c:v>
                </c:pt>
                <c:pt idx="76">
                  <c:v>44639</c:v>
                </c:pt>
                <c:pt idx="77">
                  <c:v>44640</c:v>
                </c:pt>
                <c:pt idx="78">
                  <c:v>44641</c:v>
                </c:pt>
                <c:pt idx="79">
                  <c:v>44642</c:v>
                </c:pt>
                <c:pt idx="80">
                  <c:v>44643</c:v>
                </c:pt>
                <c:pt idx="81">
                  <c:v>44644</c:v>
                </c:pt>
                <c:pt idx="82">
                  <c:v>44645</c:v>
                </c:pt>
                <c:pt idx="83">
                  <c:v>44646</c:v>
                </c:pt>
                <c:pt idx="84">
                  <c:v>44647</c:v>
                </c:pt>
                <c:pt idx="85">
                  <c:v>44648</c:v>
                </c:pt>
                <c:pt idx="86">
                  <c:v>44649</c:v>
                </c:pt>
                <c:pt idx="87">
                  <c:v>44650</c:v>
                </c:pt>
                <c:pt idx="88">
                  <c:v>44651</c:v>
                </c:pt>
                <c:pt idx="89">
                  <c:v>44652</c:v>
                </c:pt>
                <c:pt idx="90">
                  <c:v>44653</c:v>
                </c:pt>
                <c:pt idx="91">
                  <c:v>44654</c:v>
                </c:pt>
                <c:pt idx="92">
                  <c:v>44655</c:v>
                </c:pt>
                <c:pt idx="93">
                  <c:v>44656</c:v>
                </c:pt>
                <c:pt idx="94">
                  <c:v>44657</c:v>
                </c:pt>
                <c:pt idx="95">
                  <c:v>44658</c:v>
                </c:pt>
                <c:pt idx="96">
                  <c:v>44659</c:v>
                </c:pt>
                <c:pt idx="97">
                  <c:v>44660</c:v>
                </c:pt>
                <c:pt idx="98">
                  <c:v>44661</c:v>
                </c:pt>
                <c:pt idx="99">
                  <c:v>44662</c:v>
                </c:pt>
                <c:pt idx="100">
                  <c:v>44663</c:v>
                </c:pt>
                <c:pt idx="101">
                  <c:v>44664</c:v>
                </c:pt>
                <c:pt idx="102">
                  <c:v>44665</c:v>
                </c:pt>
                <c:pt idx="103">
                  <c:v>44666</c:v>
                </c:pt>
                <c:pt idx="104">
                  <c:v>44667</c:v>
                </c:pt>
                <c:pt idx="105">
                  <c:v>44668</c:v>
                </c:pt>
                <c:pt idx="106">
                  <c:v>44669</c:v>
                </c:pt>
                <c:pt idx="107">
                  <c:v>44670</c:v>
                </c:pt>
                <c:pt idx="108">
                  <c:v>44671</c:v>
                </c:pt>
                <c:pt idx="109">
                  <c:v>44672</c:v>
                </c:pt>
                <c:pt idx="110">
                  <c:v>44673</c:v>
                </c:pt>
                <c:pt idx="111">
                  <c:v>44674</c:v>
                </c:pt>
                <c:pt idx="112">
                  <c:v>44675</c:v>
                </c:pt>
                <c:pt idx="113">
                  <c:v>44676</c:v>
                </c:pt>
                <c:pt idx="114">
                  <c:v>44677</c:v>
                </c:pt>
                <c:pt idx="115">
                  <c:v>44678</c:v>
                </c:pt>
                <c:pt idx="116">
                  <c:v>44679</c:v>
                </c:pt>
                <c:pt idx="117">
                  <c:v>44680</c:v>
                </c:pt>
                <c:pt idx="118">
                  <c:v>44681</c:v>
                </c:pt>
                <c:pt idx="119">
                  <c:v>44682</c:v>
                </c:pt>
                <c:pt idx="120">
                  <c:v>44683</c:v>
                </c:pt>
                <c:pt idx="121">
                  <c:v>44684</c:v>
                </c:pt>
                <c:pt idx="122">
                  <c:v>44685</c:v>
                </c:pt>
                <c:pt idx="123">
                  <c:v>44686</c:v>
                </c:pt>
                <c:pt idx="124">
                  <c:v>44687</c:v>
                </c:pt>
                <c:pt idx="125">
                  <c:v>44688</c:v>
                </c:pt>
                <c:pt idx="126">
                  <c:v>44689</c:v>
                </c:pt>
                <c:pt idx="127">
                  <c:v>44690</c:v>
                </c:pt>
                <c:pt idx="128">
                  <c:v>44691</c:v>
                </c:pt>
                <c:pt idx="129">
                  <c:v>44692</c:v>
                </c:pt>
                <c:pt idx="130">
                  <c:v>44693</c:v>
                </c:pt>
                <c:pt idx="131">
                  <c:v>44694</c:v>
                </c:pt>
                <c:pt idx="132">
                  <c:v>44695</c:v>
                </c:pt>
                <c:pt idx="133">
                  <c:v>44696</c:v>
                </c:pt>
                <c:pt idx="134">
                  <c:v>44697</c:v>
                </c:pt>
                <c:pt idx="135">
                  <c:v>44698</c:v>
                </c:pt>
                <c:pt idx="136">
                  <c:v>44699</c:v>
                </c:pt>
                <c:pt idx="137">
                  <c:v>44700</c:v>
                </c:pt>
                <c:pt idx="138">
                  <c:v>44701</c:v>
                </c:pt>
                <c:pt idx="139">
                  <c:v>44702</c:v>
                </c:pt>
                <c:pt idx="140">
                  <c:v>44703</c:v>
                </c:pt>
                <c:pt idx="141">
                  <c:v>44704</c:v>
                </c:pt>
                <c:pt idx="142">
                  <c:v>44705</c:v>
                </c:pt>
                <c:pt idx="143">
                  <c:v>44706</c:v>
                </c:pt>
                <c:pt idx="144">
                  <c:v>44707</c:v>
                </c:pt>
                <c:pt idx="145">
                  <c:v>44708</c:v>
                </c:pt>
                <c:pt idx="146">
                  <c:v>44709</c:v>
                </c:pt>
                <c:pt idx="147">
                  <c:v>44710</c:v>
                </c:pt>
                <c:pt idx="148">
                  <c:v>44711</c:v>
                </c:pt>
                <c:pt idx="149">
                  <c:v>44712</c:v>
                </c:pt>
                <c:pt idx="150">
                  <c:v>44713</c:v>
                </c:pt>
                <c:pt idx="151">
                  <c:v>44714</c:v>
                </c:pt>
                <c:pt idx="152">
                  <c:v>44715</c:v>
                </c:pt>
                <c:pt idx="153">
                  <c:v>44716</c:v>
                </c:pt>
                <c:pt idx="154">
                  <c:v>44717</c:v>
                </c:pt>
                <c:pt idx="155">
                  <c:v>44718</c:v>
                </c:pt>
                <c:pt idx="156">
                  <c:v>44719</c:v>
                </c:pt>
                <c:pt idx="157">
                  <c:v>44720</c:v>
                </c:pt>
                <c:pt idx="158">
                  <c:v>44721</c:v>
                </c:pt>
                <c:pt idx="159">
                  <c:v>44722</c:v>
                </c:pt>
                <c:pt idx="160">
                  <c:v>44723</c:v>
                </c:pt>
                <c:pt idx="161">
                  <c:v>44724</c:v>
                </c:pt>
                <c:pt idx="162">
                  <c:v>44725</c:v>
                </c:pt>
                <c:pt idx="163">
                  <c:v>44726</c:v>
                </c:pt>
                <c:pt idx="164">
                  <c:v>44727</c:v>
                </c:pt>
                <c:pt idx="165">
                  <c:v>44728</c:v>
                </c:pt>
                <c:pt idx="166">
                  <c:v>44729</c:v>
                </c:pt>
                <c:pt idx="167">
                  <c:v>44730</c:v>
                </c:pt>
                <c:pt idx="168">
                  <c:v>44731</c:v>
                </c:pt>
                <c:pt idx="169">
                  <c:v>44732</c:v>
                </c:pt>
                <c:pt idx="170">
                  <c:v>44733</c:v>
                </c:pt>
                <c:pt idx="171">
                  <c:v>44734</c:v>
                </c:pt>
                <c:pt idx="172">
                  <c:v>44735</c:v>
                </c:pt>
                <c:pt idx="173">
                  <c:v>44736</c:v>
                </c:pt>
                <c:pt idx="174">
                  <c:v>44737</c:v>
                </c:pt>
                <c:pt idx="175">
                  <c:v>44738</c:v>
                </c:pt>
                <c:pt idx="176">
                  <c:v>44739</c:v>
                </c:pt>
                <c:pt idx="177">
                  <c:v>44740</c:v>
                </c:pt>
                <c:pt idx="178">
                  <c:v>44741</c:v>
                </c:pt>
                <c:pt idx="179">
                  <c:v>44742</c:v>
                </c:pt>
                <c:pt idx="180">
                  <c:v>44743</c:v>
                </c:pt>
                <c:pt idx="181">
                  <c:v>44744</c:v>
                </c:pt>
                <c:pt idx="182">
                  <c:v>44745</c:v>
                </c:pt>
                <c:pt idx="183">
                  <c:v>44746</c:v>
                </c:pt>
                <c:pt idx="184">
                  <c:v>44747</c:v>
                </c:pt>
                <c:pt idx="185">
                  <c:v>44748</c:v>
                </c:pt>
                <c:pt idx="186">
                  <c:v>44749</c:v>
                </c:pt>
                <c:pt idx="187">
                  <c:v>44750</c:v>
                </c:pt>
                <c:pt idx="188">
                  <c:v>44751</c:v>
                </c:pt>
                <c:pt idx="189">
                  <c:v>44752</c:v>
                </c:pt>
                <c:pt idx="190">
                  <c:v>44753</c:v>
                </c:pt>
                <c:pt idx="191">
                  <c:v>44754</c:v>
                </c:pt>
                <c:pt idx="192">
                  <c:v>44755</c:v>
                </c:pt>
                <c:pt idx="193">
                  <c:v>44756</c:v>
                </c:pt>
                <c:pt idx="194">
                  <c:v>44757</c:v>
                </c:pt>
                <c:pt idx="195">
                  <c:v>44758</c:v>
                </c:pt>
                <c:pt idx="196">
                  <c:v>44759</c:v>
                </c:pt>
                <c:pt idx="197">
                  <c:v>44760</c:v>
                </c:pt>
                <c:pt idx="198">
                  <c:v>44761</c:v>
                </c:pt>
                <c:pt idx="199">
                  <c:v>44762</c:v>
                </c:pt>
                <c:pt idx="200">
                  <c:v>44763</c:v>
                </c:pt>
                <c:pt idx="201">
                  <c:v>44764</c:v>
                </c:pt>
                <c:pt idx="202">
                  <c:v>44765</c:v>
                </c:pt>
                <c:pt idx="203">
                  <c:v>44766</c:v>
                </c:pt>
                <c:pt idx="204">
                  <c:v>44767</c:v>
                </c:pt>
                <c:pt idx="205">
                  <c:v>44768</c:v>
                </c:pt>
                <c:pt idx="206">
                  <c:v>44769</c:v>
                </c:pt>
                <c:pt idx="207">
                  <c:v>44770</c:v>
                </c:pt>
                <c:pt idx="208">
                  <c:v>44771</c:v>
                </c:pt>
                <c:pt idx="209">
                  <c:v>44772</c:v>
                </c:pt>
                <c:pt idx="210">
                  <c:v>44773</c:v>
                </c:pt>
                <c:pt idx="211">
                  <c:v>44774</c:v>
                </c:pt>
                <c:pt idx="212">
                  <c:v>44775</c:v>
                </c:pt>
                <c:pt idx="213">
                  <c:v>44776</c:v>
                </c:pt>
                <c:pt idx="214">
                  <c:v>44777</c:v>
                </c:pt>
                <c:pt idx="215">
                  <c:v>44778</c:v>
                </c:pt>
                <c:pt idx="216">
                  <c:v>44779</c:v>
                </c:pt>
                <c:pt idx="217">
                  <c:v>44780</c:v>
                </c:pt>
                <c:pt idx="218">
                  <c:v>44781</c:v>
                </c:pt>
                <c:pt idx="219">
                  <c:v>44782</c:v>
                </c:pt>
                <c:pt idx="220">
                  <c:v>44783</c:v>
                </c:pt>
                <c:pt idx="221">
                  <c:v>44784</c:v>
                </c:pt>
                <c:pt idx="222">
                  <c:v>44785</c:v>
                </c:pt>
                <c:pt idx="223">
                  <c:v>44786</c:v>
                </c:pt>
                <c:pt idx="224">
                  <c:v>44787</c:v>
                </c:pt>
                <c:pt idx="225">
                  <c:v>44788</c:v>
                </c:pt>
                <c:pt idx="226">
                  <c:v>44789</c:v>
                </c:pt>
                <c:pt idx="227">
                  <c:v>44790</c:v>
                </c:pt>
                <c:pt idx="228">
                  <c:v>44791</c:v>
                </c:pt>
                <c:pt idx="229">
                  <c:v>44792</c:v>
                </c:pt>
                <c:pt idx="230">
                  <c:v>44793</c:v>
                </c:pt>
                <c:pt idx="231">
                  <c:v>44794</c:v>
                </c:pt>
                <c:pt idx="232">
                  <c:v>44795</c:v>
                </c:pt>
                <c:pt idx="233">
                  <c:v>44796</c:v>
                </c:pt>
                <c:pt idx="234">
                  <c:v>44797</c:v>
                </c:pt>
                <c:pt idx="235">
                  <c:v>44798</c:v>
                </c:pt>
                <c:pt idx="236">
                  <c:v>44799</c:v>
                </c:pt>
                <c:pt idx="237">
                  <c:v>44800</c:v>
                </c:pt>
                <c:pt idx="238">
                  <c:v>44801</c:v>
                </c:pt>
                <c:pt idx="239">
                  <c:v>44802</c:v>
                </c:pt>
                <c:pt idx="240">
                  <c:v>44803</c:v>
                </c:pt>
                <c:pt idx="241">
                  <c:v>44804</c:v>
                </c:pt>
                <c:pt idx="242">
                  <c:v>44805</c:v>
                </c:pt>
                <c:pt idx="243">
                  <c:v>44806</c:v>
                </c:pt>
                <c:pt idx="244">
                  <c:v>44807</c:v>
                </c:pt>
                <c:pt idx="245">
                  <c:v>44808</c:v>
                </c:pt>
                <c:pt idx="246">
                  <c:v>44809</c:v>
                </c:pt>
                <c:pt idx="247">
                  <c:v>44810</c:v>
                </c:pt>
                <c:pt idx="248">
                  <c:v>44811</c:v>
                </c:pt>
                <c:pt idx="249">
                  <c:v>44812</c:v>
                </c:pt>
                <c:pt idx="250">
                  <c:v>44813</c:v>
                </c:pt>
                <c:pt idx="251">
                  <c:v>44814</c:v>
                </c:pt>
                <c:pt idx="252">
                  <c:v>44815</c:v>
                </c:pt>
                <c:pt idx="253">
                  <c:v>44816</c:v>
                </c:pt>
                <c:pt idx="254">
                  <c:v>44817</c:v>
                </c:pt>
                <c:pt idx="255">
                  <c:v>44818</c:v>
                </c:pt>
                <c:pt idx="256">
                  <c:v>44819</c:v>
                </c:pt>
                <c:pt idx="257">
                  <c:v>44820</c:v>
                </c:pt>
                <c:pt idx="258">
                  <c:v>44821</c:v>
                </c:pt>
                <c:pt idx="259">
                  <c:v>44822</c:v>
                </c:pt>
                <c:pt idx="260">
                  <c:v>44823</c:v>
                </c:pt>
                <c:pt idx="261">
                  <c:v>44824</c:v>
                </c:pt>
                <c:pt idx="262">
                  <c:v>44825</c:v>
                </c:pt>
                <c:pt idx="263">
                  <c:v>44826</c:v>
                </c:pt>
                <c:pt idx="264">
                  <c:v>44827</c:v>
                </c:pt>
                <c:pt idx="265">
                  <c:v>44828</c:v>
                </c:pt>
                <c:pt idx="266">
                  <c:v>44829</c:v>
                </c:pt>
                <c:pt idx="267">
                  <c:v>44830</c:v>
                </c:pt>
                <c:pt idx="268">
                  <c:v>44831</c:v>
                </c:pt>
                <c:pt idx="269">
                  <c:v>44832</c:v>
                </c:pt>
                <c:pt idx="270">
                  <c:v>44833</c:v>
                </c:pt>
                <c:pt idx="271">
                  <c:v>44834</c:v>
                </c:pt>
                <c:pt idx="272">
                  <c:v>44835</c:v>
                </c:pt>
                <c:pt idx="273">
                  <c:v>44836</c:v>
                </c:pt>
                <c:pt idx="274">
                  <c:v>44837</c:v>
                </c:pt>
                <c:pt idx="275">
                  <c:v>44838</c:v>
                </c:pt>
                <c:pt idx="276">
                  <c:v>44839</c:v>
                </c:pt>
                <c:pt idx="277">
                  <c:v>44840</c:v>
                </c:pt>
                <c:pt idx="278">
                  <c:v>44841</c:v>
                </c:pt>
                <c:pt idx="279">
                  <c:v>44842</c:v>
                </c:pt>
                <c:pt idx="280">
                  <c:v>44843</c:v>
                </c:pt>
                <c:pt idx="281">
                  <c:v>44844</c:v>
                </c:pt>
                <c:pt idx="282">
                  <c:v>44845</c:v>
                </c:pt>
                <c:pt idx="283">
                  <c:v>44846</c:v>
                </c:pt>
                <c:pt idx="284">
                  <c:v>44847</c:v>
                </c:pt>
                <c:pt idx="285">
                  <c:v>44848</c:v>
                </c:pt>
                <c:pt idx="286">
                  <c:v>44849</c:v>
                </c:pt>
                <c:pt idx="287">
                  <c:v>44850</c:v>
                </c:pt>
                <c:pt idx="288">
                  <c:v>44851</c:v>
                </c:pt>
                <c:pt idx="289">
                  <c:v>44852</c:v>
                </c:pt>
                <c:pt idx="290">
                  <c:v>44853</c:v>
                </c:pt>
                <c:pt idx="291">
                  <c:v>44854</c:v>
                </c:pt>
                <c:pt idx="292">
                  <c:v>44855</c:v>
                </c:pt>
                <c:pt idx="293">
                  <c:v>44856</c:v>
                </c:pt>
                <c:pt idx="294">
                  <c:v>44857</c:v>
                </c:pt>
                <c:pt idx="295">
                  <c:v>44858</c:v>
                </c:pt>
                <c:pt idx="296">
                  <c:v>44859</c:v>
                </c:pt>
                <c:pt idx="297">
                  <c:v>44860</c:v>
                </c:pt>
                <c:pt idx="298">
                  <c:v>44861</c:v>
                </c:pt>
                <c:pt idx="299">
                  <c:v>44862</c:v>
                </c:pt>
                <c:pt idx="300">
                  <c:v>44863</c:v>
                </c:pt>
                <c:pt idx="301">
                  <c:v>44864</c:v>
                </c:pt>
                <c:pt idx="302">
                  <c:v>44865</c:v>
                </c:pt>
                <c:pt idx="303">
                  <c:v>44866</c:v>
                </c:pt>
                <c:pt idx="304">
                  <c:v>44867</c:v>
                </c:pt>
                <c:pt idx="305">
                  <c:v>44868</c:v>
                </c:pt>
                <c:pt idx="306">
                  <c:v>44869</c:v>
                </c:pt>
                <c:pt idx="307">
                  <c:v>44870</c:v>
                </c:pt>
                <c:pt idx="308">
                  <c:v>44871</c:v>
                </c:pt>
                <c:pt idx="309">
                  <c:v>44872</c:v>
                </c:pt>
                <c:pt idx="310">
                  <c:v>44873</c:v>
                </c:pt>
                <c:pt idx="311">
                  <c:v>44874</c:v>
                </c:pt>
                <c:pt idx="312">
                  <c:v>44875</c:v>
                </c:pt>
                <c:pt idx="313">
                  <c:v>44876</c:v>
                </c:pt>
                <c:pt idx="314">
                  <c:v>44877</c:v>
                </c:pt>
                <c:pt idx="315">
                  <c:v>44878</c:v>
                </c:pt>
                <c:pt idx="316">
                  <c:v>44879</c:v>
                </c:pt>
                <c:pt idx="317">
                  <c:v>44880</c:v>
                </c:pt>
                <c:pt idx="318">
                  <c:v>44881</c:v>
                </c:pt>
                <c:pt idx="319">
                  <c:v>44882</c:v>
                </c:pt>
                <c:pt idx="320">
                  <c:v>44883</c:v>
                </c:pt>
                <c:pt idx="321">
                  <c:v>44884</c:v>
                </c:pt>
                <c:pt idx="322">
                  <c:v>44885</c:v>
                </c:pt>
                <c:pt idx="323">
                  <c:v>44886</c:v>
                </c:pt>
                <c:pt idx="324">
                  <c:v>44887</c:v>
                </c:pt>
                <c:pt idx="325">
                  <c:v>44888</c:v>
                </c:pt>
                <c:pt idx="326">
                  <c:v>44889</c:v>
                </c:pt>
                <c:pt idx="327">
                  <c:v>44890</c:v>
                </c:pt>
                <c:pt idx="328">
                  <c:v>44891</c:v>
                </c:pt>
                <c:pt idx="329">
                  <c:v>44892</c:v>
                </c:pt>
                <c:pt idx="330">
                  <c:v>44893</c:v>
                </c:pt>
                <c:pt idx="331">
                  <c:v>44894</c:v>
                </c:pt>
                <c:pt idx="332">
                  <c:v>44895</c:v>
                </c:pt>
                <c:pt idx="333">
                  <c:v>44896</c:v>
                </c:pt>
                <c:pt idx="334">
                  <c:v>44897</c:v>
                </c:pt>
                <c:pt idx="335">
                  <c:v>44898</c:v>
                </c:pt>
                <c:pt idx="336">
                  <c:v>44899</c:v>
                </c:pt>
                <c:pt idx="337">
                  <c:v>44900</c:v>
                </c:pt>
                <c:pt idx="338">
                  <c:v>44901</c:v>
                </c:pt>
                <c:pt idx="339">
                  <c:v>44902</c:v>
                </c:pt>
                <c:pt idx="340">
                  <c:v>44903</c:v>
                </c:pt>
                <c:pt idx="341">
                  <c:v>44904</c:v>
                </c:pt>
                <c:pt idx="342">
                  <c:v>44905</c:v>
                </c:pt>
                <c:pt idx="343">
                  <c:v>44906</c:v>
                </c:pt>
                <c:pt idx="344">
                  <c:v>44907</c:v>
                </c:pt>
                <c:pt idx="345">
                  <c:v>44908</c:v>
                </c:pt>
                <c:pt idx="346">
                  <c:v>44909</c:v>
                </c:pt>
                <c:pt idx="347">
                  <c:v>44910</c:v>
                </c:pt>
                <c:pt idx="348">
                  <c:v>44911</c:v>
                </c:pt>
                <c:pt idx="349">
                  <c:v>44912</c:v>
                </c:pt>
                <c:pt idx="350">
                  <c:v>44913</c:v>
                </c:pt>
                <c:pt idx="351">
                  <c:v>44914</c:v>
                </c:pt>
                <c:pt idx="352">
                  <c:v>44915</c:v>
                </c:pt>
                <c:pt idx="353">
                  <c:v>44916</c:v>
                </c:pt>
                <c:pt idx="354">
                  <c:v>44917</c:v>
                </c:pt>
                <c:pt idx="355">
                  <c:v>44918</c:v>
                </c:pt>
                <c:pt idx="356">
                  <c:v>44919</c:v>
                </c:pt>
                <c:pt idx="357">
                  <c:v>44920</c:v>
                </c:pt>
                <c:pt idx="358">
                  <c:v>44921</c:v>
                </c:pt>
                <c:pt idx="359">
                  <c:v>44922</c:v>
                </c:pt>
                <c:pt idx="360">
                  <c:v>44923</c:v>
                </c:pt>
                <c:pt idx="361">
                  <c:v>44924</c:v>
                </c:pt>
                <c:pt idx="362">
                  <c:v>44925</c:v>
                </c:pt>
                <c:pt idx="363">
                  <c:v>44926</c:v>
                </c:pt>
              </c:numCache>
            </c:numRef>
          </c:cat>
          <c:val>
            <c:numRef>
              <c:f>Nachtstroom!$F$6:$F$369</c:f>
              <c:numCache>
                <c:formatCode>#,##0</c:formatCode>
                <c:ptCount val="36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numCache>
            </c:numRef>
          </c:val>
          <c:smooth val="1"/>
          <c:extLst>
            <c:ext xmlns:c16="http://schemas.microsoft.com/office/drawing/2014/chart" uri="{C3380CC4-5D6E-409C-BE32-E72D297353CC}">
              <c16:uniqueId val="{0000000B-264C-4D5D-9ECA-F5A0E3CE2588}"/>
            </c:ext>
          </c:extLst>
        </c:ser>
        <c:dLbls>
          <c:showLegendKey val="0"/>
          <c:showVal val="0"/>
          <c:showCatName val="0"/>
          <c:showSerName val="0"/>
          <c:showPercent val="0"/>
          <c:showBubbleSize val="0"/>
        </c:dLbls>
        <c:marker val="1"/>
        <c:smooth val="0"/>
        <c:axId val="383287208"/>
        <c:axId val="1"/>
      </c:lineChart>
      <c:catAx>
        <c:axId val="383287208"/>
        <c:scaling>
          <c:orientation val="minMax"/>
        </c:scaling>
        <c:delete val="0"/>
        <c:axPos val="b"/>
        <c:numFmt formatCode="d\ mmm\ yy" sourceLinked="0"/>
        <c:majorTickMark val="out"/>
        <c:minorTickMark val="none"/>
        <c:tickLblPos val="nextTo"/>
        <c:spPr>
          <a:ln w="3175">
            <a:solidFill>
              <a:srgbClr val="000000"/>
            </a:solidFill>
            <a:prstDash val="solid"/>
          </a:ln>
        </c:spPr>
        <c:txPr>
          <a:bodyPr rot="-5400000" vert="horz"/>
          <a:lstStyle/>
          <a:p>
            <a:pPr>
              <a:defRPr/>
            </a:pPr>
            <a:endParaRPr lang="nl-NL"/>
          </a:p>
        </c:txPr>
        <c:crossAx val="1"/>
        <c:crosses val="autoZero"/>
        <c:auto val="0"/>
        <c:lblAlgn val="ctr"/>
        <c:lblOffset val="100"/>
        <c:tickLblSkip val="14"/>
        <c:tickMarkSkip val="7"/>
        <c:noMultiLvlLbl val="0"/>
      </c:catAx>
      <c:valAx>
        <c:axId val="1"/>
        <c:scaling>
          <c:orientation val="minMax"/>
          <c:min val="0"/>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nl-NL"/>
          </a:p>
        </c:txPr>
        <c:crossAx val="383287208"/>
        <c:crosses val="autoZero"/>
        <c:crossBetween val="between"/>
        <c:majorUnit val="50"/>
        <c:minorUnit val="10"/>
      </c:valAx>
      <c:spPr>
        <a:gradFill rotWithShape="0">
          <a:gsLst>
            <a:gs pos="0">
              <a:srgbClr xmlns:mc="http://schemas.openxmlformats.org/markup-compatibility/2006" xmlns:a14="http://schemas.microsoft.com/office/drawing/2010/main" val="FFFFFF" mc:Ignorable="a14" a14:legacySpreadsheetColorIndex="43">
                <a:gamma/>
                <a:tint val="0"/>
                <a:invGamma/>
              </a:srgbClr>
            </a:gs>
            <a:gs pos="100000">
              <a:srgbClr xmlns:mc="http://schemas.openxmlformats.org/markup-compatibility/2006" xmlns:a14="http://schemas.microsoft.com/office/drawing/2010/main" val="FFFF99" mc:Ignorable="a14" a14:legacySpreadsheetColorIndex="43"/>
            </a:gs>
          </a:gsLst>
          <a:lin ang="5400000" scaled="1"/>
        </a:gradFill>
        <a:ln w="3175">
          <a:solidFill>
            <a:srgbClr val="000000"/>
          </a:solidFill>
          <a:prstDash val="solid"/>
        </a:ln>
      </c:spPr>
    </c:plotArea>
    <c:legend>
      <c:legendPos val="r"/>
      <c:layout>
        <c:manualLayout>
          <c:xMode val="edge"/>
          <c:yMode val="edge"/>
          <c:x val="0.20769284608654687"/>
          <c:y val="3.7974683544303799E-2"/>
          <c:w val="0.65384776902887132"/>
          <c:h val="8.8608037919310711E-2"/>
        </c:manualLayout>
      </c:layout>
      <c:overlay val="0"/>
      <c:spPr>
        <a:noFill/>
        <a:ln w="25400">
          <a:noFill/>
        </a:ln>
      </c:spPr>
    </c:legend>
    <c:plotVisOnly val="0"/>
    <c:dispBlanksAs val="gap"/>
    <c:showDLblsOverMax val="0"/>
  </c:chart>
  <c:spPr>
    <a:solidFill>
      <a:sysClr val="window" lastClr="FFFFFF"/>
    </a:solidFill>
    <a:ln w="3175">
      <a:solidFill>
        <a:srgbClr val="000000"/>
      </a:solidFill>
      <a:prstDash val="solid"/>
    </a:ln>
  </c:spPr>
  <c:txPr>
    <a:bodyPr/>
    <a:lstStyle/>
    <a:p>
      <a:pPr>
        <a:defRPr sz="1000" b="0" i="0" u="none" strike="noStrike" baseline="0">
          <a:solidFill>
            <a:srgbClr val="000000"/>
          </a:solidFill>
          <a:latin typeface="+mn-lt"/>
          <a:ea typeface="Arial"/>
          <a:cs typeface="Arial"/>
        </a:defRPr>
      </a:pPr>
      <a:endParaRPr lang="nl-NL"/>
    </a:p>
  </c:txPr>
  <c:printSettings>
    <c:headerFooter alignWithMargins="0"/>
    <c:pageMargins b="1" l="0.75" r="0.75" t="1" header="0.5" footer="0.5"/>
    <c:pageSetup/>
  </c:printSettings>
</c:chartSpace>
</file>

<file path=xl/ctrlProps/ctrlProp1.xml><?xml version="1.0" encoding="utf-8"?>
<formControlPr xmlns="http://schemas.microsoft.com/office/spreadsheetml/2009/9/main" objectType="Spin" dx="15" fmlaLink="$Q$12" max="10" min="1" page="10" val="4"/>
</file>

<file path=xl/ctrlProps/ctrlProp2.xml><?xml version="1.0" encoding="utf-8"?>
<formControlPr xmlns="http://schemas.microsoft.com/office/spreadsheetml/2009/9/main" objectType="Spin" dx="15" fmlaLink="$Q$4" max="30" min="1" page="10" val="30"/>
</file>

<file path=xl/ctrlProps/ctrlProp3.xml><?xml version="1.0" encoding="utf-8"?>
<formControlPr xmlns="http://schemas.microsoft.com/office/spreadsheetml/2009/9/main" objectType="Spin" dx="15" fmlaLink="$Q$12" max="10" min="1" page="10"/>
</file>

<file path=xl/ctrlProps/ctrlProp4.xml><?xml version="1.0" encoding="utf-8"?>
<formControlPr xmlns="http://schemas.microsoft.com/office/spreadsheetml/2009/9/main" objectType="Spin" dx="15" fmlaLink="$Q$4" max="30" min="1" page="10" val="7"/>
</file>

<file path=xl/ctrlProps/ctrlProp5.xml><?xml version="1.0" encoding="utf-8"?>
<formControlPr xmlns="http://schemas.microsoft.com/office/spreadsheetml/2009/9/main" objectType="Spin" dx="15" fmlaLink="$Q$12" max="10" min="1" page="10"/>
</file>

<file path=xl/ctrlProps/ctrlProp6.xml><?xml version="1.0" encoding="utf-8"?>
<formControlPr xmlns="http://schemas.microsoft.com/office/spreadsheetml/2009/9/main" objectType="Spin" dx="15" fmlaLink="$Q$4" max="30" min="1" page="10" val="30"/>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exceltekstenuitleg.nl/" TargetMode="Externa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16</xdr:row>
      <xdr:rowOff>47625</xdr:rowOff>
    </xdr:from>
    <xdr:to>
      <xdr:col>11</xdr:col>
      <xdr:colOff>647700</xdr:colOff>
      <xdr:row>28</xdr:row>
      <xdr:rowOff>0</xdr:rowOff>
    </xdr:to>
    <xdr:pic>
      <xdr:nvPicPr>
        <xdr:cNvPr id="3" name="Afbeelding 2">
          <a:hlinkClick xmlns:r="http://schemas.openxmlformats.org/officeDocument/2006/relationships" r:id="rId1"/>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00700" y="3333750"/>
          <a:ext cx="3295650" cy="209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0</xdr:colOff>
      <xdr:row>0</xdr:row>
      <xdr:rowOff>1</xdr:rowOff>
    </xdr:from>
    <xdr:to>
      <xdr:col>15</xdr:col>
      <xdr:colOff>514349</xdr:colOff>
      <xdr:row>14</xdr:row>
      <xdr:rowOff>1</xdr:rowOff>
    </xdr:to>
    <xdr:graphicFrame macro="">
      <xdr:nvGraphicFramePr>
        <xdr:cNvPr id="2" name="Grafiek 1">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16</xdr:col>
          <xdr:colOff>190500</xdr:colOff>
          <xdr:row>10</xdr:row>
          <xdr:rowOff>57150</xdr:rowOff>
        </xdr:from>
        <xdr:to>
          <xdr:col>16</xdr:col>
          <xdr:colOff>476250</xdr:colOff>
          <xdr:row>12</xdr:row>
          <xdr:rowOff>152400</xdr:rowOff>
        </xdr:to>
        <xdr:sp macro="" textlink="">
          <xdr:nvSpPr>
            <xdr:cNvPr id="5121" name="Spinner 1" hidden="1">
              <a:extLst>
                <a:ext uri="{63B3BB69-23CF-44E3-9099-C40C66FF867C}">
                  <a14:compatExt spid="_x0000_s5121"/>
                </a:ext>
                <a:ext uri="{FF2B5EF4-FFF2-40B4-BE49-F238E27FC236}">
                  <a16:creationId xmlns:a16="http://schemas.microsoft.com/office/drawing/2014/main" id="{00000000-0008-0000-0100-000001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190500</xdr:colOff>
          <xdr:row>2</xdr:row>
          <xdr:rowOff>57150</xdr:rowOff>
        </xdr:from>
        <xdr:to>
          <xdr:col>16</xdr:col>
          <xdr:colOff>476250</xdr:colOff>
          <xdr:row>4</xdr:row>
          <xdr:rowOff>152400</xdr:rowOff>
        </xdr:to>
        <xdr:sp macro="" textlink="">
          <xdr:nvSpPr>
            <xdr:cNvPr id="5122" name="Spinner 2" hidden="1">
              <a:extLst>
                <a:ext uri="{63B3BB69-23CF-44E3-9099-C40C66FF867C}">
                  <a14:compatExt spid="_x0000_s5122"/>
                </a:ext>
                <a:ext uri="{FF2B5EF4-FFF2-40B4-BE49-F238E27FC236}">
                  <a16:creationId xmlns:a16="http://schemas.microsoft.com/office/drawing/2014/main" id="{00000000-0008-0000-0100-000002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7</xdr:col>
      <xdr:colOff>0</xdr:colOff>
      <xdr:row>0</xdr:row>
      <xdr:rowOff>1</xdr:rowOff>
    </xdr:from>
    <xdr:to>
      <xdr:col>15</xdr:col>
      <xdr:colOff>514349</xdr:colOff>
      <xdr:row>14</xdr:row>
      <xdr:rowOff>1</xdr:rowOff>
    </xdr:to>
    <xdr:graphicFrame macro="">
      <xdr:nvGraphicFramePr>
        <xdr:cNvPr id="2" name="Grafiek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16</xdr:col>
          <xdr:colOff>190500</xdr:colOff>
          <xdr:row>10</xdr:row>
          <xdr:rowOff>57150</xdr:rowOff>
        </xdr:from>
        <xdr:to>
          <xdr:col>16</xdr:col>
          <xdr:colOff>476250</xdr:colOff>
          <xdr:row>12</xdr:row>
          <xdr:rowOff>152400</xdr:rowOff>
        </xdr:to>
        <xdr:sp macro="" textlink="">
          <xdr:nvSpPr>
            <xdr:cNvPr id="3073" name="Spinner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190500</xdr:colOff>
          <xdr:row>2</xdr:row>
          <xdr:rowOff>57150</xdr:rowOff>
        </xdr:from>
        <xdr:to>
          <xdr:col>16</xdr:col>
          <xdr:colOff>476250</xdr:colOff>
          <xdr:row>4</xdr:row>
          <xdr:rowOff>152400</xdr:rowOff>
        </xdr:to>
        <xdr:sp macro="" textlink="">
          <xdr:nvSpPr>
            <xdr:cNvPr id="3074" name="Spinner 2" hidden="1">
              <a:extLst>
                <a:ext uri="{63B3BB69-23CF-44E3-9099-C40C66FF867C}">
                  <a14:compatExt spid="_x0000_s3074"/>
                </a:ext>
                <a:ext uri="{FF2B5EF4-FFF2-40B4-BE49-F238E27FC236}">
                  <a16:creationId xmlns:a16="http://schemas.microsoft.com/office/drawing/2014/main" id="{00000000-0008-0000-0200-0000020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7</xdr:col>
      <xdr:colOff>0</xdr:colOff>
      <xdr:row>0</xdr:row>
      <xdr:rowOff>1</xdr:rowOff>
    </xdr:from>
    <xdr:to>
      <xdr:col>15</xdr:col>
      <xdr:colOff>514349</xdr:colOff>
      <xdr:row>14</xdr:row>
      <xdr:rowOff>1</xdr:rowOff>
    </xdr:to>
    <xdr:graphicFrame macro="">
      <xdr:nvGraphicFramePr>
        <xdr:cNvPr id="2" name="Grafiek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16</xdr:col>
          <xdr:colOff>180975</xdr:colOff>
          <xdr:row>10</xdr:row>
          <xdr:rowOff>47625</xdr:rowOff>
        </xdr:from>
        <xdr:to>
          <xdr:col>16</xdr:col>
          <xdr:colOff>466725</xdr:colOff>
          <xdr:row>12</xdr:row>
          <xdr:rowOff>142875</xdr:rowOff>
        </xdr:to>
        <xdr:sp macro="" textlink="">
          <xdr:nvSpPr>
            <xdr:cNvPr id="4097" name="Spinner 1" hidden="1">
              <a:extLst>
                <a:ext uri="{63B3BB69-23CF-44E3-9099-C40C66FF867C}">
                  <a14:compatExt spid="_x0000_s4097"/>
                </a:ext>
                <a:ext uri="{FF2B5EF4-FFF2-40B4-BE49-F238E27FC236}">
                  <a16:creationId xmlns:a16="http://schemas.microsoft.com/office/drawing/2014/main" id="{00000000-0008-0000-0300-0000011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200025</xdr:colOff>
          <xdr:row>2</xdr:row>
          <xdr:rowOff>57150</xdr:rowOff>
        </xdr:from>
        <xdr:to>
          <xdr:col>16</xdr:col>
          <xdr:colOff>485775</xdr:colOff>
          <xdr:row>4</xdr:row>
          <xdr:rowOff>152400</xdr:rowOff>
        </xdr:to>
        <xdr:sp macro="" textlink="">
          <xdr:nvSpPr>
            <xdr:cNvPr id="4098" name="Spinner 2" hidden="1">
              <a:extLst>
                <a:ext uri="{63B3BB69-23CF-44E3-9099-C40C66FF867C}">
                  <a14:compatExt spid="_x0000_s4098"/>
                </a:ext>
                <a:ext uri="{FF2B5EF4-FFF2-40B4-BE49-F238E27FC236}">
                  <a16:creationId xmlns:a16="http://schemas.microsoft.com/office/drawing/2014/main" id="{00000000-0008-0000-0300-0000021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exceltekstenuitleg.nl/cursus-excel.html" TargetMode="External"/><Relationship Id="rId1" Type="http://schemas.openxmlformats.org/officeDocument/2006/relationships/hyperlink" Target="http://www.exceltekstenuitleg.nl/"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xml"/><Relationship Id="rId3" Type="http://schemas.openxmlformats.org/officeDocument/2006/relationships/hyperlink" Target="https://www.exceltekstenuitleg.nl/boeken.html" TargetMode="External"/><Relationship Id="rId7" Type="http://schemas.openxmlformats.org/officeDocument/2006/relationships/vmlDrawing" Target="../drawings/vmlDrawing1.vml"/><Relationship Id="rId2" Type="http://schemas.openxmlformats.org/officeDocument/2006/relationships/hyperlink" Target="https://www.exceltekstenuitleg.nl/--datavisualisatie.html" TargetMode="External"/><Relationship Id="rId1" Type="http://schemas.openxmlformats.org/officeDocument/2006/relationships/hyperlink" Target="https://www.exceltekstenuitleg.nl/--datavisualisatie.html" TargetMode="External"/><Relationship Id="rId6" Type="http://schemas.openxmlformats.org/officeDocument/2006/relationships/drawing" Target="../drawings/drawing2.xml"/><Relationship Id="rId5" Type="http://schemas.openxmlformats.org/officeDocument/2006/relationships/printerSettings" Target="../printerSettings/printerSettings2.bin"/><Relationship Id="rId10" Type="http://schemas.openxmlformats.org/officeDocument/2006/relationships/comments" Target="../comments1.xml"/><Relationship Id="rId4" Type="http://schemas.openxmlformats.org/officeDocument/2006/relationships/hyperlink" Target="https://www.exceltekstenuitleg.nl/boeken.html" TargetMode="External"/><Relationship Id="rId9" Type="http://schemas.openxmlformats.org/officeDocument/2006/relationships/ctrlProp" Target="../ctrlProps/ctrlProp2.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hyperlink" Target="https://www.exceltekstenuitleg.nl/boeken.html" TargetMode="External"/><Relationship Id="rId7" Type="http://schemas.openxmlformats.org/officeDocument/2006/relationships/vmlDrawing" Target="../drawings/vmlDrawing2.vml"/><Relationship Id="rId2" Type="http://schemas.openxmlformats.org/officeDocument/2006/relationships/hyperlink" Target="https://www.exceltekstenuitleg.nl/--datavisualisatie.html" TargetMode="External"/><Relationship Id="rId1" Type="http://schemas.openxmlformats.org/officeDocument/2006/relationships/hyperlink" Target="https://www.exceltekstenuitleg.nl/--datavisualisatie.html" TargetMode="External"/><Relationship Id="rId6" Type="http://schemas.openxmlformats.org/officeDocument/2006/relationships/drawing" Target="../drawings/drawing3.xml"/><Relationship Id="rId5" Type="http://schemas.openxmlformats.org/officeDocument/2006/relationships/printerSettings" Target="../printerSettings/printerSettings3.bin"/><Relationship Id="rId10" Type="http://schemas.openxmlformats.org/officeDocument/2006/relationships/comments" Target="../comments2.xml"/><Relationship Id="rId4" Type="http://schemas.openxmlformats.org/officeDocument/2006/relationships/hyperlink" Target="https://www.exceltekstenuitleg.nl/boeken.html" TargetMode="External"/><Relationship Id="rId9" Type="http://schemas.openxmlformats.org/officeDocument/2006/relationships/ctrlProp" Target="../ctrlProps/ctrlProp4.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hyperlink" Target="https://www.exceltekstenuitleg.nl/boeken.html" TargetMode="External"/><Relationship Id="rId7" Type="http://schemas.openxmlformats.org/officeDocument/2006/relationships/vmlDrawing" Target="../drawings/vmlDrawing3.vml"/><Relationship Id="rId2" Type="http://schemas.openxmlformats.org/officeDocument/2006/relationships/hyperlink" Target="https://www.exceltekstenuitleg.nl/--datavisualisatie.html" TargetMode="External"/><Relationship Id="rId1" Type="http://schemas.openxmlformats.org/officeDocument/2006/relationships/hyperlink" Target="https://www.exceltekstenuitleg.nl/--datavisualisatie.html" TargetMode="External"/><Relationship Id="rId6" Type="http://schemas.openxmlformats.org/officeDocument/2006/relationships/drawing" Target="../drawings/drawing4.xml"/><Relationship Id="rId5" Type="http://schemas.openxmlformats.org/officeDocument/2006/relationships/printerSettings" Target="../printerSettings/printerSettings4.bin"/><Relationship Id="rId10" Type="http://schemas.openxmlformats.org/officeDocument/2006/relationships/comments" Target="../comments3.xml"/><Relationship Id="rId4" Type="http://schemas.openxmlformats.org/officeDocument/2006/relationships/hyperlink" Target="https://www.exceltekstenuitleg.nl/boeken.html" TargetMode="Externa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114"/>
  <sheetViews>
    <sheetView zoomScaleNormal="100" workbookViewId="0">
      <selection activeCell="D4" sqref="D4"/>
    </sheetView>
  </sheetViews>
  <sheetFormatPr defaultRowHeight="15" x14ac:dyDescent="0.25"/>
  <cols>
    <col min="1" max="1" width="2.7109375" style="14" customWidth="1"/>
    <col min="2" max="2" width="0.85546875" style="14" customWidth="1"/>
    <col min="3" max="3" width="2.7109375" style="14" customWidth="1"/>
    <col min="4" max="4" width="68.42578125" style="14" customWidth="1"/>
    <col min="5" max="5" width="2.7109375" style="14" customWidth="1"/>
    <col min="6" max="6" width="0.85546875" style="14" customWidth="1"/>
    <col min="7" max="7" width="5.7109375" style="14" customWidth="1"/>
    <col min="8" max="8" width="2" style="14" bestFit="1" customWidth="1"/>
    <col min="9" max="14" width="12.5703125" style="14" customWidth="1"/>
    <col min="15" max="256" width="9.140625" style="14"/>
    <col min="257" max="257" width="2.7109375" style="14" customWidth="1"/>
    <col min="258" max="258" width="0.85546875" style="14" customWidth="1"/>
    <col min="259" max="259" width="2.7109375" style="14" customWidth="1"/>
    <col min="260" max="260" width="68.42578125" style="14" customWidth="1"/>
    <col min="261" max="261" width="2.7109375" style="14" customWidth="1"/>
    <col min="262" max="262" width="0.85546875" style="14" customWidth="1"/>
    <col min="263" max="263" width="5.7109375" style="14" customWidth="1"/>
    <col min="264" max="264" width="2" style="14" bestFit="1" customWidth="1"/>
    <col min="265" max="270" width="12.5703125" style="14" customWidth="1"/>
    <col min="271" max="512" width="9.140625" style="14"/>
    <col min="513" max="513" width="2.7109375" style="14" customWidth="1"/>
    <col min="514" max="514" width="0.85546875" style="14" customWidth="1"/>
    <col min="515" max="515" width="2.7109375" style="14" customWidth="1"/>
    <col min="516" max="516" width="68.42578125" style="14" customWidth="1"/>
    <col min="517" max="517" width="2.7109375" style="14" customWidth="1"/>
    <col min="518" max="518" width="0.85546875" style="14" customWidth="1"/>
    <col min="519" max="519" width="5.7109375" style="14" customWidth="1"/>
    <col min="520" max="520" width="2" style="14" bestFit="1" customWidth="1"/>
    <col min="521" max="526" width="12.5703125" style="14" customWidth="1"/>
    <col min="527" max="768" width="9.140625" style="14"/>
    <col min="769" max="769" width="2.7109375" style="14" customWidth="1"/>
    <col min="770" max="770" width="0.85546875" style="14" customWidth="1"/>
    <col min="771" max="771" width="2.7109375" style="14" customWidth="1"/>
    <col min="772" max="772" width="68.42578125" style="14" customWidth="1"/>
    <col min="773" max="773" width="2.7109375" style="14" customWidth="1"/>
    <col min="774" max="774" width="0.85546875" style="14" customWidth="1"/>
    <col min="775" max="775" width="5.7109375" style="14" customWidth="1"/>
    <col min="776" max="776" width="2" style="14" bestFit="1" customWidth="1"/>
    <col min="777" max="782" width="12.5703125" style="14" customWidth="1"/>
    <col min="783" max="1024" width="9.140625" style="14"/>
    <col min="1025" max="1025" width="2.7109375" style="14" customWidth="1"/>
    <col min="1026" max="1026" width="0.85546875" style="14" customWidth="1"/>
    <col min="1027" max="1027" width="2.7109375" style="14" customWidth="1"/>
    <col min="1028" max="1028" width="68.42578125" style="14" customWidth="1"/>
    <col min="1029" max="1029" width="2.7109375" style="14" customWidth="1"/>
    <col min="1030" max="1030" width="0.85546875" style="14" customWidth="1"/>
    <col min="1031" max="1031" width="5.7109375" style="14" customWidth="1"/>
    <col min="1032" max="1032" width="2" style="14" bestFit="1" customWidth="1"/>
    <col min="1033" max="1038" width="12.5703125" style="14" customWidth="1"/>
    <col min="1039" max="1280" width="9.140625" style="14"/>
    <col min="1281" max="1281" width="2.7109375" style="14" customWidth="1"/>
    <col min="1282" max="1282" width="0.85546875" style="14" customWidth="1"/>
    <col min="1283" max="1283" width="2.7109375" style="14" customWidth="1"/>
    <col min="1284" max="1284" width="68.42578125" style="14" customWidth="1"/>
    <col min="1285" max="1285" width="2.7109375" style="14" customWidth="1"/>
    <col min="1286" max="1286" width="0.85546875" style="14" customWidth="1"/>
    <col min="1287" max="1287" width="5.7109375" style="14" customWidth="1"/>
    <col min="1288" max="1288" width="2" style="14" bestFit="1" customWidth="1"/>
    <col min="1289" max="1294" width="12.5703125" style="14" customWidth="1"/>
    <col min="1295" max="1536" width="9.140625" style="14"/>
    <col min="1537" max="1537" width="2.7109375" style="14" customWidth="1"/>
    <col min="1538" max="1538" width="0.85546875" style="14" customWidth="1"/>
    <col min="1539" max="1539" width="2.7109375" style="14" customWidth="1"/>
    <col min="1540" max="1540" width="68.42578125" style="14" customWidth="1"/>
    <col min="1541" max="1541" width="2.7109375" style="14" customWidth="1"/>
    <col min="1542" max="1542" width="0.85546875" style="14" customWidth="1"/>
    <col min="1543" max="1543" width="5.7109375" style="14" customWidth="1"/>
    <col min="1544" max="1544" width="2" style="14" bestFit="1" customWidth="1"/>
    <col min="1545" max="1550" width="12.5703125" style="14" customWidth="1"/>
    <col min="1551" max="1792" width="9.140625" style="14"/>
    <col min="1793" max="1793" width="2.7109375" style="14" customWidth="1"/>
    <col min="1794" max="1794" width="0.85546875" style="14" customWidth="1"/>
    <col min="1795" max="1795" width="2.7109375" style="14" customWidth="1"/>
    <col min="1796" max="1796" width="68.42578125" style="14" customWidth="1"/>
    <col min="1797" max="1797" width="2.7109375" style="14" customWidth="1"/>
    <col min="1798" max="1798" width="0.85546875" style="14" customWidth="1"/>
    <col min="1799" max="1799" width="5.7109375" style="14" customWidth="1"/>
    <col min="1800" max="1800" width="2" style="14" bestFit="1" customWidth="1"/>
    <col min="1801" max="1806" width="12.5703125" style="14" customWidth="1"/>
    <col min="1807" max="2048" width="9.140625" style="14"/>
    <col min="2049" max="2049" width="2.7109375" style="14" customWidth="1"/>
    <col min="2050" max="2050" width="0.85546875" style="14" customWidth="1"/>
    <col min="2051" max="2051" width="2.7109375" style="14" customWidth="1"/>
    <col min="2052" max="2052" width="68.42578125" style="14" customWidth="1"/>
    <col min="2053" max="2053" width="2.7109375" style="14" customWidth="1"/>
    <col min="2054" max="2054" width="0.85546875" style="14" customWidth="1"/>
    <col min="2055" max="2055" width="5.7109375" style="14" customWidth="1"/>
    <col min="2056" max="2056" width="2" style="14" bestFit="1" customWidth="1"/>
    <col min="2057" max="2062" width="12.5703125" style="14" customWidth="1"/>
    <col min="2063" max="2304" width="9.140625" style="14"/>
    <col min="2305" max="2305" width="2.7109375" style="14" customWidth="1"/>
    <col min="2306" max="2306" width="0.85546875" style="14" customWidth="1"/>
    <col min="2307" max="2307" width="2.7109375" style="14" customWidth="1"/>
    <col min="2308" max="2308" width="68.42578125" style="14" customWidth="1"/>
    <col min="2309" max="2309" width="2.7109375" style="14" customWidth="1"/>
    <col min="2310" max="2310" width="0.85546875" style="14" customWidth="1"/>
    <col min="2311" max="2311" width="5.7109375" style="14" customWidth="1"/>
    <col min="2312" max="2312" width="2" style="14" bestFit="1" customWidth="1"/>
    <col min="2313" max="2318" width="12.5703125" style="14" customWidth="1"/>
    <col min="2319" max="2560" width="9.140625" style="14"/>
    <col min="2561" max="2561" width="2.7109375" style="14" customWidth="1"/>
    <col min="2562" max="2562" width="0.85546875" style="14" customWidth="1"/>
    <col min="2563" max="2563" width="2.7109375" style="14" customWidth="1"/>
    <col min="2564" max="2564" width="68.42578125" style="14" customWidth="1"/>
    <col min="2565" max="2565" width="2.7109375" style="14" customWidth="1"/>
    <col min="2566" max="2566" width="0.85546875" style="14" customWidth="1"/>
    <col min="2567" max="2567" width="5.7109375" style="14" customWidth="1"/>
    <col min="2568" max="2568" width="2" style="14" bestFit="1" customWidth="1"/>
    <col min="2569" max="2574" width="12.5703125" style="14" customWidth="1"/>
    <col min="2575" max="2816" width="9.140625" style="14"/>
    <col min="2817" max="2817" width="2.7109375" style="14" customWidth="1"/>
    <col min="2818" max="2818" width="0.85546875" style="14" customWidth="1"/>
    <col min="2819" max="2819" width="2.7109375" style="14" customWidth="1"/>
    <col min="2820" max="2820" width="68.42578125" style="14" customWidth="1"/>
    <col min="2821" max="2821" width="2.7109375" style="14" customWidth="1"/>
    <col min="2822" max="2822" width="0.85546875" style="14" customWidth="1"/>
    <col min="2823" max="2823" width="5.7109375" style="14" customWidth="1"/>
    <col min="2824" max="2824" width="2" style="14" bestFit="1" customWidth="1"/>
    <col min="2825" max="2830" width="12.5703125" style="14" customWidth="1"/>
    <col min="2831" max="3072" width="9.140625" style="14"/>
    <col min="3073" max="3073" width="2.7109375" style="14" customWidth="1"/>
    <col min="3074" max="3074" width="0.85546875" style="14" customWidth="1"/>
    <col min="3075" max="3075" width="2.7109375" style="14" customWidth="1"/>
    <col min="3076" max="3076" width="68.42578125" style="14" customWidth="1"/>
    <col min="3077" max="3077" width="2.7109375" style="14" customWidth="1"/>
    <col min="3078" max="3078" width="0.85546875" style="14" customWidth="1"/>
    <col min="3079" max="3079" width="5.7109375" style="14" customWidth="1"/>
    <col min="3080" max="3080" width="2" style="14" bestFit="1" customWidth="1"/>
    <col min="3081" max="3086" width="12.5703125" style="14" customWidth="1"/>
    <col min="3087" max="3328" width="9.140625" style="14"/>
    <col min="3329" max="3329" width="2.7109375" style="14" customWidth="1"/>
    <col min="3330" max="3330" width="0.85546875" style="14" customWidth="1"/>
    <col min="3331" max="3331" width="2.7109375" style="14" customWidth="1"/>
    <col min="3332" max="3332" width="68.42578125" style="14" customWidth="1"/>
    <col min="3333" max="3333" width="2.7109375" style="14" customWidth="1"/>
    <col min="3334" max="3334" width="0.85546875" style="14" customWidth="1"/>
    <col min="3335" max="3335" width="5.7109375" style="14" customWidth="1"/>
    <col min="3336" max="3336" width="2" style="14" bestFit="1" customWidth="1"/>
    <col min="3337" max="3342" width="12.5703125" style="14" customWidth="1"/>
    <col min="3343" max="3584" width="9.140625" style="14"/>
    <col min="3585" max="3585" width="2.7109375" style="14" customWidth="1"/>
    <col min="3586" max="3586" width="0.85546875" style="14" customWidth="1"/>
    <col min="3587" max="3587" width="2.7109375" style="14" customWidth="1"/>
    <col min="3588" max="3588" width="68.42578125" style="14" customWidth="1"/>
    <col min="3589" max="3589" width="2.7109375" style="14" customWidth="1"/>
    <col min="3590" max="3590" width="0.85546875" style="14" customWidth="1"/>
    <col min="3591" max="3591" width="5.7109375" style="14" customWidth="1"/>
    <col min="3592" max="3592" width="2" style="14" bestFit="1" customWidth="1"/>
    <col min="3593" max="3598" width="12.5703125" style="14" customWidth="1"/>
    <col min="3599" max="3840" width="9.140625" style="14"/>
    <col min="3841" max="3841" width="2.7109375" style="14" customWidth="1"/>
    <col min="3842" max="3842" width="0.85546875" style="14" customWidth="1"/>
    <col min="3843" max="3843" width="2.7109375" style="14" customWidth="1"/>
    <col min="3844" max="3844" width="68.42578125" style="14" customWidth="1"/>
    <col min="3845" max="3845" width="2.7109375" style="14" customWidth="1"/>
    <col min="3846" max="3846" width="0.85546875" style="14" customWidth="1"/>
    <col min="3847" max="3847" width="5.7109375" style="14" customWidth="1"/>
    <col min="3848" max="3848" width="2" style="14" bestFit="1" customWidth="1"/>
    <col min="3849" max="3854" width="12.5703125" style="14" customWidth="1"/>
    <col min="3855" max="4096" width="9.140625" style="14"/>
    <col min="4097" max="4097" width="2.7109375" style="14" customWidth="1"/>
    <col min="4098" max="4098" width="0.85546875" style="14" customWidth="1"/>
    <col min="4099" max="4099" width="2.7109375" style="14" customWidth="1"/>
    <col min="4100" max="4100" width="68.42578125" style="14" customWidth="1"/>
    <col min="4101" max="4101" width="2.7109375" style="14" customWidth="1"/>
    <col min="4102" max="4102" width="0.85546875" style="14" customWidth="1"/>
    <col min="4103" max="4103" width="5.7109375" style="14" customWidth="1"/>
    <col min="4104" max="4104" width="2" style="14" bestFit="1" customWidth="1"/>
    <col min="4105" max="4110" width="12.5703125" style="14" customWidth="1"/>
    <col min="4111" max="4352" width="9.140625" style="14"/>
    <col min="4353" max="4353" width="2.7109375" style="14" customWidth="1"/>
    <col min="4354" max="4354" width="0.85546875" style="14" customWidth="1"/>
    <col min="4355" max="4355" width="2.7109375" style="14" customWidth="1"/>
    <col min="4356" max="4356" width="68.42578125" style="14" customWidth="1"/>
    <col min="4357" max="4357" width="2.7109375" style="14" customWidth="1"/>
    <col min="4358" max="4358" width="0.85546875" style="14" customWidth="1"/>
    <col min="4359" max="4359" width="5.7109375" style="14" customWidth="1"/>
    <col min="4360" max="4360" width="2" style="14" bestFit="1" customWidth="1"/>
    <col min="4361" max="4366" width="12.5703125" style="14" customWidth="1"/>
    <col min="4367" max="4608" width="9.140625" style="14"/>
    <col min="4609" max="4609" width="2.7109375" style="14" customWidth="1"/>
    <col min="4610" max="4610" width="0.85546875" style="14" customWidth="1"/>
    <col min="4611" max="4611" width="2.7109375" style="14" customWidth="1"/>
    <col min="4612" max="4612" width="68.42578125" style="14" customWidth="1"/>
    <col min="4613" max="4613" width="2.7109375" style="14" customWidth="1"/>
    <col min="4614" max="4614" width="0.85546875" style="14" customWidth="1"/>
    <col min="4615" max="4615" width="5.7109375" style="14" customWidth="1"/>
    <col min="4616" max="4616" width="2" style="14" bestFit="1" customWidth="1"/>
    <col min="4617" max="4622" width="12.5703125" style="14" customWidth="1"/>
    <col min="4623" max="4864" width="9.140625" style="14"/>
    <col min="4865" max="4865" width="2.7109375" style="14" customWidth="1"/>
    <col min="4866" max="4866" width="0.85546875" style="14" customWidth="1"/>
    <col min="4867" max="4867" width="2.7109375" style="14" customWidth="1"/>
    <col min="4868" max="4868" width="68.42578125" style="14" customWidth="1"/>
    <col min="4869" max="4869" width="2.7109375" style="14" customWidth="1"/>
    <col min="4870" max="4870" width="0.85546875" style="14" customWidth="1"/>
    <col min="4871" max="4871" width="5.7109375" style="14" customWidth="1"/>
    <col min="4872" max="4872" width="2" style="14" bestFit="1" customWidth="1"/>
    <col min="4873" max="4878" width="12.5703125" style="14" customWidth="1"/>
    <col min="4879" max="5120" width="9.140625" style="14"/>
    <col min="5121" max="5121" width="2.7109375" style="14" customWidth="1"/>
    <col min="5122" max="5122" width="0.85546875" style="14" customWidth="1"/>
    <col min="5123" max="5123" width="2.7109375" style="14" customWidth="1"/>
    <col min="5124" max="5124" width="68.42578125" style="14" customWidth="1"/>
    <col min="5125" max="5125" width="2.7109375" style="14" customWidth="1"/>
    <col min="5126" max="5126" width="0.85546875" style="14" customWidth="1"/>
    <col min="5127" max="5127" width="5.7109375" style="14" customWidth="1"/>
    <col min="5128" max="5128" width="2" style="14" bestFit="1" customWidth="1"/>
    <col min="5129" max="5134" width="12.5703125" style="14" customWidth="1"/>
    <col min="5135" max="5376" width="9.140625" style="14"/>
    <col min="5377" max="5377" width="2.7109375" style="14" customWidth="1"/>
    <col min="5378" max="5378" width="0.85546875" style="14" customWidth="1"/>
    <col min="5379" max="5379" width="2.7109375" style="14" customWidth="1"/>
    <col min="5380" max="5380" width="68.42578125" style="14" customWidth="1"/>
    <col min="5381" max="5381" width="2.7109375" style="14" customWidth="1"/>
    <col min="5382" max="5382" width="0.85546875" style="14" customWidth="1"/>
    <col min="5383" max="5383" width="5.7109375" style="14" customWidth="1"/>
    <col min="5384" max="5384" width="2" style="14" bestFit="1" customWidth="1"/>
    <col min="5385" max="5390" width="12.5703125" style="14" customWidth="1"/>
    <col min="5391" max="5632" width="9.140625" style="14"/>
    <col min="5633" max="5633" width="2.7109375" style="14" customWidth="1"/>
    <col min="5634" max="5634" width="0.85546875" style="14" customWidth="1"/>
    <col min="5635" max="5635" width="2.7109375" style="14" customWidth="1"/>
    <col min="5636" max="5636" width="68.42578125" style="14" customWidth="1"/>
    <col min="5637" max="5637" width="2.7109375" style="14" customWidth="1"/>
    <col min="5638" max="5638" width="0.85546875" style="14" customWidth="1"/>
    <col min="5639" max="5639" width="5.7109375" style="14" customWidth="1"/>
    <col min="5640" max="5640" width="2" style="14" bestFit="1" customWidth="1"/>
    <col min="5641" max="5646" width="12.5703125" style="14" customWidth="1"/>
    <col min="5647" max="5888" width="9.140625" style="14"/>
    <col min="5889" max="5889" width="2.7109375" style="14" customWidth="1"/>
    <col min="5890" max="5890" width="0.85546875" style="14" customWidth="1"/>
    <col min="5891" max="5891" width="2.7109375" style="14" customWidth="1"/>
    <col min="5892" max="5892" width="68.42578125" style="14" customWidth="1"/>
    <col min="5893" max="5893" width="2.7109375" style="14" customWidth="1"/>
    <col min="5894" max="5894" width="0.85546875" style="14" customWidth="1"/>
    <col min="5895" max="5895" width="5.7109375" style="14" customWidth="1"/>
    <col min="5896" max="5896" width="2" style="14" bestFit="1" customWidth="1"/>
    <col min="5897" max="5902" width="12.5703125" style="14" customWidth="1"/>
    <col min="5903" max="6144" width="9.140625" style="14"/>
    <col min="6145" max="6145" width="2.7109375" style="14" customWidth="1"/>
    <col min="6146" max="6146" width="0.85546875" style="14" customWidth="1"/>
    <col min="6147" max="6147" width="2.7109375" style="14" customWidth="1"/>
    <col min="6148" max="6148" width="68.42578125" style="14" customWidth="1"/>
    <col min="6149" max="6149" width="2.7109375" style="14" customWidth="1"/>
    <col min="6150" max="6150" width="0.85546875" style="14" customWidth="1"/>
    <col min="6151" max="6151" width="5.7109375" style="14" customWidth="1"/>
    <col min="6152" max="6152" width="2" style="14" bestFit="1" customWidth="1"/>
    <col min="6153" max="6158" width="12.5703125" style="14" customWidth="1"/>
    <col min="6159" max="6400" width="9.140625" style="14"/>
    <col min="6401" max="6401" width="2.7109375" style="14" customWidth="1"/>
    <col min="6402" max="6402" width="0.85546875" style="14" customWidth="1"/>
    <col min="6403" max="6403" width="2.7109375" style="14" customWidth="1"/>
    <col min="6404" max="6404" width="68.42578125" style="14" customWidth="1"/>
    <col min="6405" max="6405" width="2.7109375" style="14" customWidth="1"/>
    <col min="6406" max="6406" width="0.85546875" style="14" customWidth="1"/>
    <col min="6407" max="6407" width="5.7109375" style="14" customWidth="1"/>
    <col min="6408" max="6408" width="2" style="14" bestFit="1" customWidth="1"/>
    <col min="6409" max="6414" width="12.5703125" style="14" customWidth="1"/>
    <col min="6415" max="6656" width="9.140625" style="14"/>
    <col min="6657" max="6657" width="2.7109375" style="14" customWidth="1"/>
    <col min="6658" max="6658" width="0.85546875" style="14" customWidth="1"/>
    <col min="6659" max="6659" width="2.7109375" style="14" customWidth="1"/>
    <col min="6660" max="6660" width="68.42578125" style="14" customWidth="1"/>
    <col min="6661" max="6661" width="2.7109375" style="14" customWidth="1"/>
    <col min="6662" max="6662" width="0.85546875" style="14" customWidth="1"/>
    <col min="6663" max="6663" width="5.7109375" style="14" customWidth="1"/>
    <col min="6664" max="6664" width="2" style="14" bestFit="1" customWidth="1"/>
    <col min="6665" max="6670" width="12.5703125" style="14" customWidth="1"/>
    <col min="6671" max="6912" width="9.140625" style="14"/>
    <col min="6913" max="6913" width="2.7109375" style="14" customWidth="1"/>
    <col min="6914" max="6914" width="0.85546875" style="14" customWidth="1"/>
    <col min="6915" max="6915" width="2.7109375" style="14" customWidth="1"/>
    <col min="6916" max="6916" width="68.42578125" style="14" customWidth="1"/>
    <col min="6917" max="6917" width="2.7109375" style="14" customWidth="1"/>
    <col min="6918" max="6918" width="0.85546875" style="14" customWidth="1"/>
    <col min="6919" max="6919" width="5.7109375" style="14" customWidth="1"/>
    <col min="6920" max="6920" width="2" style="14" bestFit="1" customWidth="1"/>
    <col min="6921" max="6926" width="12.5703125" style="14" customWidth="1"/>
    <col min="6927" max="7168" width="9.140625" style="14"/>
    <col min="7169" max="7169" width="2.7109375" style="14" customWidth="1"/>
    <col min="7170" max="7170" width="0.85546875" style="14" customWidth="1"/>
    <col min="7171" max="7171" width="2.7109375" style="14" customWidth="1"/>
    <col min="7172" max="7172" width="68.42578125" style="14" customWidth="1"/>
    <col min="7173" max="7173" width="2.7109375" style="14" customWidth="1"/>
    <col min="7174" max="7174" width="0.85546875" style="14" customWidth="1"/>
    <col min="7175" max="7175" width="5.7109375" style="14" customWidth="1"/>
    <col min="7176" max="7176" width="2" style="14" bestFit="1" customWidth="1"/>
    <col min="7177" max="7182" width="12.5703125" style="14" customWidth="1"/>
    <col min="7183" max="7424" width="9.140625" style="14"/>
    <col min="7425" max="7425" width="2.7109375" style="14" customWidth="1"/>
    <col min="7426" max="7426" width="0.85546875" style="14" customWidth="1"/>
    <col min="7427" max="7427" width="2.7109375" style="14" customWidth="1"/>
    <col min="7428" max="7428" width="68.42578125" style="14" customWidth="1"/>
    <col min="7429" max="7429" width="2.7109375" style="14" customWidth="1"/>
    <col min="7430" max="7430" width="0.85546875" style="14" customWidth="1"/>
    <col min="7431" max="7431" width="5.7109375" style="14" customWidth="1"/>
    <col min="7432" max="7432" width="2" style="14" bestFit="1" customWidth="1"/>
    <col min="7433" max="7438" width="12.5703125" style="14" customWidth="1"/>
    <col min="7439" max="7680" width="9.140625" style="14"/>
    <col min="7681" max="7681" width="2.7109375" style="14" customWidth="1"/>
    <col min="7682" max="7682" width="0.85546875" style="14" customWidth="1"/>
    <col min="7683" max="7683" width="2.7109375" style="14" customWidth="1"/>
    <col min="7684" max="7684" width="68.42578125" style="14" customWidth="1"/>
    <col min="7685" max="7685" width="2.7109375" style="14" customWidth="1"/>
    <col min="7686" max="7686" width="0.85546875" style="14" customWidth="1"/>
    <col min="7687" max="7687" width="5.7109375" style="14" customWidth="1"/>
    <col min="7688" max="7688" width="2" style="14" bestFit="1" customWidth="1"/>
    <col min="7689" max="7694" width="12.5703125" style="14" customWidth="1"/>
    <col min="7695" max="7936" width="9.140625" style="14"/>
    <col min="7937" max="7937" width="2.7109375" style="14" customWidth="1"/>
    <col min="7938" max="7938" width="0.85546875" style="14" customWidth="1"/>
    <col min="7939" max="7939" width="2.7109375" style="14" customWidth="1"/>
    <col min="7940" max="7940" width="68.42578125" style="14" customWidth="1"/>
    <col min="7941" max="7941" width="2.7109375" style="14" customWidth="1"/>
    <col min="7942" max="7942" width="0.85546875" style="14" customWidth="1"/>
    <col min="7943" max="7943" width="5.7109375" style="14" customWidth="1"/>
    <col min="7944" max="7944" width="2" style="14" bestFit="1" customWidth="1"/>
    <col min="7945" max="7950" width="12.5703125" style="14" customWidth="1"/>
    <col min="7951" max="8192" width="9.140625" style="14"/>
    <col min="8193" max="8193" width="2.7109375" style="14" customWidth="1"/>
    <col min="8194" max="8194" width="0.85546875" style="14" customWidth="1"/>
    <col min="8195" max="8195" width="2.7109375" style="14" customWidth="1"/>
    <col min="8196" max="8196" width="68.42578125" style="14" customWidth="1"/>
    <col min="8197" max="8197" width="2.7109375" style="14" customWidth="1"/>
    <col min="8198" max="8198" width="0.85546875" style="14" customWidth="1"/>
    <col min="8199" max="8199" width="5.7109375" style="14" customWidth="1"/>
    <col min="8200" max="8200" width="2" style="14" bestFit="1" customWidth="1"/>
    <col min="8201" max="8206" width="12.5703125" style="14" customWidth="1"/>
    <col min="8207" max="8448" width="9.140625" style="14"/>
    <col min="8449" max="8449" width="2.7109375" style="14" customWidth="1"/>
    <col min="8450" max="8450" width="0.85546875" style="14" customWidth="1"/>
    <col min="8451" max="8451" width="2.7109375" style="14" customWidth="1"/>
    <col min="8452" max="8452" width="68.42578125" style="14" customWidth="1"/>
    <col min="8453" max="8453" width="2.7109375" style="14" customWidth="1"/>
    <col min="8454" max="8454" width="0.85546875" style="14" customWidth="1"/>
    <col min="8455" max="8455" width="5.7109375" style="14" customWidth="1"/>
    <col min="8456" max="8456" width="2" style="14" bestFit="1" customWidth="1"/>
    <col min="8457" max="8462" width="12.5703125" style="14" customWidth="1"/>
    <col min="8463" max="8704" width="9.140625" style="14"/>
    <col min="8705" max="8705" width="2.7109375" style="14" customWidth="1"/>
    <col min="8706" max="8706" width="0.85546875" style="14" customWidth="1"/>
    <col min="8707" max="8707" width="2.7109375" style="14" customWidth="1"/>
    <col min="8708" max="8708" width="68.42578125" style="14" customWidth="1"/>
    <col min="8709" max="8709" width="2.7109375" style="14" customWidth="1"/>
    <col min="8710" max="8710" width="0.85546875" style="14" customWidth="1"/>
    <col min="8711" max="8711" width="5.7109375" style="14" customWidth="1"/>
    <col min="8712" max="8712" width="2" style="14" bestFit="1" customWidth="1"/>
    <col min="8713" max="8718" width="12.5703125" style="14" customWidth="1"/>
    <col min="8719" max="8960" width="9.140625" style="14"/>
    <col min="8961" max="8961" width="2.7109375" style="14" customWidth="1"/>
    <col min="8962" max="8962" width="0.85546875" style="14" customWidth="1"/>
    <col min="8963" max="8963" width="2.7109375" style="14" customWidth="1"/>
    <col min="8964" max="8964" width="68.42578125" style="14" customWidth="1"/>
    <col min="8965" max="8965" width="2.7109375" style="14" customWidth="1"/>
    <col min="8966" max="8966" width="0.85546875" style="14" customWidth="1"/>
    <col min="8967" max="8967" width="5.7109375" style="14" customWidth="1"/>
    <col min="8968" max="8968" width="2" style="14" bestFit="1" customWidth="1"/>
    <col min="8969" max="8974" width="12.5703125" style="14" customWidth="1"/>
    <col min="8975" max="9216" width="9.140625" style="14"/>
    <col min="9217" max="9217" width="2.7109375" style="14" customWidth="1"/>
    <col min="9218" max="9218" width="0.85546875" style="14" customWidth="1"/>
    <col min="9219" max="9219" width="2.7109375" style="14" customWidth="1"/>
    <col min="9220" max="9220" width="68.42578125" style="14" customWidth="1"/>
    <col min="9221" max="9221" width="2.7109375" style="14" customWidth="1"/>
    <col min="9222" max="9222" width="0.85546875" style="14" customWidth="1"/>
    <col min="9223" max="9223" width="5.7109375" style="14" customWidth="1"/>
    <col min="9224" max="9224" width="2" style="14" bestFit="1" customWidth="1"/>
    <col min="9225" max="9230" width="12.5703125" style="14" customWidth="1"/>
    <col min="9231" max="9472" width="9.140625" style="14"/>
    <col min="9473" max="9473" width="2.7109375" style="14" customWidth="1"/>
    <col min="9474" max="9474" width="0.85546875" style="14" customWidth="1"/>
    <col min="9475" max="9475" width="2.7109375" style="14" customWidth="1"/>
    <col min="9476" max="9476" width="68.42578125" style="14" customWidth="1"/>
    <col min="9477" max="9477" width="2.7109375" style="14" customWidth="1"/>
    <col min="9478" max="9478" width="0.85546875" style="14" customWidth="1"/>
    <col min="9479" max="9479" width="5.7109375" style="14" customWidth="1"/>
    <col min="9480" max="9480" width="2" style="14" bestFit="1" customWidth="1"/>
    <col min="9481" max="9486" width="12.5703125" style="14" customWidth="1"/>
    <col min="9487" max="9728" width="9.140625" style="14"/>
    <col min="9729" max="9729" width="2.7109375" style="14" customWidth="1"/>
    <col min="9730" max="9730" width="0.85546875" style="14" customWidth="1"/>
    <col min="9731" max="9731" width="2.7109375" style="14" customWidth="1"/>
    <col min="9732" max="9732" width="68.42578125" style="14" customWidth="1"/>
    <col min="9733" max="9733" width="2.7109375" style="14" customWidth="1"/>
    <col min="9734" max="9734" width="0.85546875" style="14" customWidth="1"/>
    <col min="9735" max="9735" width="5.7109375" style="14" customWidth="1"/>
    <col min="9736" max="9736" width="2" style="14" bestFit="1" customWidth="1"/>
    <col min="9737" max="9742" width="12.5703125" style="14" customWidth="1"/>
    <col min="9743" max="9984" width="9.140625" style="14"/>
    <col min="9985" max="9985" width="2.7109375" style="14" customWidth="1"/>
    <col min="9986" max="9986" width="0.85546875" style="14" customWidth="1"/>
    <col min="9987" max="9987" width="2.7109375" style="14" customWidth="1"/>
    <col min="9988" max="9988" width="68.42578125" style="14" customWidth="1"/>
    <col min="9989" max="9989" width="2.7109375" style="14" customWidth="1"/>
    <col min="9990" max="9990" width="0.85546875" style="14" customWidth="1"/>
    <col min="9991" max="9991" width="5.7109375" style="14" customWidth="1"/>
    <col min="9992" max="9992" width="2" style="14" bestFit="1" customWidth="1"/>
    <col min="9993" max="9998" width="12.5703125" style="14" customWidth="1"/>
    <col min="9999" max="10240" width="9.140625" style="14"/>
    <col min="10241" max="10241" width="2.7109375" style="14" customWidth="1"/>
    <col min="10242" max="10242" width="0.85546875" style="14" customWidth="1"/>
    <col min="10243" max="10243" width="2.7109375" style="14" customWidth="1"/>
    <col min="10244" max="10244" width="68.42578125" style="14" customWidth="1"/>
    <col min="10245" max="10245" width="2.7109375" style="14" customWidth="1"/>
    <col min="10246" max="10246" width="0.85546875" style="14" customWidth="1"/>
    <col min="10247" max="10247" width="5.7109375" style="14" customWidth="1"/>
    <col min="10248" max="10248" width="2" style="14" bestFit="1" customWidth="1"/>
    <col min="10249" max="10254" width="12.5703125" style="14" customWidth="1"/>
    <col min="10255" max="10496" width="9.140625" style="14"/>
    <col min="10497" max="10497" width="2.7109375" style="14" customWidth="1"/>
    <col min="10498" max="10498" width="0.85546875" style="14" customWidth="1"/>
    <col min="10499" max="10499" width="2.7109375" style="14" customWidth="1"/>
    <col min="10500" max="10500" width="68.42578125" style="14" customWidth="1"/>
    <col min="10501" max="10501" width="2.7109375" style="14" customWidth="1"/>
    <col min="10502" max="10502" width="0.85546875" style="14" customWidth="1"/>
    <col min="10503" max="10503" width="5.7109375" style="14" customWidth="1"/>
    <col min="10504" max="10504" width="2" style="14" bestFit="1" customWidth="1"/>
    <col min="10505" max="10510" width="12.5703125" style="14" customWidth="1"/>
    <col min="10511" max="10752" width="9.140625" style="14"/>
    <col min="10753" max="10753" width="2.7109375" style="14" customWidth="1"/>
    <col min="10754" max="10754" width="0.85546875" style="14" customWidth="1"/>
    <col min="10755" max="10755" width="2.7109375" style="14" customWidth="1"/>
    <col min="10756" max="10756" width="68.42578125" style="14" customWidth="1"/>
    <col min="10757" max="10757" width="2.7109375" style="14" customWidth="1"/>
    <col min="10758" max="10758" width="0.85546875" style="14" customWidth="1"/>
    <col min="10759" max="10759" width="5.7109375" style="14" customWidth="1"/>
    <col min="10760" max="10760" width="2" style="14" bestFit="1" customWidth="1"/>
    <col min="10761" max="10766" width="12.5703125" style="14" customWidth="1"/>
    <col min="10767" max="11008" width="9.140625" style="14"/>
    <col min="11009" max="11009" width="2.7109375" style="14" customWidth="1"/>
    <col min="11010" max="11010" width="0.85546875" style="14" customWidth="1"/>
    <col min="11011" max="11011" width="2.7109375" style="14" customWidth="1"/>
    <col min="11012" max="11012" width="68.42578125" style="14" customWidth="1"/>
    <col min="11013" max="11013" width="2.7109375" style="14" customWidth="1"/>
    <col min="11014" max="11014" width="0.85546875" style="14" customWidth="1"/>
    <col min="11015" max="11015" width="5.7109375" style="14" customWidth="1"/>
    <col min="11016" max="11016" width="2" style="14" bestFit="1" customWidth="1"/>
    <col min="11017" max="11022" width="12.5703125" style="14" customWidth="1"/>
    <col min="11023" max="11264" width="9.140625" style="14"/>
    <col min="11265" max="11265" width="2.7109375" style="14" customWidth="1"/>
    <col min="11266" max="11266" width="0.85546875" style="14" customWidth="1"/>
    <col min="11267" max="11267" width="2.7109375" style="14" customWidth="1"/>
    <col min="11268" max="11268" width="68.42578125" style="14" customWidth="1"/>
    <col min="11269" max="11269" width="2.7109375" style="14" customWidth="1"/>
    <col min="11270" max="11270" width="0.85546875" style="14" customWidth="1"/>
    <col min="11271" max="11271" width="5.7109375" style="14" customWidth="1"/>
    <col min="11272" max="11272" width="2" style="14" bestFit="1" customWidth="1"/>
    <col min="11273" max="11278" width="12.5703125" style="14" customWidth="1"/>
    <col min="11279" max="11520" width="9.140625" style="14"/>
    <col min="11521" max="11521" width="2.7109375" style="14" customWidth="1"/>
    <col min="11522" max="11522" width="0.85546875" style="14" customWidth="1"/>
    <col min="11523" max="11523" width="2.7109375" style="14" customWidth="1"/>
    <col min="11524" max="11524" width="68.42578125" style="14" customWidth="1"/>
    <col min="11525" max="11525" width="2.7109375" style="14" customWidth="1"/>
    <col min="11526" max="11526" width="0.85546875" style="14" customWidth="1"/>
    <col min="11527" max="11527" width="5.7109375" style="14" customWidth="1"/>
    <col min="11528" max="11528" width="2" style="14" bestFit="1" customWidth="1"/>
    <col min="11529" max="11534" width="12.5703125" style="14" customWidth="1"/>
    <col min="11535" max="11776" width="9.140625" style="14"/>
    <col min="11777" max="11777" width="2.7109375" style="14" customWidth="1"/>
    <col min="11778" max="11778" width="0.85546875" style="14" customWidth="1"/>
    <col min="11779" max="11779" width="2.7109375" style="14" customWidth="1"/>
    <col min="11780" max="11780" width="68.42578125" style="14" customWidth="1"/>
    <col min="11781" max="11781" width="2.7109375" style="14" customWidth="1"/>
    <col min="11782" max="11782" width="0.85546875" style="14" customWidth="1"/>
    <col min="11783" max="11783" width="5.7109375" style="14" customWidth="1"/>
    <col min="11784" max="11784" width="2" style="14" bestFit="1" customWidth="1"/>
    <col min="11785" max="11790" width="12.5703125" style="14" customWidth="1"/>
    <col min="11791" max="12032" width="9.140625" style="14"/>
    <col min="12033" max="12033" width="2.7109375" style="14" customWidth="1"/>
    <col min="12034" max="12034" width="0.85546875" style="14" customWidth="1"/>
    <col min="12035" max="12035" width="2.7109375" style="14" customWidth="1"/>
    <col min="12036" max="12036" width="68.42578125" style="14" customWidth="1"/>
    <col min="12037" max="12037" width="2.7109375" style="14" customWidth="1"/>
    <col min="12038" max="12038" width="0.85546875" style="14" customWidth="1"/>
    <col min="12039" max="12039" width="5.7109375" style="14" customWidth="1"/>
    <col min="12040" max="12040" width="2" style="14" bestFit="1" customWidth="1"/>
    <col min="12041" max="12046" width="12.5703125" style="14" customWidth="1"/>
    <col min="12047" max="12288" width="9.140625" style="14"/>
    <col min="12289" max="12289" width="2.7109375" style="14" customWidth="1"/>
    <col min="12290" max="12290" width="0.85546875" style="14" customWidth="1"/>
    <col min="12291" max="12291" width="2.7109375" style="14" customWidth="1"/>
    <col min="12292" max="12292" width="68.42578125" style="14" customWidth="1"/>
    <col min="12293" max="12293" width="2.7109375" style="14" customWidth="1"/>
    <col min="12294" max="12294" width="0.85546875" style="14" customWidth="1"/>
    <col min="12295" max="12295" width="5.7109375" style="14" customWidth="1"/>
    <col min="12296" max="12296" width="2" style="14" bestFit="1" customWidth="1"/>
    <col min="12297" max="12302" width="12.5703125" style="14" customWidth="1"/>
    <col min="12303" max="12544" width="9.140625" style="14"/>
    <col min="12545" max="12545" width="2.7109375" style="14" customWidth="1"/>
    <col min="12546" max="12546" width="0.85546875" style="14" customWidth="1"/>
    <col min="12547" max="12547" width="2.7109375" style="14" customWidth="1"/>
    <col min="12548" max="12548" width="68.42578125" style="14" customWidth="1"/>
    <col min="12549" max="12549" width="2.7109375" style="14" customWidth="1"/>
    <col min="12550" max="12550" width="0.85546875" style="14" customWidth="1"/>
    <col min="12551" max="12551" width="5.7109375" style="14" customWidth="1"/>
    <col min="12552" max="12552" width="2" style="14" bestFit="1" customWidth="1"/>
    <col min="12553" max="12558" width="12.5703125" style="14" customWidth="1"/>
    <col min="12559" max="12800" width="9.140625" style="14"/>
    <col min="12801" max="12801" width="2.7109375" style="14" customWidth="1"/>
    <col min="12802" max="12802" width="0.85546875" style="14" customWidth="1"/>
    <col min="12803" max="12803" width="2.7109375" style="14" customWidth="1"/>
    <col min="12804" max="12804" width="68.42578125" style="14" customWidth="1"/>
    <col min="12805" max="12805" width="2.7109375" style="14" customWidth="1"/>
    <col min="12806" max="12806" width="0.85546875" style="14" customWidth="1"/>
    <col min="12807" max="12807" width="5.7109375" style="14" customWidth="1"/>
    <col min="12808" max="12808" width="2" style="14" bestFit="1" customWidth="1"/>
    <col min="12809" max="12814" width="12.5703125" style="14" customWidth="1"/>
    <col min="12815" max="13056" width="9.140625" style="14"/>
    <col min="13057" max="13057" width="2.7109375" style="14" customWidth="1"/>
    <col min="13058" max="13058" width="0.85546875" style="14" customWidth="1"/>
    <col min="13059" max="13059" width="2.7109375" style="14" customWidth="1"/>
    <col min="13060" max="13060" width="68.42578125" style="14" customWidth="1"/>
    <col min="13061" max="13061" width="2.7109375" style="14" customWidth="1"/>
    <col min="13062" max="13062" width="0.85546875" style="14" customWidth="1"/>
    <col min="13063" max="13063" width="5.7109375" style="14" customWidth="1"/>
    <col min="13064" max="13064" width="2" style="14" bestFit="1" customWidth="1"/>
    <col min="13065" max="13070" width="12.5703125" style="14" customWidth="1"/>
    <col min="13071" max="13312" width="9.140625" style="14"/>
    <col min="13313" max="13313" width="2.7109375" style="14" customWidth="1"/>
    <col min="13314" max="13314" width="0.85546875" style="14" customWidth="1"/>
    <col min="13315" max="13315" width="2.7109375" style="14" customWidth="1"/>
    <col min="13316" max="13316" width="68.42578125" style="14" customWidth="1"/>
    <col min="13317" max="13317" width="2.7109375" style="14" customWidth="1"/>
    <col min="13318" max="13318" width="0.85546875" style="14" customWidth="1"/>
    <col min="13319" max="13319" width="5.7109375" style="14" customWidth="1"/>
    <col min="13320" max="13320" width="2" style="14" bestFit="1" customWidth="1"/>
    <col min="13321" max="13326" width="12.5703125" style="14" customWidth="1"/>
    <col min="13327" max="13568" width="9.140625" style="14"/>
    <col min="13569" max="13569" width="2.7109375" style="14" customWidth="1"/>
    <col min="13570" max="13570" width="0.85546875" style="14" customWidth="1"/>
    <col min="13571" max="13571" width="2.7109375" style="14" customWidth="1"/>
    <col min="13572" max="13572" width="68.42578125" style="14" customWidth="1"/>
    <col min="13573" max="13573" width="2.7109375" style="14" customWidth="1"/>
    <col min="13574" max="13574" width="0.85546875" style="14" customWidth="1"/>
    <col min="13575" max="13575" width="5.7109375" style="14" customWidth="1"/>
    <col min="13576" max="13576" width="2" style="14" bestFit="1" customWidth="1"/>
    <col min="13577" max="13582" width="12.5703125" style="14" customWidth="1"/>
    <col min="13583" max="13824" width="9.140625" style="14"/>
    <col min="13825" max="13825" width="2.7109375" style="14" customWidth="1"/>
    <col min="13826" max="13826" width="0.85546875" style="14" customWidth="1"/>
    <col min="13827" max="13827" width="2.7109375" style="14" customWidth="1"/>
    <col min="13828" max="13828" width="68.42578125" style="14" customWidth="1"/>
    <col min="13829" max="13829" width="2.7109375" style="14" customWidth="1"/>
    <col min="13830" max="13830" width="0.85546875" style="14" customWidth="1"/>
    <col min="13831" max="13831" width="5.7109375" style="14" customWidth="1"/>
    <col min="13832" max="13832" width="2" style="14" bestFit="1" customWidth="1"/>
    <col min="13833" max="13838" width="12.5703125" style="14" customWidth="1"/>
    <col min="13839" max="14080" width="9.140625" style="14"/>
    <col min="14081" max="14081" width="2.7109375" style="14" customWidth="1"/>
    <col min="14082" max="14082" width="0.85546875" style="14" customWidth="1"/>
    <col min="14083" max="14083" width="2.7109375" style="14" customWidth="1"/>
    <col min="14084" max="14084" width="68.42578125" style="14" customWidth="1"/>
    <col min="14085" max="14085" width="2.7109375" style="14" customWidth="1"/>
    <col min="14086" max="14086" width="0.85546875" style="14" customWidth="1"/>
    <col min="14087" max="14087" width="5.7109375" style="14" customWidth="1"/>
    <col min="14088" max="14088" width="2" style="14" bestFit="1" customWidth="1"/>
    <col min="14089" max="14094" width="12.5703125" style="14" customWidth="1"/>
    <col min="14095" max="14336" width="9.140625" style="14"/>
    <col min="14337" max="14337" width="2.7109375" style="14" customWidth="1"/>
    <col min="14338" max="14338" width="0.85546875" style="14" customWidth="1"/>
    <col min="14339" max="14339" width="2.7109375" style="14" customWidth="1"/>
    <col min="14340" max="14340" width="68.42578125" style="14" customWidth="1"/>
    <col min="14341" max="14341" width="2.7109375" style="14" customWidth="1"/>
    <col min="14342" max="14342" width="0.85546875" style="14" customWidth="1"/>
    <col min="14343" max="14343" width="5.7109375" style="14" customWidth="1"/>
    <col min="14344" max="14344" width="2" style="14" bestFit="1" customWidth="1"/>
    <col min="14345" max="14350" width="12.5703125" style="14" customWidth="1"/>
    <col min="14351" max="14592" width="9.140625" style="14"/>
    <col min="14593" max="14593" width="2.7109375" style="14" customWidth="1"/>
    <col min="14594" max="14594" width="0.85546875" style="14" customWidth="1"/>
    <col min="14595" max="14595" width="2.7109375" style="14" customWidth="1"/>
    <col min="14596" max="14596" width="68.42578125" style="14" customWidth="1"/>
    <col min="14597" max="14597" width="2.7109375" style="14" customWidth="1"/>
    <col min="14598" max="14598" width="0.85546875" style="14" customWidth="1"/>
    <col min="14599" max="14599" width="5.7109375" style="14" customWidth="1"/>
    <col min="14600" max="14600" width="2" style="14" bestFit="1" customWidth="1"/>
    <col min="14601" max="14606" width="12.5703125" style="14" customWidth="1"/>
    <col min="14607" max="14848" width="9.140625" style="14"/>
    <col min="14849" max="14849" width="2.7109375" style="14" customWidth="1"/>
    <col min="14850" max="14850" width="0.85546875" style="14" customWidth="1"/>
    <col min="14851" max="14851" width="2.7109375" style="14" customWidth="1"/>
    <col min="14852" max="14852" width="68.42578125" style="14" customWidth="1"/>
    <col min="14853" max="14853" width="2.7109375" style="14" customWidth="1"/>
    <col min="14854" max="14854" width="0.85546875" style="14" customWidth="1"/>
    <col min="14855" max="14855" width="5.7109375" style="14" customWidth="1"/>
    <col min="14856" max="14856" width="2" style="14" bestFit="1" customWidth="1"/>
    <col min="14857" max="14862" width="12.5703125" style="14" customWidth="1"/>
    <col min="14863" max="15104" width="9.140625" style="14"/>
    <col min="15105" max="15105" width="2.7109375" style="14" customWidth="1"/>
    <col min="15106" max="15106" width="0.85546875" style="14" customWidth="1"/>
    <col min="15107" max="15107" width="2.7109375" style="14" customWidth="1"/>
    <col min="15108" max="15108" width="68.42578125" style="14" customWidth="1"/>
    <col min="15109" max="15109" width="2.7109375" style="14" customWidth="1"/>
    <col min="15110" max="15110" width="0.85546875" style="14" customWidth="1"/>
    <col min="15111" max="15111" width="5.7109375" style="14" customWidth="1"/>
    <col min="15112" max="15112" width="2" style="14" bestFit="1" customWidth="1"/>
    <col min="15113" max="15118" width="12.5703125" style="14" customWidth="1"/>
    <col min="15119" max="15360" width="9.140625" style="14"/>
    <col min="15361" max="15361" width="2.7109375" style="14" customWidth="1"/>
    <col min="15362" max="15362" width="0.85546875" style="14" customWidth="1"/>
    <col min="15363" max="15363" width="2.7109375" style="14" customWidth="1"/>
    <col min="15364" max="15364" width="68.42578125" style="14" customWidth="1"/>
    <col min="15365" max="15365" width="2.7109375" style="14" customWidth="1"/>
    <col min="15366" max="15366" width="0.85546875" style="14" customWidth="1"/>
    <col min="15367" max="15367" width="5.7109375" style="14" customWidth="1"/>
    <col min="15368" max="15368" width="2" style="14" bestFit="1" customWidth="1"/>
    <col min="15369" max="15374" width="12.5703125" style="14" customWidth="1"/>
    <col min="15375" max="15616" width="9.140625" style="14"/>
    <col min="15617" max="15617" width="2.7109375" style="14" customWidth="1"/>
    <col min="15618" max="15618" width="0.85546875" style="14" customWidth="1"/>
    <col min="15619" max="15619" width="2.7109375" style="14" customWidth="1"/>
    <col min="15620" max="15620" width="68.42578125" style="14" customWidth="1"/>
    <col min="15621" max="15621" width="2.7109375" style="14" customWidth="1"/>
    <col min="15622" max="15622" width="0.85546875" style="14" customWidth="1"/>
    <col min="15623" max="15623" width="5.7109375" style="14" customWidth="1"/>
    <col min="15624" max="15624" width="2" style="14" bestFit="1" customWidth="1"/>
    <col min="15625" max="15630" width="12.5703125" style="14" customWidth="1"/>
    <col min="15631" max="15872" width="9.140625" style="14"/>
    <col min="15873" max="15873" width="2.7109375" style="14" customWidth="1"/>
    <col min="15874" max="15874" width="0.85546875" style="14" customWidth="1"/>
    <col min="15875" max="15875" width="2.7109375" style="14" customWidth="1"/>
    <col min="15876" max="15876" width="68.42578125" style="14" customWidth="1"/>
    <col min="15877" max="15877" width="2.7109375" style="14" customWidth="1"/>
    <col min="15878" max="15878" width="0.85546875" style="14" customWidth="1"/>
    <col min="15879" max="15879" width="5.7109375" style="14" customWidth="1"/>
    <col min="15880" max="15880" width="2" style="14" bestFit="1" customWidth="1"/>
    <col min="15881" max="15886" width="12.5703125" style="14" customWidth="1"/>
    <col min="15887" max="16128" width="9.140625" style="14"/>
    <col min="16129" max="16129" width="2.7109375" style="14" customWidth="1"/>
    <col min="16130" max="16130" width="0.85546875" style="14" customWidth="1"/>
    <col min="16131" max="16131" width="2.7109375" style="14" customWidth="1"/>
    <col min="16132" max="16132" width="68.42578125" style="14" customWidth="1"/>
    <col min="16133" max="16133" width="2.7109375" style="14" customWidth="1"/>
    <col min="16134" max="16134" width="0.85546875" style="14" customWidth="1"/>
    <col min="16135" max="16135" width="5.7109375" style="14" customWidth="1"/>
    <col min="16136" max="16136" width="2" style="14" bestFit="1" customWidth="1"/>
    <col min="16137" max="16142" width="12.5703125" style="14" customWidth="1"/>
    <col min="16143" max="16384" width="9.140625" style="14"/>
  </cols>
  <sheetData>
    <row r="2" spans="2:17" ht="3.95" customHeight="1" x14ac:dyDescent="0.25">
      <c r="B2" s="11"/>
      <c r="C2" s="12"/>
      <c r="D2" s="12"/>
      <c r="E2" s="12"/>
      <c r="F2" s="13"/>
    </row>
    <row r="3" spans="2:17" ht="15" customHeight="1" x14ac:dyDescent="0.25">
      <c r="B3" s="15"/>
      <c r="C3" s="16"/>
      <c r="D3" s="17"/>
      <c r="E3" s="18"/>
      <c r="F3" s="19"/>
    </row>
    <row r="4" spans="2:17" s="25" customFormat="1" ht="15" customHeight="1" thickBot="1" x14ac:dyDescent="0.3">
      <c r="B4" s="20"/>
      <c r="C4" s="21"/>
      <c r="D4" s="22" t="s">
        <v>12</v>
      </c>
      <c r="E4" s="23"/>
      <c r="F4" s="24"/>
      <c r="L4" s="14"/>
      <c r="M4" s="14"/>
      <c r="N4" s="14"/>
      <c r="O4" s="14"/>
      <c r="P4" s="14"/>
      <c r="Q4" s="14"/>
    </row>
    <row r="5" spans="2:17" ht="15" customHeight="1" x14ac:dyDescent="0.25">
      <c r="B5" s="15"/>
      <c r="C5" s="26"/>
      <c r="D5" s="27"/>
      <c r="E5" s="28"/>
      <c r="F5" s="19"/>
    </row>
    <row r="6" spans="2:17" ht="15" customHeight="1" x14ac:dyDescent="0.25">
      <c r="B6" s="15"/>
      <c r="C6" s="26"/>
      <c r="D6" s="29" t="s">
        <v>13</v>
      </c>
      <c r="E6" s="28"/>
      <c r="F6" s="19"/>
    </row>
    <row r="7" spans="2:17" ht="15" customHeight="1" x14ac:dyDescent="0.25">
      <c r="B7" s="15"/>
      <c r="C7" s="26"/>
      <c r="D7" s="29" t="s">
        <v>14</v>
      </c>
      <c r="E7" s="28"/>
      <c r="F7" s="19"/>
    </row>
    <row r="8" spans="2:17" ht="15" customHeight="1" x14ac:dyDescent="0.25">
      <c r="B8" s="15"/>
      <c r="C8" s="26"/>
      <c r="D8" s="30"/>
      <c r="E8" s="28"/>
      <c r="F8" s="19"/>
    </row>
    <row r="9" spans="2:17" ht="15" customHeight="1" x14ac:dyDescent="0.25">
      <c r="B9" s="15"/>
      <c r="C9" s="26"/>
      <c r="D9" s="29" t="s">
        <v>15</v>
      </c>
      <c r="E9" s="28"/>
      <c r="F9" s="19"/>
      <c r="J9" s="31"/>
    </row>
    <row r="10" spans="2:17" ht="15" customHeight="1" x14ac:dyDescent="0.25">
      <c r="B10" s="15"/>
      <c r="C10" s="26"/>
      <c r="D10" s="29" t="s">
        <v>16</v>
      </c>
      <c r="E10" s="28"/>
      <c r="F10" s="19"/>
    </row>
    <row r="11" spans="2:17" ht="15" customHeight="1" x14ac:dyDescent="0.25">
      <c r="B11" s="15"/>
      <c r="C11" s="26"/>
      <c r="D11" s="30" t="s">
        <v>17</v>
      </c>
      <c r="E11" s="28"/>
      <c r="F11" s="19"/>
    </row>
    <row r="12" spans="2:17" ht="15" customHeight="1" x14ac:dyDescent="0.25">
      <c r="B12" s="15"/>
      <c r="C12" s="26"/>
      <c r="D12" s="30" t="s">
        <v>18</v>
      </c>
      <c r="E12" s="28"/>
      <c r="F12" s="19"/>
    </row>
    <row r="13" spans="2:17" ht="15" customHeight="1" x14ac:dyDescent="0.25">
      <c r="B13" s="15"/>
      <c r="C13" s="26"/>
      <c r="D13" s="30" t="s">
        <v>19</v>
      </c>
      <c r="E13" s="28"/>
      <c r="F13" s="19"/>
    </row>
    <row r="14" spans="2:17" ht="15" customHeight="1" x14ac:dyDescent="0.25">
      <c r="B14" s="15"/>
      <c r="C14" s="26"/>
      <c r="D14" s="30" t="s">
        <v>20</v>
      </c>
      <c r="E14" s="28"/>
      <c r="F14" s="19"/>
    </row>
    <row r="15" spans="2:17" ht="15" customHeight="1" x14ac:dyDescent="0.25">
      <c r="B15" s="15"/>
      <c r="C15" s="26"/>
      <c r="D15" s="30"/>
      <c r="E15" s="28"/>
      <c r="F15" s="19"/>
    </row>
    <row r="16" spans="2:17" ht="15" customHeight="1" x14ac:dyDescent="0.25">
      <c r="B16" s="15"/>
      <c r="C16" s="26"/>
      <c r="D16" s="29"/>
      <c r="E16" s="28"/>
      <c r="F16" s="19"/>
    </row>
    <row r="17" spans="2:9" ht="15" customHeight="1" x14ac:dyDescent="0.25">
      <c r="B17" s="15"/>
      <c r="C17" s="26"/>
      <c r="D17" s="32"/>
      <c r="E17" s="28"/>
      <c r="F17" s="19"/>
    </row>
    <row r="18" spans="2:9" ht="15" customHeight="1" x14ac:dyDescent="0.25">
      <c r="B18" s="15"/>
      <c r="C18" s="26"/>
      <c r="D18" s="33" t="s">
        <v>21</v>
      </c>
      <c r="E18" s="28"/>
      <c r="F18" s="19"/>
    </row>
    <row r="19" spans="2:9" ht="15" customHeight="1" x14ac:dyDescent="0.25">
      <c r="B19" s="15"/>
      <c r="C19" s="26"/>
      <c r="D19" s="33" t="s">
        <v>22</v>
      </c>
      <c r="E19" s="28"/>
      <c r="F19" s="19"/>
    </row>
    <row r="20" spans="2:9" ht="15" customHeight="1" x14ac:dyDescent="0.25">
      <c r="B20" s="15"/>
      <c r="C20" s="26"/>
      <c r="D20" s="34" t="s">
        <v>23</v>
      </c>
      <c r="E20" s="28"/>
      <c r="F20" s="19"/>
    </row>
    <row r="21" spans="2:9" ht="15" customHeight="1" x14ac:dyDescent="0.25">
      <c r="B21" s="15"/>
      <c r="C21" s="26"/>
      <c r="D21" s="33" t="s">
        <v>24</v>
      </c>
      <c r="E21" s="28"/>
      <c r="F21" s="19"/>
      <c r="I21" s="14">
        <v>1</v>
      </c>
    </row>
    <row r="22" spans="2:9" ht="15" customHeight="1" thickBot="1" x14ac:dyDescent="0.3">
      <c r="B22" s="15"/>
      <c r="C22" s="26"/>
      <c r="D22" s="35"/>
      <c r="E22" s="28"/>
      <c r="F22" s="19"/>
    </row>
    <row r="23" spans="2:9" ht="15" customHeight="1" x14ac:dyDescent="0.25">
      <c r="B23" s="15"/>
      <c r="C23" s="26"/>
      <c r="D23" s="29"/>
      <c r="E23" s="28"/>
      <c r="F23" s="19"/>
    </row>
    <row r="24" spans="2:9" ht="15" customHeight="1" x14ac:dyDescent="0.25">
      <c r="B24" s="15"/>
      <c r="C24" s="26"/>
      <c r="D24" s="36" t="s">
        <v>25</v>
      </c>
      <c r="E24" s="28"/>
      <c r="F24" s="19"/>
    </row>
    <row r="25" spans="2:9" ht="15" customHeight="1" x14ac:dyDescent="0.25">
      <c r="B25" s="15"/>
      <c r="C25" s="26"/>
      <c r="D25" s="37" t="s">
        <v>26</v>
      </c>
      <c r="E25" s="28"/>
      <c r="F25" s="19"/>
    </row>
    <row r="26" spans="2:9" ht="15" customHeight="1" x14ac:dyDescent="0.25">
      <c r="B26" s="15"/>
      <c r="C26" s="26"/>
      <c r="D26" s="38" t="s">
        <v>27</v>
      </c>
      <c r="E26" s="28"/>
      <c r="F26" s="19"/>
    </row>
    <row r="27" spans="2:9" ht="15" customHeight="1" x14ac:dyDescent="0.25">
      <c r="B27" s="15"/>
      <c r="C27" s="39"/>
      <c r="D27" s="40"/>
      <c r="E27" s="41"/>
      <c r="F27" s="19"/>
    </row>
    <row r="28" spans="2:9" ht="3.95" customHeight="1" x14ac:dyDescent="0.25">
      <c r="B28" s="42"/>
      <c r="C28" s="43"/>
      <c r="D28" s="43"/>
      <c r="E28" s="43"/>
      <c r="F28" s="44"/>
    </row>
    <row r="29" spans="2:9" ht="15" customHeight="1" x14ac:dyDescent="0.25"/>
    <row r="30" spans="2:9" ht="15" customHeight="1" x14ac:dyDescent="0.25">
      <c r="I30" s="14">
        <v>1</v>
      </c>
    </row>
    <row r="31" spans="2:9" ht="15" customHeight="1" x14ac:dyDescent="0.25">
      <c r="B31" s="122" t="s">
        <v>28</v>
      </c>
      <c r="C31" s="123"/>
      <c r="D31" s="123"/>
      <c r="E31" s="123"/>
      <c r="F31" s="124"/>
    </row>
    <row r="47" spans="9:9" x14ac:dyDescent="0.25">
      <c r="I47" s="14">
        <v>1</v>
      </c>
    </row>
    <row r="48" spans="9:9" x14ac:dyDescent="0.25">
      <c r="I48" s="14">
        <v>1</v>
      </c>
    </row>
    <row r="84" spans="9:9" x14ac:dyDescent="0.25">
      <c r="I84" s="14">
        <v>1</v>
      </c>
    </row>
    <row r="114" spans="4:4" x14ac:dyDescent="0.25">
      <c r="D114" s="14">
        <v>0</v>
      </c>
    </row>
  </sheetData>
  <sheetProtection password="8131" sheet="1" objects="1" scenarios="1"/>
  <mergeCells count="1">
    <mergeCell ref="B31:F31"/>
  </mergeCells>
  <hyperlinks>
    <hyperlink ref="D26" r:id="rId1"/>
    <hyperlink ref="D20" r:id="rId2" display="Huur mij in voor een cursus op uw bedrijf!"/>
  </hyperlinks>
  <pageMargins left="0.75" right="0.75" top="1" bottom="1" header="0.5" footer="0.5"/>
  <pageSetup paperSize="9" orientation="portrait" r:id="rId3"/>
  <headerFooter alignWithMargins="0"/>
  <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59999389629810485"/>
  </sheetPr>
  <dimension ref="A1:S392"/>
  <sheetViews>
    <sheetView showZeros="0" zoomScaleNormal="100" workbookViewId="0">
      <pane ySplit="14" topLeftCell="A15" activePane="bottomLeft" state="frozen"/>
      <selection activeCell="Q13" sqref="Q13"/>
      <selection pane="bottomLeft" activeCell="Q13" sqref="Q13"/>
    </sheetView>
  </sheetViews>
  <sheetFormatPr defaultColWidth="9.7109375" defaultRowHeight="15" x14ac:dyDescent="0.25"/>
  <cols>
    <col min="1" max="1" width="9.28515625" style="79" bestFit="1" customWidth="1"/>
    <col min="2" max="2" width="11.28515625" style="78" bestFit="1" customWidth="1"/>
    <col min="3" max="3" width="9.7109375" style="78" bestFit="1" customWidth="1"/>
    <col min="4" max="4" width="9.140625" style="75" bestFit="1" customWidth="1"/>
    <col min="5" max="5" width="15.85546875" style="74" bestFit="1" customWidth="1"/>
    <col min="6" max="6" width="11.85546875" style="74" bestFit="1" customWidth="1"/>
    <col min="7" max="7" width="2.7109375" style="76" customWidth="1"/>
    <col min="8" max="15" width="9.7109375" style="76" customWidth="1"/>
    <col min="16" max="16" width="7.7109375" style="76" customWidth="1"/>
    <col min="17" max="17" width="9.85546875" style="76" bestFit="1" customWidth="1"/>
    <col min="18" max="18" width="9.7109375" style="76"/>
    <col min="19" max="19" width="10.85546875" style="76" bestFit="1" customWidth="1"/>
    <col min="20" max="259" width="9.7109375" style="76"/>
    <col min="260" max="260" width="9.28515625" style="76" bestFit="1" customWidth="1"/>
    <col min="261" max="261" width="11.28515625" style="76" bestFit="1" customWidth="1"/>
    <col min="262" max="262" width="9.7109375" style="76"/>
    <col min="263" max="263" width="7.140625" style="76" bestFit="1" customWidth="1"/>
    <col min="264" max="264" width="15" style="76" bestFit="1" customWidth="1"/>
    <col min="265" max="265" width="10.5703125" style="76" bestFit="1" customWidth="1"/>
    <col min="266" max="270" width="9.7109375" style="76"/>
    <col min="271" max="271" width="7.7109375" style="76" customWidth="1"/>
    <col min="272" max="272" width="9.85546875" style="76" bestFit="1" customWidth="1"/>
    <col min="273" max="515" width="9.7109375" style="76"/>
    <col min="516" max="516" width="9.28515625" style="76" bestFit="1" customWidth="1"/>
    <col min="517" max="517" width="11.28515625" style="76" bestFit="1" customWidth="1"/>
    <col min="518" max="518" width="9.7109375" style="76"/>
    <col min="519" max="519" width="7.140625" style="76" bestFit="1" customWidth="1"/>
    <col min="520" max="520" width="15" style="76" bestFit="1" customWidth="1"/>
    <col min="521" max="521" width="10.5703125" style="76" bestFit="1" customWidth="1"/>
    <col min="522" max="526" width="9.7109375" style="76"/>
    <col min="527" max="527" width="7.7109375" style="76" customWidth="1"/>
    <col min="528" max="528" width="9.85546875" style="76" bestFit="1" customWidth="1"/>
    <col min="529" max="771" width="9.7109375" style="76"/>
    <col min="772" max="772" width="9.28515625" style="76" bestFit="1" customWidth="1"/>
    <col min="773" max="773" width="11.28515625" style="76" bestFit="1" customWidth="1"/>
    <col min="774" max="774" width="9.7109375" style="76"/>
    <col min="775" max="775" width="7.140625" style="76" bestFit="1" customWidth="1"/>
    <col min="776" max="776" width="15" style="76" bestFit="1" customWidth="1"/>
    <col min="777" max="777" width="10.5703125" style="76" bestFit="1" customWidth="1"/>
    <col min="778" max="782" width="9.7109375" style="76"/>
    <col min="783" max="783" width="7.7109375" style="76" customWidth="1"/>
    <col min="784" max="784" width="9.85546875" style="76" bestFit="1" customWidth="1"/>
    <col min="785" max="1027" width="9.7109375" style="76"/>
    <col min="1028" max="1028" width="9.28515625" style="76" bestFit="1" customWidth="1"/>
    <col min="1029" max="1029" width="11.28515625" style="76" bestFit="1" customWidth="1"/>
    <col min="1030" max="1030" width="9.7109375" style="76"/>
    <col min="1031" max="1031" width="7.140625" style="76" bestFit="1" customWidth="1"/>
    <col min="1032" max="1032" width="15" style="76" bestFit="1" customWidth="1"/>
    <col min="1033" max="1033" width="10.5703125" style="76" bestFit="1" customWidth="1"/>
    <col min="1034" max="1038" width="9.7109375" style="76"/>
    <col min="1039" max="1039" width="7.7109375" style="76" customWidth="1"/>
    <col min="1040" max="1040" width="9.85546875" style="76" bestFit="1" customWidth="1"/>
    <col min="1041" max="1283" width="9.7109375" style="76"/>
    <col min="1284" max="1284" width="9.28515625" style="76" bestFit="1" customWidth="1"/>
    <col min="1285" max="1285" width="11.28515625" style="76" bestFit="1" customWidth="1"/>
    <col min="1286" max="1286" width="9.7109375" style="76"/>
    <col min="1287" max="1287" width="7.140625" style="76" bestFit="1" customWidth="1"/>
    <col min="1288" max="1288" width="15" style="76" bestFit="1" customWidth="1"/>
    <col min="1289" max="1289" width="10.5703125" style="76" bestFit="1" customWidth="1"/>
    <col min="1290" max="1294" width="9.7109375" style="76"/>
    <col min="1295" max="1295" width="7.7109375" style="76" customWidth="1"/>
    <col min="1296" max="1296" width="9.85546875" style="76" bestFit="1" customWidth="1"/>
    <col min="1297" max="1539" width="9.7109375" style="76"/>
    <col min="1540" max="1540" width="9.28515625" style="76" bestFit="1" customWidth="1"/>
    <col min="1541" max="1541" width="11.28515625" style="76" bestFit="1" customWidth="1"/>
    <col min="1542" max="1542" width="9.7109375" style="76"/>
    <col min="1543" max="1543" width="7.140625" style="76" bestFit="1" customWidth="1"/>
    <col min="1544" max="1544" width="15" style="76" bestFit="1" customWidth="1"/>
    <col min="1545" max="1545" width="10.5703125" style="76" bestFit="1" customWidth="1"/>
    <col min="1546" max="1550" width="9.7109375" style="76"/>
    <col min="1551" max="1551" width="7.7109375" style="76" customWidth="1"/>
    <col min="1552" max="1552" width="9.85546875" style="76" bestFit="1" customWidth="1"/>
    <col min="1553" max="1795" width="9.7109375" style="76"/>
    <col min="1796" max="1796" width="9.28515625" style="76" bestFit="1" customWidth="1"/>
    <col min="1797" max="1797" width="11.28515625" style="76" bestFit="1" customWidth="1"/>
    <col min="1798" max="1798" width="9.7109375" style="76"/>
    <col min="1799" max="1799" width="7.140625" style="76" bestFit="1" customWidth="1"/>
    <col min="1800" max="1800" width="15" style="76" bestFit="1" customWidth="1"/>
    <col min="1801" max="1801" width="10.5703125" style="76" bestFit="1" customWidth="1"/>
    <col min="1802" max="1806" width="9.7109375" style="76"/>
    <col min="1807" max="1807" width="7.7109375" style="76" customWidth="1"/>
    <col min="1808" max="1808" width="9.85546875" style="76" bestFit="1" customWidth="1"/>
    <col min="1809" max="2051" width="9.7109375" style="76"/>
    <col min="2052" max="2052" width="9.28515625" style="76" bestFit="1" customWidth="1"/>
    <col min="2053" max="2053" width="11.28515625" style="76" bestFit="1" customWidth="1"/>
    <col min="2054" max="2054" width="9.7109375" style="76"/>
    <col min="2055" max="2055" width="7.140625" style="76" bestFit="1" customWidth="1"/>
    <col min="2056" max="2056" width="15" style="76" bestFit="1" customWidth="1"/>
    <col min="2057" max="2057" width="10.5703125" style="76" bestFit="1" customWidth="1"/>
    <col min="2058" max="2062" width="9.7109375" style="76"/>
    <col min="2063" max="2063" width="7.7109375" style="76" customWidth="1"/>
    <col min="2064" max="2064" width="9.85546875" style="76" bestFit="1" customWidth="1"/>
    <col min="2065" max="2307" width="9.7109375" style="76"/>
    <col min="2308" max="2308" width="9.28515625" style="76" bestFit="1" customWidth="1"/>
    <col min="2309" max="2309" width="11.28515625" style="76" bestFit="1" customWidth="1"/>
    <col min="2310" max="2310" width="9.7109375" style="76"/>
    <col min="2311" max="2311" width="7.140625" style="76" bestFit="1" customWidth="1"/>
    <col min="2312" max="2312" width="15" style="76" bestFit="1" customWidth="1"/>
    <col min="2313" max="2313" width="10.5703125" style="76" bestFit="1" customWidth="1"/>
    <col min="2314" max="2318" width="9.7109375" style="76"/>
    <col min="2319" max="2319" width="7.7109375" style="76" customWidth="1"/>
    <col min="2320" max="2320" width="9.85546875" style="76" bestFit="1" customWidth="1"/>
    <col min="2321" max="2563" width="9.7109375" style="76"/>
    <col min="2564" max="2564" width="9.28515625" style="76" bestFit="1" customWidth="1"/>
    <col min="2565" max="2565" width="11.28515625" style="76" bestFit="1" customWidth="1"/>
    <col min="2566" max="2566" width="9.7109375" style="76"/>
    <col min="2567" max="2567" width="7.140625" style="76" bestFit="1" customWidth="1"/>
    <col min="2568" max="2568" width="15" style="76" bestFit="1" customWidth="1"/>
    <col min="2569" max="2569" width="10.5703125" style="76" bestFit="1" customWidth="1"/>
    <col min="2570" max="2574" width="9.7109375" style="76"/>
    <col min="2575" max="2575" width="7.7109375" style="76" customWidth="1"/>
    <col min="2576" max="2576" width="9.85546875" style="76" bestFit="1" customWidth="1"/>
    <col min="2577" max="2819" width="9.7109375" style="76"/>
    <col min="2820" max="2820" width="9.28515625" style="76" bestFit="1" customWidth="1"/>
    <col min="2821" max="2821" width="11.28515625" style="76" bestFit="1" customWidth="1"/>
    <col min="2822" max="2822" width="9.7109375" style="76"/>
    <col min="2823" max="2823" width="7.140625" style="76" bestFit="1" customWidth="1"/>
    <col min="2824" max="2824" width="15" style="76" bestFit="1" customWidth="1"/>
    <col min="2825" max="2825" width="10.5703125" style="76" bestFit="1" customWidth="1"/>
    <col min="2826" max="2830" width="9.7109375" style="76"/>
    <col min="2831" max="2831" width="7.7109375" style="76" customWidth="1"/>
    <col min="2832" max="2832" width="9.85546875" style="76" bestFit="1" customWidth="1"/>
    <col min="2833" max="3075" width="9.7109375" style="76"/>
    <col min="3076" max="3076" width="9.28515625" style="76" bestFit="1" customWidth="1"/>
    <col min="3077" max="3077" width="11.28515625" style="76" bestFit="1" customWidth="1"/>
    <col min="3078" max="3078" width="9.7109375" style="76"/>
    <col min="3079" max="3079" width="7.140625" style="76" bestFit="1" customWidth="1"/>
    <col min="3080" max="3080" width="15" style="76" bestFit="1" customWidth="1"/>
    <col min="3081" max="3081" width="10.5703125" style="76" bestFit="1" customWidth="1"/>
    <col min="3082" max="3086" width="9.7109375" style="76"/>
    <col min="3087" max="3087" width="7.7109375" style="76" customWidth="1"/>
    <col min="3088" max="3088" width="9.85546875" style="76" bestFit="1" customWidth="1"/>
    <col min="3089" max="3331" width="9.7109375" style="76"/>
    <col min="3332" max="3332" width="9.28515625" style="76" bestFit="1" customWidth="1"/>
    <col min="3333" max="3333" width="11.28515625" style="76" bestFit="1" customWidth="1"/>
    <col min="3334" max="3334" width="9.7109375" style="76"/>
    <col min="3335" max="3335" width="7.140625" style="76" bestFit="1" customWidth="1"/>
    <col min="3336" max="3336" width="15" style="76" bestFit="1" customWidth="1"/>
    <col min="3337" max="3337" width="10.5703125" style="76" bestFit="1" customWidth="1"/>
    <col min="3338" max="3342" width="9.7109375" style="76"/>
    <col min="3343" max="3343" width="7.7109375" style="76" customWidth="1"/>
    <col min="3344" max="3344" width="9.85546875" style="76" bestFit="1" customWidth="1"/>
    <col min="3345" max="3587" width="9.7109375" style="76"/>
    <col min="3588" max="3588" width="9.28515625" style="76" bestFit="1" customWidth="1"/>
    <col min="3589" max="3589" width="11.28515625" style="76" bestFit="1" customWidth="1"/>
    <col min="3590" max="3590" width="9.7109375" style="76"/>
    <col min="3591" max="3591" width="7.140625" style="76" bestFit="1" customWidth="1"/>
    <col min="3592" max="3592" width="15" style="76" bestFit="1" customWidth="1"/>
    <col min="3593" max="3593" width="10.5703125" style="76" bestFit="1" customWidth="1"/>
    <col min="3594" max="3598" width="9.7109375" style="76"/>
    <col min="3599" max="3599" width="7.7109375" style="76" customWidth="1"/>
    <col min="3600" max="3600" width="9.85546875" style="76" bestFit="1" customWidth="1"/>
    <col min="3601" max="3843" width="9.7109375" style="76"/>
    <col min="3844" max="3844" width="9.28515625" style="76" bestFit="1" customWidth="1"/>
    <col min="3845" max="3845" width="11.28515625" style="76" bestFit="1" customWidth="1"/>
    <col min="3846" max="3846" width="9.7109375" style="76"/>
    <col min="3847" max="3847" width="7.140625" style="76" bestFit="1" customWidth="1"/>
    <col min="3848" max="3848" width="15" style="76" bestFit="1" customWidth="1"/>
    <col min="3849" max="3849" width="10.5703125" style="76" bestFit="1" customWidth="1"/>
    <col min="3850" max="3854" width="9.7109375" style="76"/>
    <col min="3855" max="3855" width="7.7109375" style="76" customWidth="1"/>
    <col min="3856" max="3856" width="9.85546875" style="76" bestFit="1" customWidth="1"/>
    <col min="3857" max="4099" width="9.7109375" style="76"/>
    <col min="4100" max="4100" width="9.28515625" style="76" bestFit="1" customWidth="1"/>
    <col min="4101" max="4101" width="11.28515625" style="76" bestFit="1" customWidth="1"/>
    <col min="4102" max="4102" width="9.7109375" style="76"/>
    <col min="4103" max="4103" width="7.140625" style="76" bestFit="1" customWidth="1"/>
    <col min="4104" max="4104" width="15" style="76" bestFit="1" customWidth="1"/>
    <col min="4105" max="4105" width="10.5703125" style="76" bestFit="1" customWidth="1"/>
    <col min="4106" max="4110" width="9.7109375" style="76"/>
    <col min="4111" max="4111" width="7.7109375" style="76" customWidth="1"/>
    <col min="4112" max="4112" width="9.85546875" style="76" bestFit="1" customWidth="1"/>
    <col min="4113" max="4355" width="9.7109375" style="76"/>
    <col min="4356" max="4356" width="9.28515625" style="76" bestFit="1" customWidth="1"/>
    <col min="4357" max="4357" width="11.28515625" style="76" bestFit="1" customWidth="1"/>
    <col min="4358" max="4358" width="9.7109375" style="76"/>
    <col min="4359" max="4359" width="7.140625" style="76" bestFit="1" customWidth="1"/>
    <col min="4360" max="4360" width="15" style="76" bestFit="1" customWidth="1"/>
    <col min="4361" max="4361" width="10.5703125" style="76" bestFit="1" customWidth="1"/>
    <col min="4362" max="4366" width="9.7109375" style="76"/>
    <col min="4367" max="4367" width="7.7109375" style="76" customWidth="1"/>
    <col min="4368" max="4368" width="9.85546875" style="76" bestFit="1" customWidth="1"/>
    <col min="4369" max="4611" width="9.7109375" style="76"/>
    <col min="4612" max="4612" width="9.28515625" style="76" bestFit="1" customWidth="1"/>
    <col min="4613" max="4613" width="11.28515625" style="76" bestFit="1" customWidth="1"/>
    <col min="4614" max="4614" width="9.7109375" style="76"/>
    <col min="4615" max="4615" width="7.140625" style="76" bestFit="1" customWidth="1"/>
    <col min="4616" max="4616" width="15" style="76" bestFit="1" customWidth="1"/>
    <col min="4617" max="4617" width="10.5703125" style="76" bestFit="1" customWidth="1"/>
    <col min="4618" max="4622" width="9.7109375" style="76"/>
    <col min="4623" max="4623" width="7.7109375" style="76" customWidth="1"/>
    <col min="4624" max="4624" width="9.85546875" style="76" bestFit="1" customWidth="1"/>
    <col min="4625" max="4867" width="9.7109375" style="76"/>
    <col min="4868" max="4868" width="9.28515625" style="76" bestFit="1" customWidth="1"/>
    <col min="4869" max="4869" width="11.28515625" style="76" bestFit="1" customWidth="1"/>
    <col min="4870" max="4870" width="9.7109375" style="76"/>
    <col min="4871" max="4871" width="7.140625" style="76" bestFit="1" customWidth="1"/>
    <col min="4872" max="4872" width="15" style="76" bestFit="1" customWidth="1"/>
    <col min="4873" max="4873" width="10.5703125" style="76" bestFit="1" customWidth="1"/>
    <col min="4874" max="4878" width="9.7109375" style="76"/>
    <col min="4879" max="4879" width="7.7109375" style="76" customWidth="1"/>
    <col min="4880" max="4880" width="9.85546875" style="76" bestFit="1" customWidth="1"/>
    <col min="4881" max="5123" width="9.7109375" style="76"/>
    <col min="5124" max="5124" width="9.28515625" style="76" bestFit="1" customWidth="1"/>
    <col min="5125" max="5125" width="11.28515625" style="76" bestFit="1" customWidth="1"/>
    <col min="5126" max="5126" width="9.7109375" style="76"/>
    <col min="5127" max="5127" width="7.140625" style="76" bestFit="1" customWidth="1"/>
    <col min="5128" max="5128" width="15" style="76" bestFit="1" customWidth="1"/>
    <col min="5129" max="5129" width="10.5703125" style="76" bestFit="1" customWidth="1"/>
    <col min="5130" max="5134" width="9.7109375" style="76"/>
    <col min="5135" max="5135" width="7.7109375" style="76" customWidth="1"/>
    <col min="5136" max="5136" width="9.85546875" style="76" bestFit="1" customWidth="1"/>
    <col min="5137" max="5379" width="9.7109375" style="76"/>
    <col min="5380" max="5380" width="9.28515625" style="76" bestFit="1" customWidth="1"/>
    <col min="5381" max="5381" width="11.28515625" style="76" bestFit="1" customWidth="1"/>
    <col min="5382" max="5382" width="9.7109375" style="76"/>
    <col min="5383" max="5383" width="7.140625" style="76" bestFit="1" customWidth="1"/>
    <col min="5384" max="5384" width="15" style="76" bestFit="1" customWidth="1"/>
    <col min="5385" max="5385" width="10.5703125" style="76" bestFit="1" customWidth="1"/>
    <col min="5386" max="5390" width="9.7109375" style="76"/>
    <col min="5391" max="5391" width="7.7109375" style="76" customWidth="1"/>
    <col min="5392" max="5392" width="9.85546875" style="76" bestFit="1" customWidth="1"/>
    <col min="5393" max="5635" width="9.7109375" style="76"/>
    <col min="5636" max="5636" width="9.28515625" style="76" bestFit="1" customWidth="1"/>
    <col min="5637" max="5637" width="11.28515625" style="76" bestFit="1" customWidth="1"/>
    <col min="5638" max="5638" width="9.7109375" style="76"/>
    <col min="5639" max="5639" width="7.140625" style="76" bestFit="1" customWidth="1"/>
    <col min="5640" max="5640" width="15" style="76" bestFit="1" customWidth="1"/>
    <col min="5641" max="5641" width="10.5703125" style="76" bestFit="1" customWidth="1"/>
    <col min="5642" max="5646" width="9.7109375" style="76"/>
    <col min="5647" max="5647" width="7.7109375" style="76" customWidth="1"/>
    <col min="5648" max="5648" width="9.85546875" style="76" bestFit="1" customWidth="1"/>
    <col min="5649" max="5891" width="9.7109375" style="76"/>
    <col min="5892" max="5892" width="9.28515625" style="76" bestFit="1" customWidth="1"/>
    <col min="5893" max="5893" width="11.28515625" style="76" bestFit="1" customWidth="1"/>
    <col min="5894" max="5894" width="9.7109375" style="76"/>
    <col min="5895" max="5895" width="7.140625" style="76" bestFit="1" customWidth="1"/>
    <col min="5896" max="5896" width="15" style="76" bestFit="1" customWidth="1"/>
    <col min="5897" max="5897" width="10.5703125" style="76" bestFit="1" customWidth="1"/>
    <col min="5898" max="5902" width="9.7109375" style="76"/>
    <col min="5903" max="5903" width="7.7109375" style="76" customWidth="1"/>
    <col min="5904" max="5904" width="9.85546875" style="76" bestFit="1" customWidth="1"/>
    <col min="5905" max="6147" width="9.7109375" style="76"/>
    <col min="6148" max="6148" width="9.28515625" style="76" bestFit="1" customWidth="1"/>
    <col min="6149" max="6149" width="11.28515625" style="76" bestFit="1" customWidth="1"/>
    <col min="6150" max="6150" width="9.7109375" style="76"/>
    <col min="6151" max="6151" width="7.140625" style="76" bestFit="1" customWidth="1"/>
    <col min="6152" max="6152" width="15" style="76" bestFit="1" customWidth="1"/>
    <col min="6153" max="6153" width="10.5703125" style="76" bestFit="1" customWidth="1"/>
    <col min="6154" max="6158" width="9.7109375" style="76"/>
    <col min="6159" max="6159" width="7.7109375" style="76" customWidth="1"/>
    <col min="6160" max="6160" width="9.85546875" style="76" bestFit="1" customWidth="1"/>
    <col min="6161" max="6403" width="9.7109375" style="76"/>
    <col min="6404" max="6404" width="9.28515625" style="76" bestFit="1" customWidth="1"/>
    <col min="6405" max="6405" width="11.28515625" style="76" bestFit="1" customWidth="1"/>
    <col min="6406" max="6406" width="9.7109375" style="76"/>
    <col min="6407" max="6407" width="7.140625" style="76" bestFit="1" customWidth="1"/>
    <col min="6408" max="6408" width="15" style="76" bestFit="1" customWidth="1"/>
    <col min="6409" max="6409" width="10.5703125" style="76" bestFit="1" customWidth="1"/>
    <col min="6410" max="6414" width="9.7109375" style="76"/>
    <col min="6415" max="6415" width="7.7109375" style="76" customWidth="1"/>
    <col min="6416" max="6416" width="9.85546875" style="76" bestFit="1" customWidth="1"/>
    <col min="6417" max="6659" width="9.7109375" style="76"/>
    <col min="6660" max="6660" width="9.28515625" style="76" bestFit="1" customWidth="1"/>
    <col min="6661" max="6661" width="11.28515625" style="76" bestFit="1" customWidth="1"/>
    <col min="6662" max="6662" width="9.7109375" style="76"/>
    <col min="6663" max="6663" width="7.140625" style="76" bestFit="1" customWidth="1"/>
    <col min="6664" max="6664" width="15" style="76" bestFit="1" customWidth="1"/>
    <col min="6665" max="6665" width="10.5703125" style="76" bestFit="1" customWidth="1"/>
    <col min="6666" max="6670" width="9.7109375" style="76"/>
    <col min="6671" max="6671" width="7.7109375" style="76" customWidth="1"/>
    <col min="6672" max="6672" width="9.85546875" style="76" bestFit="1" customWidth="1"/>
    <col min="6673" max="6915" width="9.7109375" style="76"/>
    <col min="6916" max="6916" width="9.28515625" style="76" bestFit="1" customWidth="1"/>
    <col min="6917" max="6917" width="11.28515625" style="76" bestFit="1" customWidth="1"/>
    <col min="6918" max="6918" width="9.7109375" style="76"/>
    <col min="6919" max="6919" width="7.140625" style="76" bestFit="1" customWidth="1"/>
    <col min="6920" max="6920" width="15" style="76" bestFit="1" customWidth="1"/>
    <col min="6921" max="6921" width="10.5703125" style="76" bestFit="1" customWidth="1"/>
    <col min="6922" max="6926" width="9.7109375" style="76"/>
    <col min="6927" max="6927" width="7.7109375" style="76" customWidth="1"/>
    <col min="6928" max="6928" width="9.85546875" style="76" bestFit="1" customWidth="1"/>
    <col min="6929" max="7171" width="9.7109375" style="76"/>
    <col min="7172" max="7172" width="9.28515625" style="76" bestFit="1" customWidth="1"/>
    <col min="7173" max="7173" width="11.28515625" style="76" bestFit="1" customWidth="1"/>
    <col min="7174" max="7174" width="9.7109375" style="76"/>
    <col min="7175" max="7175" width="7.140625" style="76" bestFit="1" customWidth="1"/>
    <col min="7176" max="7176" width="15" style="76" bestFit="1" customWidth="1"/>
    <col min="7177" max="7177" width="10.5703125" style="76" bestFit="1" customWidth="1"/>
    <col min="7178" max="7182" width="9.7109375" style="76"/>
    <col min="7183" max="7183" width="7.7109375" style="76" customWidth="1"/>
    <col min="7184" max="7184" width="9.85546875" style="76" bestFit="1" customWidth="1"/>
    <col min="7185" max="7427" width="9.7109375" style="76"/>
    <col min="7428" max="7428" width="9.28515625" style="76" bestFit="1" customWidth="1"/>
    <col min="7429" max="7429" width="11.28515625" style="76" bestFit="1" customWidth="1"/>
    <col min="7430" max="7430" width="9.7109375" style="76"/>
    <col min="7431" max="7431" width="7.140625" style="76" bestFit="1" customWidth="1"/>
    <col min="7432" max="7432" width="15" style="76" bestFit="1" customWidth="1"/>
    <col min="7433" max="7433" width="10.5703125" style="76" bestFit="1" customWidth="1"/>
    <col min="7434" max="7438" width="9.7109375" style="76"/>
    <col min="7439" max="7439" width="7.7109375" style="76" customWidth="1"/>
    <col min="7440" max="7440" width="9.85546875" style="76" bestFit="1" customWidth="1"/>
    <col min="7441" max="7683" width="9.7109375" style="76"/>
    <col min="7684" max="7684" width="9.28515625" style="76" bestFit="1" customWidth="1"/>
    <col min="7685" max="7685" width="11.28515625" style="76" bestFit="1" customWidth="1"/>
    <col min="7686" max="7686" width="9.7109375" style="76"/>
    <col min="7687" max="7687" width="7.140625" style="76" bestFit="1" customWidth="1"/>
    <col min="7688" max="7688" width="15" style="76" bestFit="1" customWidth="1"/>
    <col min="7689" max="7689" width="10.5703125" style="76" bestFit="1" customWidth="1"/>
    <col min="7690" max="7694" width="9.7109375" style="76"/>
    <col min="7695" max="7695" width="7.7109375" style="76" customWidth="1"/>
    <col min="7696" max="7696" width="9.85546875" style="76" bestFit="1" customWidth="1"/>
    <col min="7697" max="7939" width="9.7109375" style="76"/>
    <col min="7940" max="7940" width="9.28515625" style="76" bestFit="1" customWidth="1"/>
    <col min="7941" max="7941" width="11.28515625" style="76" bestFit="1" customWidth="1"/>
    <col min="7942" max="7942" width="9.7109375" style="76"/>
    <col min="7943" max="7943" width="7.140625" style="76" bestFit="1" customWidth="1"/>
    <col min="7944" max="7944" width="15" style="76" bestFit="1" customWidth="1"/>
    <col min="7945" max="7945" width="10.5703125" style="76" bestFit="1" customWidth="1"/>
    <col min="7946" max="7950" width="9.7109375" style="76"/>
    <col min="7951" max="7951" width="7.7109375" style="76" customWidth="1"/>
    <col min="7952" max="7952" width="9.85546875" style="76" bestFit="1" customWidth="1"/>
    <col min="7953" max="8195" width="9.7109375" style="76"/>
    <col min="8196" max="8196" width="9.28515625" style="76" bestFit="1" customWidth="1"/>
    <col min="8197" max="8197" width="11.28515625" style="76" bestFit="1" customWidth="1"/>
    <col min="8198" max="8198" width="9.7109375" style="76"/>
    <col min="8199" max="8199" width="7.140625" style="76" bestFit="1" customWidth="1"/>
    <col min="8200" max="8200" width="15" style="76" bestFit="1" customWidth="1"/>
    <col min="8201" max="8201" width="10.5703125" style="76" bestFit="1" customWidth="1"/>
    <col min="8202" max="8206" width="9.7109375" style="76"/>
    <col min="8207" max="8207" width="7.7109375" style="76" customWidth="1"/>
    <col min="8208" max="8208" width="9.85546875" style="76" bestFit="1" customWidth="1"/>
    <col min="8209" max="8451" width="9.7109375" style="76"/>
    <col min="8452" max="8452" width="9.28515625" style="76" bestFit="1" customWidth="1"/>
    <col min="8453" max="8453" width="11.28515625" style="76" bestFit="1" customWidth="1"/>
    <col min="8454" max="8454" width="9.7109375" style="76"/>
    <col min="8455" max="8455" width="7.140625" style="76" bestFit="1" customWidth="1"/>
    <col min="8456" max="8456" width="15" style="76" bestFit="1" customWidth="1"/>
    <col min="8457" max="8457" width="10.5703125" style="76" bestFit="1" customWidth="1"/>
    <col min="8458" max="8462" width="9.7109375" style="76"/>
    <col min="8463" max="8463" width="7.7109375" style="76" customWidth="1"/>
    <col min="8464" max="8464" width="9.85546875" style="76" bestFit="1" customWidth="1"/>
    <col min="8465" max="8707" width="9.7109375" style="76"/>
    <col min="8708" max="8708" width="9.28515625" style="76" bestFit="1" customWidth="1"/>
    <col min="8709" max="8709" width="11.28515625" style="76" bestFit="1" customWidth="1"/>
    <col min="8710" max="8710" width="9.7109375" style="76"/>
    <col min="8711" max="8711" width="7.140625" style="76" bestFit="1" customWidth="1"/>
    <col min="8712" max="8712" width="15" style="76" bestFit="1" customWidth="1"/>
    <col min="8713" max="8713" width="10.5703125" style="76" bestFit="1" customWidth="1"/>
    <col min="8714" max="8718" width="9.7109375" style="76"/>
    <col min="8719" max="8719" width="7.7109375" style="76" customWidth="1"/>
    <col min="8720" max="8720" width="9.85546875" style="76" bestFit="1" customWidth="1"/>
    <col min="8721" max="8963" width="9.7109375" style="76"/>
    <col min="8964" max="8964" width="9.28515625" style="76" bestFit="1" customWidth="1"/>
    <col min="8965" max="8965" width="11.28515625" style="76" bestFit="1" customWidth="1"/>
    <col min="8966" max="8966" width="9.7109375" style="76"/>
    <col min="8967" max="8967" width="7.140625" style="76" bestFit="1" customWidth="1"/>
    <col min="8968" max="8968" width="15" style="76" bestFit="1" customWidth="1"/>
    <col min="8969" max="8969" width="10.5703125" style="76" bestFit="1" customWidth="1"/>
    <col min="8970" max="8974" width="9.7109375" style="76"/>
    <col min="8975" max="8975" width="7.7109375" style="76" customWidth="1"/>
    <col min="8976" max="8976" width="9.85546875" style="76" bestFit="1" customWidth="1"/>
    <col min="8977" max="9219" width="9.7109375" style="76"/>
    <col min="9220" max="9220" width="9.28515625" style="76" bestFit="1" customWidth="1"/>
    <col min="9221" max="9221" width="11.28515625" style="76" bestFit="1" customWidth="1"/>
    <col min="9222" max="9222" width="9.7109375" style="76"/>
    <col min="9223" max="9223" width="7.140625" style="76" bestFit="1" customWidth="1"/>
    <col min="9224" max="9224" width="15" style="76" bestFit="1" customWidth="1"/>
    <col min="9225" max="9225" width="10.5703125" style="76" bestFit="1" customWidth="1"/>
    <col min="9226" max="9230" width="9.7109375" style="76"/>
    <col min="9231" max="9231" width="7.7109375" style="76" customWidth="1"/>
    <col min="9232" max="9232" width="9.85546875" style="76" bestFit="1" customWidth="1"/>
    <col min="9233" max="9475" width="9.7109375" style="76"/>
    <col min="9476" max="9476" width="9.28515625" style="76" bestFit="1" customWidth="1"/>
    <col min="9477" max="9477" width="11.28515625" style="76" bestFit="1" customWidth="1"/>
    <col min="9478" max="9478" width="9.7109375" style="76"/>
    <col min="9479" max="9479" width="7.140625" style="76" bestFit="1" customWidth="1"/>
    <col min="9480" max="9480" width="15" style="76" bestFit="1" customWidth="1"/>
    <col min="9481" max="9481" width="10.5703125" style="76" bestFit="1" customWidth="1"/>
    <col min="9482" max="9486" width="9.7109375" style="76"/>
    <col min="9487" max="9487" width="7.7109375" style="76" customWidth="1"/>
    <col min="9488" max="9488" width="9.85546875" style="76" bestFit="1" customWidth="1"/>
    <col min="9489" max="9731" width="9.7109375" style="76"/>
    <col min="9732" max="9732" width="9.28515625" style="76" bestFit="1" customWidth="1"/>
    <col min="9733" max="9733" width="11.28515625" style="76" bestFit="1" customWidth="1"/>
    <col min="9734" max="9734" width="9.7109375" style="76"/>
    <col min="9735" max="9735" width="7.140625" style="76" bestFit="1" customWidth="1"/>
    <col min="9736" max="9736" width="15" style="76" bestFit="1" customWidth="1"/>
    <col min="9737" max="9737" width="10.5703125" style="76" bestFit="1" customWidth="1"/>
    <col min="9738" max="9742" width="9.7109375" style="76"/>
    <col min="9743" max="9743" width="7.7109375" style="76" customWidth="1"/>
    <col min="9744" max="9744" width="9.85546875" style="76" bestFit="1" customWidth="1"/>
    <col min="9745" max="9987" width="9.7109375" style="76"/>
    <col min="9988" max="9988" width="9.28515625" style="76" bestFit="1" customWidth="1"/>
    <col min="9989" max="9989" width="11.28515625" style="76" bestFit="1" customWidth="1"/>
    <col min="9990" max="9990" width="9.7109375" style="76"/>
    <col min="9991" max="9991" width="7.140625" style="76" bestFit="1" customWidth="1"/>
    <col min="9992" max="9992" width="15" style="76" bestFit="1" customWidth="1"/>
    <col min="9993" max="9993" width="10.5703125" style="76" bestFit="1" customWidth="1"/>
    <col min="9994" max="9998" width="9.7109375" style="76"/>
    <col min="9999" max="9999" width="7.7109375" style="76" customWidth="1"/>
    <col min="10000" max="10000" width="9.85546875" style="76" bestFit="1" customWidth="1"/>
    <col min="10001" max="10243" width="9.7109375" style="76"/>
    <col min="10244" max="10244" width="9.28515625" style="76" bestFit="1" customWidth="1"/>
    <col min="10245" max="10245" width="11.28515625" style="76" bestFit="1" customWidth="1"/>
    <col min="10246" max="10246" width="9.7109375" style="76"/>
    <col min="10247" max="10247" width="7.140625" style="76" bestFit="1" customWidth="1"/>
    <col min="10248" max="10248" width="15" style="76" bestFit="1" customWidth="1"/>
    <col min="10249" max="10249" width="10.5703125" style="76" bestFit="1" customWidth="1"/>
    <col min="10250" max="10254" width="9.7109375" style="76"/>
    <col min="10255" max="10255" width="7.7109375" style="76" customWidth="1"/>
    <col min="10256" max="10256" width="9.85546875" style="76" bestFit="1" customWidth="1"/>
    <col min="10257" max="10499" width="9.7109375" style="76"/>
    <col min="10500" max="10500" width="9.28515625" style="76" bestFit="1" customWidth="1"/>
    <col min="10501" max="10501" width="11.28515625" style="76" bestFit="1" customWidth="1"/>
    <col min="10502" max="10502" width="9.7109375" style="76"/>
    <col min="10503" max="10503" width="7.140625" style="76" bestFit="1" customWidth="1"/>
    <col min="10504" max="10504" width="15" style="76" bestFit="1" customWidth="1"/>
    <col min="10505" max="10505" width="10.5703125" style="76" bestFit="1" customWidth="1"/>
    <col min="10506" max="10510" width="9.7109375" style="76"/>
    <col min="10511" max="10511" width="7.7109375" style="76" customWidth="1"/>
    <col min="10512" max="10512" width="9.85546875" style="76" bestFit="1" customWidth="1"/>
    <col min="10513" max="10755" width="9.7109375" style="76"/>
    <col min="10756" max="10756" width="9.28515625" style="76" bestFit="1" customWidth="1"/>
    <col min="10757" max="10757" width="11.28515625" style="76" bestFit="1" customWidth="1"/>
    <col min="10758" max="10758" width="9.7109375" style="76"/>
    <col min="10759" max="10759" width="7.140625" style="76" bestFit="1" customWidth="1"/>
    <col min="10760" max="10760" width="15" style="76" bestFit="1" customWidth="1"/>
    <col min="10761" max="10761" width="10.5703125" style="76" bestFit="1" customWidth="1"/>
    <col min="10762" max="10766" width="9.7109375" style="76"/>
    <col min="10767" max="10767" width="7.7109375" style="76" customWidth="1"/>
    <col min="10768" max="10768" width="9.85546875" style="76" bestFit="1" customWidth="1"/>
    <col min="10769" max="11011" width="9.7109375" style="76"/>
    <col min="11012" max="11012" width="9.28515625" style="76" bestFit="1" customWidth="1"/>
    <col min="11013" max="11013" width="11.28515625" style="76" bestFit="1" customWidth="1"/>
    <col min="11014" max="11014" width="9.7109375" style="76"/>
    <col min="11015" max="11015" width="7.140625" style="76" bestFit="1" customWidth="1"/>
    <col min="11016" max="11016" width="15" style="76" bestFit="1" customWidth="1"/>
    <col min="11017" max="11017" width="10.5703125" style="76" bestFit="1" customWidth="1"/>
    <col min="11018" max="11022" width="9.7109375" style="76"/>
    <col min="11023" max="11023" width="7.7109375" style="76" customWidth="1"/>
    <col min="11024" max="11024" width="9.85546875" style="76" bestFit="1" customWidth="1"/>
    <col min="11025" max="11267" width="9.7109375" style="76"/>
    <col min="11268" max="11268" width="9.28515625" style="76" bestFit="1" customWidth="1"/>
    <col min="11269" max="11269" width="11.28515625" style="76" bestFit="1" customWidth="1"/>
    <col min="11270" max="11270" width="9.7109375" style="76"/>
    <col min="11271" max="11271" width="7.140625" style="76" bestFit="1" customWidth="1"/>
    <col min="11272" max="11272" width="15" style="76" bestFit="1" customWidth="1"/>
    <col min="11273" max="11273" width="10.5703125" style="76" bestFit="1" customWidth="1"/>
    <col min="11274" max="11278" width="9.7109375" style="76"/>
    <col min="11279" max="11279" width="7.7109375" style="76" customWidth="1"/>
    <col min="11280" max="11280" width="9.85546875" style="76" bestFit="1" customWidth="1"/>
    <col min="11281" max="11523" width="9.7109375" style="76"/>
    <col min="11524" max="11524" width="9.28515625" style="76" bestFit="1" customWidth="1"/>
    <col min="11525" max="11525" width="11.28515625" style="76" bestFit="1" customWidth="1"/>
    <col min="11526" max="11526" width="9.7109375" style="76"/>
    <col min="11527" max="11527" width="7.140625" style="76" bestFit="1" customWidth="1"/>
    <col min="11528" max="11528" width="15" style="76" bestFit="1" customWidth="1"/>
    <col min="11529" max="11529" width="10.5703125" style="76" bestFit="1" customWidth="1"/>
    <col min="11530" max="11534" width="9.7109375" style="76"/>
    <col min="11535" max="11535" width="7.7109375" style="76" customWidth="1"/>
    <col min="11536" max="11536" width="9.85546875" style="76" bestFit="1" customWidth="1"/>
    <col min="11537" max="11779" width="9.7109375" style="76"/>
    <col min="11780" max="11780" width="9.28515625" style="76" bestFit="1" customWidth="1"/>
    <col min="11781" max="11781" width="11.28515625" style="76" bestFit="1" customWidth="1"/>
    <col min="11782" max="11782" width="9.7109375" style="76"/>
    <col min="11783" max="11783" width="7.140625" style="76" bestFit="1" customWidth="1"/>
    <col min="11784" max="11784" width="15" style="76" bestFit="1" customWidth="1"/>
    <col min="11785" max="11785" width="10.5703125" style="76" bestFit="1" customWidth="1"/>
    <col min="11786" max="11790" width="9.7109375" style="76"/>
    <col min="11791" max="11791" width="7.7109375" style="76" customWidth="1"/>
    <col min="11792" max="11792" width="9.85546875" style="76" bestFit="1" customWidth="1"/>
    <col min="11793" max="12035" width="9.7109375" style="76"/>
    <col min="12036" max="12036" width="9.28515625" style="76" bestFit="1" customWidth="1"/>
    <col min="12037" max="12037" width="11.28515625" style="76" bestFit="1" customWidth="1"/>
    <col min="12038" max="12038" width="9.7109375" style="76"/>
    <col min="12039" max="12039" width="7.140625" style="76" bestFit="1" customWidth="1"/>
    <col min="12040" max="12040" width="15" style="76" bestFit="1" customWidth="1"/>
    <col min="12041" max="12041" width="10.5703125" style="76" bestFit="1" customWidth="1"/>
    <col min="12042" max="12046" width="9.7109375" style="76"/>
    <col min="12047" max="12047" width="7.7109375" style="76" customWidth="1"/>
    <col min="12048" max="12048" width="9.85546875" style="76" bestFit="1" customWidth="1"/>
    <col min="12049" max="12291" width="9.7109375" style="76"/>
    <col min="12292" max="12292" width="9.28515625" style="76" bestFit="1" customWidth="1"/>
    <col min="12293" max="12293" width="11.28515625" style="76" bestFit="1" customWidth="1"/>
    <col min="12294" max="12294" width="9.7109375" style="76"/>
    <col min="12295" max="12295" width="7.140625" style="76" bestFit="1" customWidth="1"/>
    <col min="12296" max="12296" width="15" style="76" bestFit="1" customWidth="1"/>
    <col min="12297" max="12297" width="10.5703125" style="76" bestFit="1" customWidth="1"/>
    <col min="12298" max="12302" width="9.7109375" style="76"/>
    <col min="12303" max="12303" width="7.7109375" style="76" customWidth="1"/>
    <col min="12304" max="12304" width="9.85546875" style="76" bestFit="1" customWidth="1"/>
    <col min="12305" max="12547" width="9.7109375" style="76"/>
    <col min="12548" max="12548" width="9.28515625" style="76" bestFit="1" customWidth="1"/>
    <col min="12549" max="12549" width="11.28515625" style="76" bestFit="1" customWidth="1"/>
    <col min="12550" max="12550" width="9.7109375" style="76"/>
    <col min="12551" max="12551" width="7.140625" style="76" bestFit="1" customWidth="1"/>
    <col min="12552" max="12552" width="15" style="76" bestFit="1" customWidth="1"/>
    <col min="12553" max="12553" width="10.5703125" style="76" bestFit="1" customWidth="1"/>
    <col min="12554" max="12558" width="9.7109375" style="76"/>
    <col min="12559" max="12559" width="7.7109375" style="76" customWidth="1"/>
    <col min="12560" max="12560" width="9.85546875" style="76" bestFit="1" customWidth="1"/>
    <col min="12561" max="12803" width="9.7109375" style="76"/>
    <col min="12804" max="12804" width="9.28515625" style="76" bestFit="1" customWidth="1"/>
    <col min="12805" max="12805" width="11.28515625" style="76" bestFit="1" customWidth="1"/>
    <col min="12806" max="12806" width="9.7109375" style="76"/>
    <col min="12807" max="12807" width="7.140625" style="76" bestFit="1" customWidth="1"/>
    <col min="12808" max="12808" width="15" style="76" bestFit="1" customWidth="1"/>
    <col min="12809" max="12809" width="10.5703125" style="76" bestFit="1" customWidth="1"/>
    <col min="12810" max="12814" width="9.7109375" style="76"/>
    <col min="12815" max="12815" width="7.7109375" style="76" customWidth="1"/>
    <col min="12816" max="12816" width="9.85546875" style="76" bestFit="1" customWidth="1"/>
    <col min="12817" max="13059" width="9.7109375" style="76"/>
    <col min="13060" max="13060" width="9.28515625" style="76" bestFit="1" customWidth="1"/>
    <col min="13061" max="13061" width="11.28515625" style="76" bestFit="1" customWidth="1"/>
    <col min="13062" max="13062" width="9.7109375" style="76"/>
    <col min="13063" max="13063" width="7.140625" style="76" bestFit="1" customWidth="1"/>
    <col min="13064" max="13064" width="15" style="76" bestFit="1" customWidth="1"/>
    <col min="13065" max="13065" width="10.5703125" style="76" bestFit="1" customWidth="1"/>
    <col min="13066" max="13070" width="9.7109375" style="76"/>
    <col min="13071" max="13071" width="7.7109375" style="76" customWidth="1"/>
    <col min="13072" max="13072" width="9.85546875" style="76" bestFit="1" customWidth="1"/>
    <col min="13073" max="13315" width="9.7109375" style="76"/>
    <col min="13316" max="13316" width="9.28515625" style="76" bestFit="1" customWidth="1"/>
    <col min="13317" max="13317" width="11.28515625" style="76" bestFit="1" customWidth="1"/>
    <col min="13318" max="13318" width="9.7109375" style="76"/>
    <col min="13319" max="13319" width="7.140625" style="76" bestFit="1" customWidth="1"/>
    <col min="13320" max="13320" width="15" style="76" bestFit="1" customWidth="1"/>
    <col min="13321" max="13321" width="10.5703125" style="76" bestFit="1" customWidth="1"/>
    <col min="13322" max="13326" width="9.7109375" style="76"/>
    <col min="13327" max="13327" width="7.7109375" style="76" customWidth="1"/>
    <col min="13328" max="13328" width="9.85546875" style="76" bestFit="1" customWidth="1"/>
    <col min="13329" max="13571" width="9.7109375" style="76"/>
    <col min="13572" max="13572" width="9.28515625" style="76" bestFit="1" customWidth="1"/>
    <col min="13573" max="13573" width="11.28515625" style="76" bestFit="1" customWidth="1"/>
    <col min="13574" max="13574" width="9.7109375" style="76"/>
    <col min="13575" max="13575" width="7.140625" style="76" bestFit="1" customWidth="1"/>
    <col min="13576" max="13576" width="15" style="76" bestFit="1" customWidth="1"/>
    <col min="13577" max="13577" width="10.5703125" style="76" bestFit="1" customWidth="1"/>
    <col min="13578" max="13582" width="9.7109375" style="76"/>
    <col min="13583" max="13583" width="7.7109375" style="76" customWidth="1"/>
    <col min="13584" max="13584" width="9.85546875" style="76" bestFit="1" customWidth="1"/>
    <col min="13585" max="13827" width="9.7109375" style="76"/>
    <col min="13828" max="13828" width="9.28515625" style="76" bestFit="1" customWidth="1"/>
    <col min="13829" max="13829" width="11.28515625" style="76" bestFit="1" customWidth="1"/>
    <col min="13830" max="13830" width="9.7109375" style="76"/>
    <col min="13831" max="13831" width="7.140625" style="76" bestFit="1" customWidth="1"/>
    <col min="13832" max="13832" width="15" style="76" bestFit="1" customWidth="1"/>
    <col min="13833" max="13833" width="10.5703125" style="76" bestFit="1" customWidth="1"/>
    <col min="13834" max="13838" width="9.7109375" style="76"/>
    <col min="13839" max="13839" width="7.7109375" style="76" customWidth="1"/>
    <col min="13840" max="13840" width="9.85546875" style="76" bestFit="1" customWidth="1"/>
    <col min="13841" max="14083" width="9.7109375" style="76"/>
    <col min="14084" max="14084" width="9.28515625" style="76" bestFit="1" customWidth="1"/>
    <col min="14085" max="14085" width="11.28515625" style="76" bestFit="1" customWidth="1"/>
    <col min="14086" max="14086" width="9.7109375" style="76"/>
    <col min="14087" max="14087" width="7.140625" style="76" bestFit="1" customWidth="1"/>
    <col min="14088" max="14088" width="15" style="76" bestFit="1" customWidth="1"/>
    <col min="14089" max="14089" width="10.5703125" style="76" bestFit="1" customWidth="1"/>
    <col min="14090" max="14094" width="9.7109375" style="76"/>
    <col min="14095" max="14095" width="7.7109375" style="76" customWidth="1"/>
    <col min="14096" max="14096" width="9.85546875" style="76" bestFit="1" customWidth="1"/>
    <col min="14097" max="14339" width="9.7109375" style="76"/>
    <col min="14340" max="14340" width="9.28515625" style="76" bestFit="1" customWidth="1"/>
    <col min="14341" max="14341" width="11.28515625" style="76" bestFit="1" customWidth="1"/>
    <col min="14342" max="14342" width="9.7109375" style="76"/>
    <col min="14343" max="14343" width="7.140625" style="76" bestFit="1" customWidth="1"/>
    <col min="14344" max="14344" width="15" style="76" bestFit="1" customWidth="1"/>
    <col min="14345" max="14345" width="10.5703125" style="76" bestFit="1" customWidth="1"/>
    <col min="14346" max="14350" width="9.7109375" style="76"/>
    <col min="14351" max="14351" width="7.7109375" style="76" customWidth="1"/>
    <col min="14352" max="14352" width="9.85546875" style="76" bestFit="1" customWidth="1"/>
    <col min="14353" max="14595" width="9.7109375" style="76"/>
    <col min="14596" max="14596" width="9.28515625" style="76" bestFit="1" customWidth="1"/>
    <col min="14597" max="14597" width="11.28515625" style="76" bestFit="1" customWidth="1"/>
    <col min="14598" max="14598" width="9.7109375" style="76"/>
    <col min="14599" max="14599" width="7.140625" style="76" bestFit="1" customWidth="1"/>
    <col min="14600" max="14600" width="15" style="76" bestFit="1" customWidth="1"/>
    <col min="14601" max="14601" width="10.5703125" style="76" bestFit="1" customWidth="1"/>
    <col min="14602" max="14606" width="9.7109375" style="76"/>
    <col min="14607" max="14607" width="7.7109375" style="76" customWidth="1"/>
    <col min="14608" max="14608" width="9.85546875" style="76" bestFit="1" customWidth="1"/>
    <col min="14609" max="14851" width="9.7109375" style="76"/>
    <col min="14852" max="14852" width="9.28515625" style="76" bestFit="1" customWidth="1"/>
    <col min="14853" max="14853" width="11.28515625" style="76" bestFit="1" customWidth="1"/>
    <col min="14854" max="14854" width="9.7109375" style="76"/>
    <col min="14855" max="14855" width="7.140625" style="76" bestFit="1" customWidth="1"/>
    <col min="14856" max="14856" width="15" style="76" bestFit="1" customWidth="1"/>
    <col min="14857" max="14857" width="10.5703125" style="76" bestFit="1" customWidth="1"/>
    <col min="14858" max="14862" width="9.7109375" style="76"/>
    <col min="14863" max="14863" width="7.7109375" style="76" customWidth="1"/>
    <col min="14864" max="14864" width="9.85546875" style="76" bestFit="1" customWidth="1"/>
    <col min="14865" max="15107" width="9.7109375" style="76"/>
    <col min="15108" max="15108" width="9.28515625" style="76" bestFit="1" customWidth="1"/>
    <col min="15109" max="15109" width="11.28515625" style="76" bestFit="1" customWidth="1"/>
    <col min="15110" max="15110" width="9.7109375" style="76"/>
    <col min="15111" max="15111" width="7.140625" style="76" bestFit="1" customWidth="1"/>
    <col min="15112" max="15112" width="15" style="76" bestFit="1" customWidth="1"/>
    <col min="15113" max="15113" width="10.5703125" style="76" bestFit="1" customWidth="1"/>
    <col min="15114" max="15118" width="9.7109375" style="76"/>
    <col min="15119" max="15119" width="7.7109375" style="76" customWidth="1"/>
    <col min="15120" max="15120" width="9.85546875" style="76" bestFit="1" customWidth="1"/>
    <col min="15121" max="15363" width="9.7109375" style="76"/>
    <col min="15364" max="15364" width="9.28515625" style="76" bestFit="1" customWidth="1"/>
    <col min="15365" max="15365" width="11.28515625" style="76" bestFit="1" customWidth="1"/>
    <col min="15366" max="15366" width="9.7109375" style="76"/>
    <col min="15367" max="15367" width="7.140625" style="76" bestFit="1" customWidth="1"/>
    <col min="15368" max="15368" width="15" style="76" bestFit="1" customWidth="1"/>
    <col min="15369" max="15369" width="10.5703125" style="76" bestFit="1" customWidth="1"/>
    <col min="15370" max="15374" width="9.7109375" style="76"/>
    <col min="15375" max="15375" width="7.7109375" style="76" customWidth="1"/>
    <col min="15376" max="15376" width="9.85546875" style="76" bestFit="1" customWidth="1"/>
    <col min="15377" max="15619" width="9.7109375" style="76"/>
    <col min="15620" max="15620" width="9.28515625" style="76" bestFit="1" customWidth="1"/>
    <col min="15621" max="15621" width="11.28515625" style="76" bestFit="1" customWidth="1"/>
    <col min="15622" max="15622" width="9.7109375" style="76"/>
    <col min="15623" max="15623" width="7.140625" style="76" bestFit="1" customWidth="1"/>
    <col min="15624" max="15624" width="15" style="76" bestFit="1" customWidth="1"/>
    <col min="15625" max="15625" width="10.5703125" style="76" bestFit="1" customWidth="1"/>
    <col min="15626" max="15630" width="9.7109375" style="76"/>
    <col min="15631" max="15631" width="7.7109375" style="76" customWidth="1"/>
    <col min="15632" max="15632" width="9.85546875" style="76" bestFit="1" customWidth="1"/>
    <col min="15633" max="15875" width="9.7109375" style="76"/>
    <col min="15876" max="15876" width="9.28515625" style="76" bestFit="1" customWidth="1"/>
    <col min="15877" max="15877" width="11.28515625" style="76" bestFit="1" customWidth="1"/>
    <col min="15878" max="15878" width="9.7109375" style="76"/>
    <col min="15879" max="15879" width="7.140625" style="76" bestFit="1" customWidth="1"/>
    <col min="15880" max="15880" width="15" style="76" bestFit="1" customWidth="1"/>
    <col min="15881" max="15881" width="10.5703125" style="76" bestFit="1" customWidth="1"/>
    <col min="15882" max="15886" width="9.7109375" style="76"/>
    <col min="15887" max="15887" width="7.7109375" style="76" customWidth="1"/>
    <col min="15888" max="15888" width="9.85546875" style="76" bestFit="1" customWidth="1"/>
    <col min="15889" max="16131" width="9.7109375" style="76"/>
    <col min="16132" max="16132" width="9.28515625" style="76" bestFit="1" customWidth="1"/>
    <col min="16133" max="16133" width="11.28515625" style="76" bestFit="1" customWidth="1"/>
    <col min="16134" max="16134" width="9.7109375" style="76"/>
    <col min="16135" max="16135" width="7.140625" style="76" bestFit="1" customWidth="1"/>
    <col min="16136" max="16136" width="15" style="76" bestFit="1" customWidth="1"/>
    <col min="16137" max="16137" width="10.5703125" style="76" bestFit="1" customWidth="1"/>
    <col min="16138" max="16142" width="9.7109375" style="76"/>
    <col min="16143" max="16143" width="7.7109375" style="76" customWidth="1"/>
    <col min="16144" max="16144" width="9.85546875" style="76" bestFit="1" customWidth="1"/>
    <col min="16145" max="16384" width="9.7109375" style="76"/>
  </cols>
  <sheetData>
    <row r="1" spans="1:19" x14ac:dyDescent="0.25">
      <c r="A1" s="1"/>
      <c r="B1" s="1"/>
      <c r="C1" s="102"/>
      <c r="D1" s="110"/>
      <c r="E1" s="80" t="s">
        <v>29</v>
      </c>
      <c r="F1" s="70"/>
      <c r="Q1" s="96" t="s">
        <v>0</v>
      </c>
    </row>
    <row r="2" spans="1:19" x14ac:dyDescent="0.25">
      <c r="A2" s="2"/>
      <c r="B2" s="90"/>
      <c r="C2" s="104" t="s">
        <v>11</v>
      </c>
      <c r="D2" s="111" t="s">
        <v>11</v>
      </c>
      <c r="E2" s="81">
        <v>12000</v>
      </c>
      <c r="F2" s="71" t="s">
        <v>3</v>
      </c>
      <c r="H2" s="77"/>
      <c r="I2" s="77"/>
      <c r="J2" s="77"/>
      <c r="K2" s="77"/>
      <c r="L2" s="77"/>
      <c r="M2" s="77"/>
      <c r="N2" s="77"/>
      <c r="O2" s="77"/>
      <c r="P2" s="77"/>
      <c r="Q2" s="97" t="s">
        <v>1</v>
      </c>
      <c r="R2" s="77"/>
    </row>
    <row r="3" spans="1:19" x14ac:dyDescent="0.25">
      <c r="A3" s="2"/>
      <c r="B3" s="90"/>
      <c r="C3" s="104" t="s">
        <v>2</v>
      </c>
      <c r="D3" s="111" t="s">
        <v>2</v>
      </c>
      <c r="E3" s="82" t="s">
        <v>30</v>
      </c>
      <c r="F3" s="71" t="s">
        <v>31</v>
      </c>
      <c r="Q3" s="98"/>
      <c r="S3" s="94" t="s">
        <v>34</v>
      </c>
    </row>
    <row r="4" spans="1:19" s="77" customFormat="1" x14ac:dyDescent="0.25">
      <c r="A4" s="5" t="s">
        <v>4</v>
      </c>
      <c r="B4" s="91" t="s">
        <v>5</v>
      </c>
      <c r="C4" s="6">
        <f>SUM(C6:C369)</f>
        <v>400</v>
      </c>
      <c r="D4" s="112">
        <f>SUMIF(B5:B369,"&gt;0",D5:D369)</f>
        <v>2.2942885930742632E-2</v>
      </c>
      <c r="E4" s="83">
        <f>SUMIF(B6:B369,"&gt;0",E6:E369)</f>
        <v>275.31463116891155</v>
      </c>
      <c r="F4" s="72">
        <f>IF(D4=0,0,C4/D4)</f>
        <v>17434.598298029043</v>
      </c>
      <c r="H4" s="76"/>
      <c r="I4" s="76"/>
      <c r="J4" s="76"/>
      <c r="K4" s="76"/>
      <c r="L4" s="76"/>
      <c r="M4" s="76"/>
      <c r="N4" s="76"/>
      <c r="O4" s="76"/>
      <c r="P4" s="76"/>
      <c r="Q4" s="98">
        <v>30</v>
      </c>
      <c r="R4" s="93"/>
      <c r="S4" s="95">
        <f>SUMIF(D:D,MAX(D5:D369),A:A)</f>
        <v>44577</v>
      </c>
    </row>
    <row r="5" spans="1:19" x14ac:dyDescent="0.25">
      <c r="A5" s="7">
        <v>44562</v>
      </c>
      <c r="B5" s="10">
        <v>1000</v>
      </c>
      <c r="C5" s="3"/>
      <c r="D5" s="69"/>
      <c r="E5" s="73"/>
      <c r="F5" s="71" t="s">
        <v>10</v>
      </c>
      <c r="Q5" s="99">
        <f>100%/52/10*Q3</f>
        <v>0</v>
      </c>
    </row>
    <row r="6" spans="1:19" x14ac:dyDescent="0.25">
      <c r="A6" s="4">
        <f>A5+1</f>
        <v>44563</v>
      </c>
      <c r="B6" s="8">
        <v>1050</v>
      </c>
      <c r="C6" s="3">
        <f t="shared" ref="C6:C56" si="0">IF(B6=0,0,B6-B5)</f>
        <v>50</v>
      </c>
      <c r="D6" s="101">
        <f t="shared" ref="D6:D69" si="1">SIN((A6+14+Q$4)/365*2*PI())*Q$13+100%/363.54</f>
        <v>3.813812693144195E-3</v>
      </c>
      <c r="E6" s="74">
        <f t="shared" ref="E6:E69" si="2">D6*E$2</f>
        <v>45.765752317730339</v>
      </c>
      <c r="F6" s="74">
        <f>D6*F$4</f>
        <v>66.492292288893339</v>
      </c>
      <c r="Q6" s="100" t="s">
        <v>6</v>
      </c>
    </row>
    <row r="7" spans="1:19" x14ac:dyDescent="0.25">
      <c r="A7" s="4">
        <f t="shared" ref="A7:A70" si="3">A6+1</f>
        <v>44564</v>
      </c>
      <c r="B7" s="8">
        <v>1110</v>
      </c>
      <c r="C7" s="3">
        <f t="shared" si="0"/>
        <v>60</v>
      </c>
      <c r="D7" s="101">
        <f t="shared" si="1"/>
        <v>3.8182362913040903E-3</v>
      </c>
      <c r="E7" s="74">
        <f t="shared" si="2"/>
        <v>45.818835495649083</v>
      </c>
      <c r="F7" s="74">
        <f t="shared" ref="F7:F70" si="4">D7*F$4</f>
        <v>66.569415945843019</v>
      </c>
      <c r="Q7" s="97"/>
    </row>
    <row r="8" spans="1:19" x14ac:dyDescent="0.25">
      <c r="A8" s="4">
        <f t="shared" si="3"/>
        <v>44565</v>
      </c>
      <c r="B8" s="8">
        <v>1175</v>
      </c>
      <c r="C8" s="3">
        <f t="shared" si="0"/>
        <v>65</v>
      </c>
      <c r="D8" s="101">
        <f t="shared" si="1"/>
        <v>3.8223435639980654E-3</v>
      </c>
      <c r="E8" s="74">
        <f t="shared" si="2"/>
        <v>45.868122767976786</v>
      </c>
      <c r="F8" s="74">
        <f t="shared" si="4"/>
        <v>66.641024595362936</v>
      </c>
      <c r="Q8" s="97"/>
    </row>
    <row r="9" spans="1:19" x14ac:dyDescent="0.25">
      <c r="A9" s="4">
        <f t="shared" si="3"/>
        <v>44566</v>
      </c>
      <c r="B9" s="8">
        <v>1250</v>
      </c>
      <c r="C9" s="3">
        <f t="shared" si="0"/>
        <v>75</v>
      </c>
      <c r="D9" s="101">
        <f t="shared" si="1"/>
        <v>3.8261332941525008E-3</v>
      </c>
      <c r="E9" s="74">
        <f t="shared" si="2"/>
        <v>45.913599529830009</v>
      </c>
      <c r="F9" s="74">
        <f t="shared" si="4"/>
        <v>66.70709701826344</v>
      </c>
      <c r="Q9" s="96" t="s">
        <v>7</v>
      </c>
    </row>
    <row r="10" spans="1:19" x14ac:dyDescent="0.25">
      <c r="A10" s="4">
        <f t="shared" si="3"/>
        <v>44567</v>
      </c>
      <c r="B10" s="8">
        <v>1325</v>
      </c>
      <c r="C10" s="3">
        <f t="shared" si="0"/>
        <v>75</v>
      </c>
      <c r="D10" s="101">
        <f t="shared" si="1"/>
        <v>3.8296043587886632E-3</v>
      </c>
      <c r="E10" s="74">
        <f t="shared" si="2"/>
        <v>45.955252305463958</v>
      </c>
      <c r="F10" s="74">
        <f t="shared" si="4"/>
        <v>66.767613635861437</v>
      </c>
      <c r="Q10" s="97" t="s">
        <v>8</v>
      </c>
    </row>
    <row r="11" spans="1:19" x14ac:dyDescent="0.25">
      <c r="A11" s="4">
        <f t="shared" si="3"/>
        <v>44568</v>
      </c>
      <c r="B11" s="8">
        <v>1400</v>
      </c>
      <c r="C11" s="3">
        <f t="shared" si="0"/>
        <v>75</v>
      </c>
      <c r="D11" s="101">
        <f t="shared" si="1"/>
        <v>3.8327557293551164E-3</v>
      </c>
      <c r="E11" s="74">
        <f t="shared" si="2"/>
        <v>45.993068752261394</v>
      </c>
      <c r="F11" s="74">
        <f t="shared" si="4"/>
        <v>66.822556515775773</v>
      </c>
      <c r="Q11" s="98"/>
    </row>
    <row r="12" spans="1:19" x14ac:dyDescent="0.25">
      <c r="A12" s="4">
        <f t="shared" si="3"/>
        <v>44569</v>
      </c>
      <c r="B12" s="8"/>
      <c r="C12" s="3">
        <f t="shared" si="0"/>
        <v>0</v>
      </c>
      <c r="D12" s="101">
        <f t="shared" si="1"/>
        <v>3.8355864720327915E-3</v>
      </c>
      <c r="E12" s="74">
        <f t="shared" si="2"/>
        <v>46.027037664393497</v>
      </c>
      <c r="F12" s="74">
        <f t="shared" si="4"/>
        <v>66.871909377246126</v>
      </c>
      <c r="Q12" s="98">
        <v>4</v>
      </c>
    </row>
    <row r="13" spans="1:19" x14ac:dyDescent="0.25">
      <c r="A13" s="4">
        <f t="shared" si="3"/>
        <v>44570</v>
      </c>
      <c r="B13" s="8"/>
      <c r="C13" s="3">
        <f t="shared" si="0"/>
        <v>0</v>
      </c>
      <c r="D13" s="101">
        <f t="shared" si="1"/>
        <v>3.8380957480115031E-3</v>
      </c>
      <c r="E13" s="74">
        <f t="shared" si="2"/>
        <v>46.057148976138038</v>
      </c>
      <c r="F13" s="74">
        <f t="shared" si="4"/>
        <v>66.91565759595386</v>
      </c>
      <c r="Q13" s="99">
        <f>100%/365/10*Q12</f>
        <v>1.095890410958904E-3</v>
      </c>
    </row>
    <row r="14" spans="1:19" x14ac:dyDescent="0.25">
      <c r="A14" s="4">
        <f t="shared" si="3"/>
        <v>44571</v>
      </c>
      <c r="B14" s="8"/>
      <c r="C14" s="3">
        <f t="shared" si="0"/>
        <v>0</v>
      </c>
      <c r="D14" s="101">
        <f t="shared" si="1"/>
        <v>3.8402828137386437E-3</v>
      </c>
      <c r="E14" s="74">
        <f t="shared" si="2"/>
        <v>46.083393764863722</v>
      </c>
      <c r="F14" s="74">
        <f t="shared" si="4"/>
        <v>66.953788208357935</v>
      </c>
      <c r="Q14" s="100" t="s">
        <v>9</v>
      </c>
    </row>
    <row r="15" spans="1:19" x14ac:dyDescent="0.25">
      <c r="A15" s="4">
        <f t="shared" si="3"/>
        <v>44572</v>
      </c>
      <c r="B15" s="8"/>
      <c r="C15" s="3">
        <f t="shared" si="0"/>
        <v>0</v>
      </c>
      <c r="D15" s="101">
        <f t="shared" si="1"/>
        <v>3.8421470211394497E-3</v>
      </c>
      <c r="E15" s="74">
        <f t="shared" si="2"/>
        <v>46.105764253673399</v>
      </c>
      <c r="F15" s="74">
        <f t="shared" si="4"/>
        <v>66.98628991553521</v>
      </c>
    </row>
    <row r="16" spans="1:19" x14ac:dyDescent="0.25">
      <c r="A16" s="4">
        <f t="shared" si="3"/>
        <v>44573</v>
      </c>
      <c r="B16" s="8"/>
      <c r="C16" s="3">
        <f t="shared" si="0"/>
        <v>0</v>
      </c>
      <c r="D16" s="101">
        <f t="shared" si="1"/>
        <v>3.8436878178090099E-3</v>
      </c>
      <c r="E16" s="74">
        <f t="shared" si="2"/>
        <v>46.124253813708116</v>
      </c>
      <c r="F16" s="74">
        <f t="shared" si="4"/>
        <v>67.013153086527936</v>
      </c>
      <c r="I16" s="113"/>
      <c r="J16" s="114"/>
      <c r="K16" s="114"/>
      <c r="L16" s="114"/>
      <c r="M16" s="114"/>
      <c r="N16" s="114"/>
      <c r="O16" s="115"/>
    </row>
    <row r="17" spans="1:15" x14ac:dyDescent="0.25">
      <c r="A17" s="4">
        <f t="shared" si="3"/>
        <v>44574</v>
      </c>
      <c r="B17" s="8"/>
      <c r="C17" s="3">
        <f t="shared" si="0"/>
        <v>0</v>
      </c>
      <c r="D17" s="101">
        <f t="shared" si="1"/>
        <v>3.8449047471760386E-3</v>
      </c>
      <c r="E17" s="74">
        <f t="shared" si="2"/>
        <v>46.138856966112463</v>
      </c>
      <c r="F17" s="74">
        <f t="shared" si="4"/>
        <v>67.034369761199144</v>
      </c>
      <c r="I17" s="116" t="s">
        <v>33</v>
      </c>
      <c r="J17" s="117"/>
      <c r="K17" s="117"/>
      <c r="L17" s="117"/>
      <c r="M17" s="117"/>
      <c r="N17" s="117"/>
      <c r="O17" s="118"/>
    </row>
    <row r="18" spans="1:15" x14ac:dyDescent="0.25">
      <c r="A18" s="4">
        <f t="shared" si="3"/>
        <v>44575</v>
      </c>
      <c r="B18" s="8"/>
      <c r="C18" s="3">
        <f t="shared" si="0"/>
        <v>0</v>
      </c>
      <c r="D18" s="101">
        <f t="shared" si="1"/>
        <v>3.8457974486380852E-3</v>
      </c>
      <c r="E18" s="74">
        <f t="shared" si="2"/>
        <v>46.149569383657024</v>
      </c>
      <c r="F18" s="74">
        <f t="shared" si="4"/>
        <v>67.049933652589999</v>
      </c>
      <c r="I18" s="116" t="s">
        <v>32</v>
      </c>
      <c r="J18" s="117"/>
      <c r="K18" s="117"/>
      <c r="L18" s="117"/>
      <c r="M18" s="117"/>
      <c r="N18" s="117"/>
      <c r="O18" s="118"/>
    </row>
    <row r="19" spans="1:15" x14ac:dyDescent="0.25">
      <c r="A19" s="4">
        <f t="shared" si="3"/>
        <v>44576</v>
      </c>
      <c r="B19" s="8"/>
      <c r="C19" s="3">
        <f t="shared" si="0"/>
        <v>0</v>
      </c>
      <c r="D19" s="101">
        <f t="shared" si="1"/>
        <v>3.8463656576684488E-3</v>
      </c>
      <c r="E19" s="74">
        <f t="shared" si="2"/>
        <v>46.156387892021385</v>
      </c>
      <c r="F19" s="74">
        <f t="shared" si="4"/>
        <v>67.059840148783692</v>
      </c>
      <c r="I19" s="125" t="s">
        <v>36</v>
      </c>
      <c r="J19" s="126"/>
      <c r="K19" s="126"/>
      <c r="L19" s="126"/>
      <c r="M19" s="126"/>
      <c r="N19" s="126"/>
      <c r="O19" s="127"/>
    </row>
    <row r="20" spans="1:15" x14ac:dyDescent="0.25">
      <c r="A20" s="4">
        <f t="shared" si="3"/>
        <v>44577</v>
      </c>
      <c r="B20" s="8"/>
      <c r="C20" s="3">
        <f t="shared" si="0"/>
        <v>0</v>
      </c>
      <c r="D20" s="101">
        <f t="shared" si="1"/>
        <v>3.8466092058945314E-3</v>
      </c>
      <c r="E20" s="74">
        <f t="shared" si="2"/>
        <v>46.159310470734376</v>
      </c>
      <c r="F20" s="74">
        <f t="shared" si="4"/>
        <v>67.064086314271648</v>
      </c>
      <c r="I20" s="125" t="s">
        <v>37</v>
      </c>
      <c r="J20" s="126"/>
      <c r="K20" s="126"/>
      <c r="L20" s="126"/>
      <c r="M20" s="126"/>
      <c r="N20" s="126"/>
      <c r="O20" s="127"/>
    </row>
    <row r="21" spans="1:15" x14ac:dyDescent="0.25">
      <c r="A21" s="4">
        <f t="shared" si="3"/>
        <v>44578</v>
      </c>
      <c r="B21" s="8"/>
      <c r="C21" s="3">
        <f t="shared" si="0"/>
        <v>0</v>
      </c>
      <c r="D21" s="101">
        <f t="shared" si="1"/>
        <v>3.8465280211477347E-3</v>
      </c>
      <c r="E21" s="74">
        <f t="shared" si="2"/>
        <v>46.158336253772816</v>
      </c>
      <c r="F21" s="74">
        <f t="shared" si="4"/>
        <v>67.062670890823313</v>
      </c>
      <c r="I21" s="125" t="s">
        <v>35</v>
      </c>
      <c r="J21" s="126"/>
      <c r="K21" s="126"/>
      <c r="L21" s="126"/>
      <c r="M21" s="126"/>
      <c r="N21" s="126"/>
      <c r="O21" s="127"/>
    </row>
    <row r="22" spans="1:15" x14ac:dyDescent="0.25">
      <c r="A22" s="4">
        <f t="shared" si="3"/>
        <v>44579</v>
      </c>
      <c r="B22" s="8"/>
      <c r="C22" s="3">
        <f t="shared" si="0"/>
        <v>0</v>
      </c>
      <c r="D22" s="101">
        <f t="shared" si="1"/>
        <v>3.8461221274848538E-3</v>
      </c>
      <c r="E22" s="74">
        <f t="shared" si="2"/>
        <v>46.153465529818249</v>
      </c>
      <c r="F22" s="74">
        <f t="shared" si="4"/>
        <v>67.055594297859273</v>
      </c>
      <c r="I22" s="116"/>
      <c r="J22" s="117"/>
      <c r="K22" s="117"/>
      <c r="L22" s="117"/>
      <c r="M22" s="117"/>
      <c r="N22" s="117"/>
      <c r="O22" s="118"/>
    </row>
    <row r="23" spans="1:15" x14ac:dyDescent="0.25">
      <c r="A23" s="4">
        <f t="shared" si="3"/>
        <v>44580</v>
      </c>
      <c r="B23" s="8"/>
      <c r="C23" s="3">
        <f t="shared" si="0"/>
        <v>0</v>
      </c>
      <c r="D23" s="101">
        <f t="shared" si="1"/>
        <v>3.8453916451809348E-3</v>
      </c>
      <c r="E23" s="74">
        <f t="shared" si="2"/>
        <v>46.14469974217122</v>
      </c>
      <c r="F23" s="74">
        <f t="shared" si="4"/>
        <v>67.042858632326627</v>
      </c>
      <c r="I23" s="116" t="s">
        <v>38</v>
      </c>
      <c r="J23" s="117"/>
      <c r="K23" s="117"/>
      <c r="L23" s="117"/>
      <c r="M23" s="117"/>
      <c r="N23" s="117"/>
      <c r="O23" s="118"/>
    </row>
    <row r="24" spans="1:15" x14ac:dyDescent="0.25">
      <c r="A24" s="4">
        <f t="shared" si="3"/>
        <v>44581</v>
      </c>
      <c r="B24" s="8"/>
      <c r="C24" s="3">
        <f t="shared" si="0"/>
        <v>0</v>
      </c>
      <c r="D24" s="101">
        <f t="shared" si="1"/>
        <v>3.8443367906936593E-3</v>
      </c>
      <c r="E24" s="74">
        <f t="shared" si="2"/>
        <v>46.132041488323914</v>
      </c>
      <c r="F24" s="74">
        <f t="shared" si="4"/>
        <v>67.024467668078103</v>
      </c>
      <c r="I24" s="116" t="s">
        <v>39</v>
      </c>
      <c r="J24" s="117"/>
      <c r="K24" s="117"/>
      <c r="L24" s="117"/>
      <c r="M24" s="117"/>
      <c r="N24" s="117"/>
      <c r="O24" s="118"/>
    </row>
    <row r="25" spans="1:15" x14ac:dyDescent="0.25">
      <c r="A25" s="4">
        <f t="shared" si="3"/>
        <v>44582</v>
      </c>
      <c r="B25" s="8"/>
      <c r="C25" s="3">
        <f t="shared" si="0"/>
        <v>0</v>
      </c>
      <c r="D25" s="101">
        <f t="shared" si="1"/>
        <v>3.8429578765991732E-3</v>
      </c>
      <c r="E25" s="74">
        <f t="shared" si="2"/>
        <v>46.115494519190079</v>
      </c>
      <c r="F25" s="74">
        <f t="shared" si="4"/>
        <v>67.000426854753243</v>
      </c>
      <c r="I25" s="116" t="s">
        <v>40</v>
      </c>
      <c r="J25" s="117"/>
      <c r="K25" s="117"/>
      <c r="L25" s="117"/>
      <c r="M25" s="117"/>
      <c r="N25" s="117"/>
      <c r="O25" s="118"/>
    </row>
    <row r="26" spans="1:15" x14ac:dyDescent="0.25">
      <c r="A26" s="4">
        <f t="shared" si="3"/>
        <v>44583</v>
      </c>
      <c r="B26" s="8"/>
      <c r="C26" s="3">
        <f t="shared" si="0"/>
        <v>0</v>
      </c>
      <c r="D26" s="101">
        <f t="shared" si="1"/>
        <v>3.8412553114994703E-3</v>
      </c>
      <c r="E26" s="74">
        <f t="shared" si="2"/>
        <v>46.095063737993641</v>
      </c>
      <c r="F26" s="74">
        <f t="shared" si="4"/>
        <v>66.970743316163691</v>
      </c>
      <c r="I26" s="116" t="s">
        <v>41</v>
      </c>
      <c r="J26" s="117"/>
      <c r="K26" s="117"/>
      <c r="L26" s="117"/>
      <c r="M26" s="117"/>
      <c r="N26" s="117"/>
      <c r="O26" s="118"/>
    </row>
    <row r="27" spans="1:15" x14ac:dyDescent="0.25">
      <c r="A27" s="4">
        <f t="shared" si="3"/>
        <v>44584</v>
      </c>
      <c r="B27" s="8"/>
      <c r="C27" s="3">
        <f t="shared" ref="C27:C31" si="5">IF(B27=0,0,B27-B26)</f>
        <v>0</v>
      </c>
      <c r="D27" s="101">
        <f t="shared" si="1"/>
        <v>3.8392295999013564E-3</v>
      </c>
      <c r="E27" s="74">
        <f t="shared" si="2"/>
        <v>46.070755198816279</v>
      </c>
      <c r="F27" s="74">
        <f t="shared" si="4"/>
        <v>66.935425848182916</v>
      </c>
      <c r="I27" s="128" t="s">
        <v>42</v>
      </c>
      <c r="J27" s="129"/>
      <c r="K27" s="129"/>
      <c r="L27" s="129"/>
      <c r="M27" s="129"/>
      <c r="N27" s="129"/>
      <c r="O27" s="130"/>
    </row>
    <row r="28" spans="1:15" x14ac:dyDescent="0.25">
      <c r="A28" s="4">
        <f t="shared" si="3"/>
        <v>44585</v>
      </c>
      <c r="B28" s="8"/>
      <c r="C28" s="3">
        <f t="shared" si="5"/>
        <v>0</v>
      </c>
      <c r="D28" s="101">
        <f t="shared" si="1"/>
        <v>3.8368813420668699E-3</v>
      </c>
      <c r="E28" s="74">
        <f t="shared" si="2"/>
        <v>46.042576104802443</v>
      </c>
      <c r="F28" s="74">
        <f t="shared" si="4"/>
        <v>66.894484916138438</v>
      </c>
      <c r="I28" s="119"/>
      <c r="J28" s="120"/>
      <c r="K28" s="120"/>
      <c r="L28" s="120"/>
      <c r="M28" s="120"/>
      <c r="N28" s="120"/>
      <c r="O28" s="121"/>
    </row>
    <row r="29" spans="1:15" x14ac:dyDescent="0.25">
      <c r="A29" s="4">
        <f t="shared" si="3"/>
        <v>44586</v>
      </c>
      <c r="B29" s="8"/>
      <c r="C29" s="3">
        <f t="shared" si="5"/>
        <v>0</v>
      </c>
      <c r="D29" s="101">
        <f t="shared" si="1"/>
        <v>3.8342112338355179E-3</v>
      </c>
      <c r="E29" s="74">
        <f t="shared" si="2"/>
        <v>46.010534806026214</v>
      </c>
      <c r="F29" s="74">
        <f t="shared" si="4"/>
        <v>66.847932651712554</v>
      </c>
    </row>
    <row r="30" spans="1:15" x14ac:dyDescent="0.25">
      <c r="A30" s="4">
        <f t="shared" si="3"/>
        <v>44587</v>
      </c>
      <c r="B30" s="8"/>
      <c r="C30" s="3">
        <f t="shared" si="5"/>
        <v>0</v>
      </c>
      <c r="D30" s="101">
        <f t="shared" si="1"/>
        <v>3.8312200664179798E-3</v>
      </c>
      <c r="E30" s="74">
        <f t="shared" si="2"/>
        <v>45.974640797015759</v>
      </c>
      <c r="F30" s="74">
        <f t="shared" si="4"/>
        <v>66.795782849345628</v>
      </c>
    </row>
    <row r="31" spans="1:15" x14ac:dyDescent="0.25">
      <c r="A31" s="4">
        <f t="shared" si="3"/>
        <v>44588</v>
      </c>
      <c r="B31" s="8"/>
      <c r="C31" s="3">
        <f t="shared" si="5"/>
        <v>0</v>
      </c>
      <c r="D31" s="101">
        <f t="shared" si="1"/>
        <v>3.8279087261617164E-3</v>
      </c>
      <c r="E31" s="74">
        <f t="shared" si="2"/>
        <v>45.934904713940597</v>
      </c>
      <c r="F31" s="74">
        <f t="shared" si="4"/>
        <v>66.738050962149586</v>
      </c>
    </row>
    <row r="32" spans="1:15" x14ac:dyDescent="0.25">
      <c r="A32" s="4">
        <f t="shared" si="3"/>
        <v>44589</v>
      </c>
      <c r="B32" s="8"/>
      <c r="C32" s="3">
        <f t="shared" si="0"/>
        <v>0</v>
      </c>
      <c r="D32" s="101">
        <f t="shared" si="1"/>
        <v>3.8242781942882855E-3</v>
      </c>
      <c r="E32" s="74">
        <f t="shared" si="2"/>
        <v>45.891338331459423</v>
      </c>
      <c r="F32" s="74">
        <f t="shared" si="4"/>
        <v>66.674754097328119</v>
      </c>
    </row>
    <row r="33" spans="1:6" x14ac:dyDescent="0.25">
      <c r="A33" s="4">
        <f t="shared" si="3"/>
        <v>44590</v>
      </c>
      <c r="B33" s="8"/>
      <c r="C33" s="3">
        <f t="shared" si="0"/>
        <v>0</v>
      </c>
      <c r="D33" s="101">
        <f t="shared" si="1"/>
        <v>3.8203295466026823E-3</v>
      </c>
      <c r="E33" s="74">
        <f t="shared" si="2"/>
        <v>45.843954559232188</v>
      </c>
      <c r="F33" s="74">
        <f t="shared" si="4"/>
        <v>66.605911011109185</v>
      </c>
    </row>
    <row r="34" spans="1:6" x14ac:dyDescent="0.25">
      <c r="A34" s="4">
        <f t="shared" si="3"/>
        <v>44591</v>
      </c>
      <c r="B34" s="8"/>
      <c r="C34" s="3">
        <f t="shared" si="0"/>
        <v>0</v>
      </c>
      <c r="D34" s="101">
        <f t="shared" si="1"/>
        <v>3.8160639531743825E-3</v>
      </c>
      <c r="E34" s="74">
        <f t="shared" si="2"/>
        <v>45.792767438092589</v>
      </c>
      <c r="F34" s="74">
        <f t="shared" si="4"/>
        <v>66.531542103184066</v>
      </c>
    </row>
    <row r="35" spans="1:6" x14ac:dyDescent="0.25">
      <c r="A35" s="4">
        <f t="shared" si="3"/>
        <v>44592</v>
      </c>
      <c r="B35" s="8"/>
      <c r="C35" s="3">
        <f t="shared" si="0"/>
        <v>0</v>
      </c>
      <c r="D35" s="101">
        <f t="shared" si="1"/>
        <v>3.8114826779908342E-3</v>
      </c>
      <c r="E35" s="74">
        <f t="shared" si="2"/>
        <v>45.737792135890011</v>
      </c>
      <c r="F35" s="74">
        <f t="shared" si="4"/>
        <v>66.45166941066617</v>
      </c>
    </row>
    <row r="36" spans="1:6" x14ac:dyDescent="0.25">
      <c r="A36" s="4">
        <f t="shared" si="3"/>
        <v>44593</v>
      </c>
      <c r="B36" s="8"/>
      <c r="C36" s="3">
        <f t="shared" si="0"/>
        <v>0</v>
      </c>
      <c r="D36" s="101">
        <f t="shared" si="1"/>
        <v>3.8065870785827195E-3</v>
      </c>
      <c r="E36" s="74">
        <f t="shared" si="2"/>
        <v>45.679044942992633</v>
      </c>
      <c r="F36" s="74">
        <f t="shared" si="4"/>
        <v>66.366316601557628</v>
      </c>
    </row>
    <row r="37" spans="1:6" x14ac:dyDescent="0.25">
      <c r="A37" s="4">
        <f t="shared" si="3"/>
        <v>44594</v>
      </c>
      <c r="B37" s="8"/>
      <c r="C37" s="3">
        <f t="shared" si="0"/>
        <v>0</v>
      </c>
      <c r="D37" s="101">
        <f t="shared" si="1"/>
        <v>3.801378605621763E-3</v>
      </c>
      <c r="E37" s="74">
        <f t="shared" si="2"/>
        <v>45.616543267461154</v>
      </c>
      <c r="F37" s="74">
        <f t="shared" si="4"/>
        <v>66.27550896773721</v>
      </c>
    </row>
    <row r="38" spans="1:6" x14ac:dyDescent="0.25">
      <c r="A38" s="4">
        <f t="shared" si="3"/>
        <v>44595</v>
      </c>
      <c r="B38" s="8"/>
      <c r="C38" s="3">
        <f t="shared" si="0"/>
        <v>0</v>
      </c>
      <c r="D38" s="101">
        <f t="shared" si="1"/>
        <v>3.7958588024909804E-3</v>
      </c>
      <c r="E38" s="74">
        <f t="shared" si="2"/>
        <v>45.550305629891767</v>
      </c>
      <c r="F38" s="74">
        <f t="shared" si="4"/>
        <v>66.179273417467812</v>
      </c>
    </row>
    <row r="39" spans="1:6" x14ac:dyDescent="0.25">
      <c r="A39" s="4">
        <f t="shared" si="3"/>
        <v>44596</v>
      </c>
      <c r="B39" s="8"/>
      <c r="C39" s="3">
        <f t="shared" si="0"/>
        <v>0</v>
      </c>
      <c r="D39" s="101">
        <f t="shared" si="1"/>
        <v>3.7900293048270927E-3</v>
      </c>
      <c r="E39" s="74">
        <f t="shared" si="2"/>
        <v>45.480351657925112</v>
      </c>
      <c r="F39" s="74">
        <f t="shared" si="4"/>
        <v>66.077638467418623</v>
      </c>
    </row>
    <row r="40" spans="1:6" x14ac:dyDescent="0.25">
      <c r="A40" s="4">
        <f t="shared" si="3"/>
        <v>44597</v>
      </c>
      <c r="B40" s="8"/>
      <c r="C40" s="3">
        <f t="shared" si="0"/>
        <v>0</v>
      </c>
      <c r="D40" s="101">
        <f t="shared" si="1"/>
        <v>3.7838918400361883E-3</v>
      </c>
      <c r="E40" s="74">
        <f t="shared" si="2"/>
        <v>45.406702080434258</v>
      </c>
      <c r="F40" s="74">
        <f t="shared" si="4"/>
        <v>65.97063423422091</v>
      </c>
    </row>
    <row r="41" spans="1:6" x14ac:dyDescent="0.25">
      <c r="A41" s="4">
        <f t="shared" si="3"/>
        <v>44598</v>
      </c>
      <c r="B41" s="8"/>
      <c r="C41" s="3">
        <f t="shared" si="0"/>
        <v>0</v>
      </c>
      <c r="D41" s="101">
        <f t="shared" si="1"/>
        <v>3.7774482267813785E-3</v>
      </c>
      <c r="E41" s="74">
        <f t="shared" si="2"/>
        <v>45.329378721376543</v>
      </c>
      <c r="F41" s="74">
        <f t="shared" si="4"/>
        <v>65.858292425535453</v>
      </c>
    </row>
    <row r="42" spans="1:6" x14ac:dyDescent="0.25">
      <c r="A42" s="4">
        <f t="shared" si="3"/>
        <v>44599</v>
      </c>
      <c r="B42" s="8"/>
      <c r="C42" s="3">
        <f t="shared" si="0"/>
        <v>0</v>
      </c>
      <c r="D42" s="101">
        <f t="shared" si="1"/>
        <v>3.7707003744444608E-3</v>
      </c>
      <c r="E42" s="74">
        <f t="shared" si="2"/>
        <v>45.248404493333531</v>
      </c>
      <c r="F42" s="74">
        <f t="shared" si="4"/>
        <v>65.740646330666877</v>
      </c>
    </row>
    <row r="43" spans="1:6" x14ac:dyDescent="0.25">
      <c r="A43" s="4">
        <f t="shared" si="3"/>
        <v>44600</v>
      </c>
      <c r="B43" s="8"/>
      <c r="C43" s="3">
        <f t="shared" si="0"/>
        <v>0</v>
      </c>
      <c r="D43" s="101">
        <f t="shared" si="1"/>
        <v>3.7636502825596245E-3</v>
      </c>
      <c r="E43" s="74">
        <f t="shared" si="2"/>
        <v>45.163803390715493</v>
      </c>
      <c r="F43" s="74">
        <f t="shared" si="4"/>
        <v>65.61773081069056</v>
      </c>
    </row>
    <row r="44" spans="1:6" x14ac:dyDescent="0.25">
      <c r="A44" s="4">
        <f t="shared" si="3"/>
        <v>44601</v>
      </c>
      <c r="B44" s="8"/>
      <c r="C44" s="3">
        <f t="shared" si="0"/>
        <v>0</v>
      </c>
      <c r="D44" s="101">
        <f t="shared" si="1"/>
        <v>3.7563000402213408E-3</v>
      </c>
      <c r="E44" s="74">
        <f t="shared" si="2"/>
        <v>45.075600482656093</v>
      </c>
      <c r="F44" s="74">
        <f t="shared" si="4"/>
        <v>65.489582288129412</v>
      </c>
    </row>
    <row r="45" spans="1:6" x14ac:dyDescent="0.25">
      <c r="A45" s="4">
        <f t="shared" si="3"/>
        <v>44602</v>
      </c>
      <c r="B45" s="8"/>
      <c r="C45" s="3">
        <f t="shared" si="0"/>
        <v>0</v>
      </c>
      <c r="D45" s="101">
        <f t="shared" si="1"/>
        <v>3.7486518254649997E-3</v>
      </c>
      <c r="E45" s="74">
        <f t="shared" si="2"/>
        <v>44.983821905579994</v>
      </c>
      <c r="F45" s="74">
        <f t="shared" si="4"/>
        <v>65.356238736155547</v>
      </c>
    </row>
    <row r="46" spans="1:6" x14ac:dyDescent="0.25">
      <c r="A46" s="4">
        <f t="shared" si="3"/>
        <v>44603</v>
      </c>
      <c r="B46" s="8"/>
      <c r="C46" s="3">
        <f t="shared" si="0"/>
        <v>0</v>
      </c>
      <c r="D46" s="101">
        <f t="shared" si="1"/>
        <v>3.7407079046216972E-3</v>
      </c>
      <c r="E46" s="74">
        <f t="shared" si="2"/>
        <v>44.888494855460365</v>
      </c>
      <c r="F46" s="74">
        <f t="shared" si="4"/>
        <v>65.217739667341235</v>
      </c>
    </row>
    <row r="47" spans="1:6" x14ac:dyDescent="0.25">
      <c r="A47" s="4">
        <f t="shared" si="3"/>
        <v>44604</v>
      </c>
      <c r="B47" s="8"/>
      <c r="C47" s="3">
        <f t="shared" si="0"/>
        <v>0</v>
      </c>
      <c r="D47" s="101">
        <f t="shared" si="1"/>
        <v>3.7324706316465665E-3</v>
      </c>
      <c r="E47" s="74">
        <f t="shared" si="2"/>
        <v>44.7896475797588</v>
      </c>
      <c r="F47" s="74">
        <f t="shared" si="4"/>
        <v>65.074126121948609</v>
      </c>
    </row>
    <row r="48" spans="1:6" x14ac:dyDescent="0.25">
      <c r="A48" s="4">
        <f t="shared" si="3"/>
        <v>44605</v>
      </c>
      <c r="B48" s="8"/>
      <c r="C48" s="3">
        <f t="shared" si="0"/>
        <v>0</v>
      </c>
      <c r="D48" s="101">
        <f t="shared" si="1"/>
        <v>3.7239424474214736E-3</v>
      </c>
      <c r="E48" s="74">
        <f t="shared" si="2"/>
        <v>44.687309369057687</v>
      </c>
      <c r="F48" s="74">
        <f t="shared" si="4"/>
        <v>64.925440655772533</v>
      </c>
    </row>
    <row r="49" spans="1:6" x14ac:dyDescent="0.25">
      <c r="A49" s="4">
        <f t="shared" si="3"/>
        <v>44606</v>
      </c>
      <c r="B49" s="8"/>
      <c r="C49" s="3">
        <f t="shared" si="0"/>
        <v>0</v>
      </c>
      <c r="D49" s="101">
        <f t="shared" si="1"/>
        <v>3.7151258790313457E-3</v>
      </c>
      <c r="E49" s="74">
        <f t="shared" si="2"/>
        <v>44.581510548376151</v>
      </c>
      <c r="F49" s="74">
        <f t="shared" si="4"/>
        <v>64.77172732752355</v>
      </c>
    </row>
    <row r="50" spans="1:6" x14ac:dyDescent="0.25">
      <c r="A50" s="4">
        <f t="shared" si="3"/>
        <v>44607</v>
      </c>
      <c r="B50" s="8"/>
      <c r="C50" s="3">
        <f t="shared" si="0"/>
        <v>0</v>
      </c>
      <c r="D50" s="101">
        <f t="shared" si="1"/>
        <v>3.7060235390157905E-3</v>
      </c>
      <c r="E50" s="74">
        <f t="shared" si="2"/>
        <v>44.472282468189483</v>
      </c>
      <c r="F50" s="74">
        <f t="shared" si="4"/>
        <v>64.613031685780271</v>
      </c>
    </row>
    <row r="51" spans="1:6" x14ac:dyDescent="0.25">
      <c r="A51" s="4">
        <f t="shared" si="3"/>
        <v>44608</v>
      </c>
      <c r="B51" s="8"/>
      <c r="C51" s="3">
        <f t="shared" si="0"/>
        <v>0</v>
      </c>
      <c r="D51" s="101">
        <f t="shared" si="1"/>
        <v>3.6966381245945408E-3</v>
      </c>
      <c r="E51" s="74">
        <f t="shared" si="2"/>
        <v>44.359657495134492</v>
      </c>
      <c r="F51" s="74">
        <f t="shared" si="4"/>
        <v>64.449400755485257</v>
      </c>
    </row>
    <row r="52" spans="1:6" x14ac:dyDescent="0.25">
      <c r="A52" s="4">
        <f t="shared" si="3"/>
        <v>44609</v>
      </c>
      <c r="B52" s="8"/>
      <c r="C52" s="3">
        <f t="shared" si="0"/>
        <v>0</v>
      </c>
      <c r="D52" s="101">
        <f t="shared" si="1"/>
        <v>3.6869724168683803E-3</v>
      </c>
      <c r="E52" s="74">
        <f t="shared" si="2"/>
        <v>44.24366900242056</v>
      </c>
      <c r="F52" s="74">
        <f t="shared" si="4"/>
        <v>64.280883024013491</v>
      </c>
    </row>
    <row r="53" spans="1:6" x14ac:dyDescent="0.25">
      <c r="A53" s="4">
        <f t="shared" si="3"/>
        <v>44610</v>
      </c>
      <c r="B53" s="8"/>
      <c r="C53" s="3">
        <f t="shared" si="0"/>
        <v>0</v>
      </c>
      <c r="D53" s="101">
        <f t="shared" si="1"/>
        <v>3.6770292799952376E-3</v>
      </c>
      <c r="E53" s="74">
        <f t="shared" si="2"/>
        <v>44.12435135994285</v>
      </c>
      <c r="F53" s="74">
        <f t="shared" si="4"/>
        <v>64.107528426807932</v>
      </c>
    </row>
    <row r="54" spans="1:6" x14ac:dyDescent="0.25">
      <c r="A54" s="4">
        <f t="shared" si="3"/>
        <v>44611</v>
      </c>
      <c r="B54" s="8"/>
      <c r="C54" s="3">
        <f t="shared" si="0"/>
        <v>0</v>
      </c>
      <c r="D54" s="101">
        <f t="shared" si="1"/>
        <v>3.6668116603410278E-3</v>
      </c>
      <c r="E54" s="74">
        <f t="shared" si="2"/>
        <v>44.001739924092334</v>
      </c>
      <c r="F54" s="74">
        <f t="shared" si="4"/>
        <v>63.929388332574732</v>
      </c>
    </row>
    <row r="55" spans="1:6" x14ac:dyDescent="0.25">
      <c r="A55" s="4">
        <f t="shared" si="3"/>
        <v>44612</v>
      </c>
      <c r="B55" s="8"/>
      <c r="C55" s="3">
        <f t="shared" si="0"/>
        <v>0</v>
      </c>
      <c r="D55" s="101">
        <f t="shared" si="1"/>
        <v>3.6563225856071739E-3</v>
      </c>
      <c r="E55" s="74">
        <f t="shared" si="2"/>
        <v>43.875871027286088</v>
      </c>
      <c r="F55" s="74">
        <f t="shared" si="4"/>
        <v>63.746515528071981</v>
      </c>
    </row>
    <row r="56" spans="1:6" x14ac:dyDescent="0.25">
      <c r="A56" s="4">
        <f t="shared" si="3"/>
        <v>44613</v>
      </c>
      <c r="B56" s="8"/>
      <c r="C56" s="3">
        <f t="shared" si="0"/>
        <v>0</v>
      </c>
      <c r="D56" s="101">
        <f t="shared" si="1"/>
        <v>3.6455651639326157E-3</v>
      </c>
      <c r="E56" s="74">
        <f t="shared" si="2"/>
        <v>43.746781967191389</v>
      </c>
      <c r="F56" s="74">
        <f t="shared" si="4"/>
        <v>63.558964202453552</v>
      </c>
    </row>
    <row r="57" spans="1:6" x14ac:dyDescent="0.25">
      <c r="A57" s="4">
        <f t="shared" si="3"/>
        <v>44614</v>
      </c>
      <c r="B57" s="8"/>
      <c r="C57" s="3">
        <f t="shared" ref="C57:C120" si="6">IF(B57=0,0,B57-B56)</f>
        <v>0</v>
      </c>
      <c r="D57" s="101">
        <f t="shared" si="1"/>
        <v>3.6345425829737692E-3</v>
      </c>
      <c r="E57" s="74">
        <f t="shared" si="2"/>
        <v>43.614510995685229</v>
      </c>
      <c r="F57" s="74">
        <f t="shared" si="4"/>
        <v>63.36678993122856</v>
      </c>
    </row>
    <row r="58" spans="1:6" x14ac:dyDescent="0.25">
      <c r="A58" s="4">
        <f t="shared" si="3"/>
        <v>44615</v>
      </c>
      <c r="B58" s="8"/>
      <c r="C58" s="3">
        <f t="shared" si="6"/>
        <v>0</v>
      </c>
      <c r="D58" s="101">
        <f t="shared" si="1"/>
        <v>3.6232581089591142E-3</v>
      </c>
      <c r="E58" s="74">
        <f t="shared" si="2"/>
        <v>43.47909730750937</v>
      </c>
      <c r="F58" s="74">
        <f t="shared" si="4"/>
        <v>63.170049659778499</v>
      </c>
    </row>
    <row r="59" spans="1:6" x14ac:dyDescent="0.25">
      <c r="A59" s="4">
        <f t="shared" si="3"/>
        <v>44616</v>
      </c>
      <c r="B59" s="8"/>
      <c r="C59" s="3">
        <f t="shared" si="6"/>
        <v>0</v>
      </c>
      <c r="D59" s="101">
        <f t="shared" si="1"/>
        <v>3.6117150857219891E-3</v>
      </c>
      <c r="E59" s="74">
        <f t="shared" si="2"/>
        <v>43.34058102866387</v>
      </c>
      <c r="F59" s="74">
        <f t="shared" si="4"/>
        <v>62.968801686494409</v>
      </c>
    </row>
    <row r="60" spans="1:6" x14ac:dyDescent="0.25">
      <c r="A60" s="4">
        <f t="shared" si="3"/>
        <v>44617</v>
      </c>
      <c r="B60" s="8"/>
      <c r="C60" s="3">
        <f t="shared" si="6"/>
        <v>0</v>
      </c>
      <c r="D60" s="101">
        <f t="shared" si="1"/>
        <v>3.5999169337091455E-3</v>
      </c>
      <c r="E60" s="74">
        <f t="shared" si="2"/>
        <v>43.199003204509744</v>
      </c>
      <c r="F60" s="74">
        <f t="shared" si="4"/>
        <v>62.7631056454914</v>
      </c>
    </row>
    <row r="61" spans="1:6" x14ac:dyDescent="0.25">
      <c r="A61" s="4">
        <f t="shared" si="3"/>
        <v>44618</v>
      </c>
      <c r="B61" s="8"/>
      <c r="C61" s="3">
        <f t="shared" si="6"/>
        <v>0</v>
      </c>
      <c r="D61" s="101">
        <f t="shared" si="1"/>
        <v>3.5878671489678053E-3</v>
      </c>
      <c r="E61" s="74">
        <f t="shared" si="2"/>
        <v>43.054405787613661</v>
      </c>
      <c r="F61" s="74">
        <f t="shared" si="4"/>
        <v>62.553022488948415</v>
      </c>
    </row>
    <row r="62" spans="1:6" x14ac:dyDescent="0.25">
      <c r="A62" s="4">
        <f t="shared" si="3"/>
        <v>44619</v>
      </c>
      <c r="B62" s="8"/>
      <c r="C62" s="3">
        <f t="shared" si="6"/>
        <v>0</v>
      </c>
      <c r="D62" s="101">
        <f t="shared" si="1"/>
        <v>3.5755693021091665E-3</v>
      </c>
      <c r="E62" s="74">
        <f t="shared" si="2"/>
        <v>42.906831625309998</v>
      </c>
      <c r="F62" s="74">
        <f t="shared" si="4"/>
        <v>62.338614469037367</v>
      </c>
    </row>
    <row r="63" spans="1:6" x14ac:dyDescent="0.25">
      <c r="A63" s="4">
        <f t="shared" si="3"/>
        <v>44620</v>
      </c>
      <c r="B63" s="8"/>
      <c r="C63" s="3">
        <f t="shared" si="6"/>
        <v>0</v>
      </c>
      <c r="D63" s="101">
        <f t="shared" si="1"/>
        <v>3.5630270372505784E-3</v>
      </c>
      <c r="E63" s="74">
        <f t="shared" si="2"/>
        <v>42.756324447006939</v>
      </c>
      <c r="F63" s="74">
        <f t="shared" si="4"/>
        <v>62.119945119480398</v>
      </c>
    </row>
    <row r="64" spans="1:6" x14ac:dyDescent="0.25">
      <c r="A64" s="4">
        <f t="shared" si="3"/>
        <v>44621</v>
      </c>
      <c r="B64" s="8"/>
      <c r="C64" s="3">
        <f t="shared" si="6"/>
        <v>0</v>
      </c>
      <c r="D64" s="101">
        <f t="shared" si="1"/>
        <v>3.550244070935969E-3</v>
      </c>
      <c r="E64" s="74">
        <f t="shared" si="2"/>
        <v>42.602928851231631</v>
      </c>
      <c r="F64" s="74">
        <f t="shared" si="4"/>
        <v>61.897079236727947</v>
      </c>
    </row>
    <row r="65" spans="1:6" x14ac:dyDescent="0.25">
      <c r="A65" s="4">
        <f t="shared" si="3"/>
        <v>44622</v>
      </c>
      <c r="B65" s="8"/>
      <c r="C65" s="3">
        <f t="shared" si="6"/>
        <v>0</v>
      </c>
      <c r="D65" s="101">
        <f t="shared" si="1"/>
        <v>3.5372241910339667E-3</v>
      </c>
      <c r="E65" s="74">
        <f t="shared" si="2"/>
        <v>42.446690292407602</v>
      </c>
      <c r="F65" s="74">
        <f t="shared" si="4"/>
        <v>61.670082860747954</v>
      </c>
    </row>
    <row r="66" spans="1:6" x14ac:dyDescent="0.25">
      <c r="A66" s="4">
        <f t="shared" si="3"/>
        <v>44623</v>
      </c>
      <c r="B66" s="8"/>
      <c r="C66" s="3">
        <f t="shared" si="6"/>
        <v>0</v>
      </c>
      <c r="D66" s="101">
        <f t="shared" si="1"/>
        <v>3.5239712556162394E-3</v>
      </c>
      <c r="E66" s="74">
        <f t="shared" si="2"/>
        <v>42.287655067394873</v>
      </c>
      <c r="F66" s="74">
        <f t="shared" si="4"/>
        <v>61.439023255470154</v>
      </c>
    </row>
    <row r="67" spans="1:6" x14ac:dyDescent="0.25">
      <c r="A67" s="4">
        <f t="shared" si="3"/>
        <v>44624</v>
      </c>
      <c r="B67" s="8"/>
      <c r="C67" s="3">
        <f t="shared" si="6"/>
        <v>0</v>
      </c>
      <c r="D67" s="101">
        <f t="shared" si="1"/>
        <v>3.5104891918132227E-3</v>
      </c>
      <c r="E67" s="74">
        <f t="shared" si="2"/>
        <v>42.125870301758674</v>
      </c>
      <c r="F67" s="74">
        <f t="shared" si="4"/>
        <v>61.203968888836165</v>
      </c>
    </row>
    <row r="68" spans="1:6" x14ac:dyDescent="0.25">
      <c r="A68" s="4">
        <f t="shared" si="3"/>
        <v>44625</v>
      </c>
      <c r="B68" s="8"/>
      <c r="C68" s="3">
        <f t="shared" si="6"/>
        <v>0</v>
      </c>
      <c r="D68" s="101">
        <f t="shared" si="1"/>
        <v>3.4967819946516536E-3</v>
      </c>
      <c r="E68" s="74">
        <f t="shared" si="2"/>
        <v>41.961383935819846</v>
      </c>
      <c r="F68" s="74">
        <f t="shared" si="4"/>
        <v>60.964989412532319</v>
      </c>
    </row>
    <row r="69" spans="1:6" x14ac:dyDescent="0.25">
      <c r="A69" s="4">
        <f t="shared" si="3"/>
        <v>44626</v>
      </c>
      <c r="B69" s="8"/>
      <c r="C69" s="3">
        <f t="shared" si="6"/>
        <v>0</v>
      </c>
      <c r="D69" s="101">
        <f t="shared" si="1"/>
        <v>3.4828537258696952E-3</v>
      </c>
      <c r="E69" s="74">
        <f t="shared" si="2"/>
        <v>41.794244710436345</v>
      </c>
      <c r="F69" s="74">
        <f t="shared" si="4"/>
        <v>60.722155641331902</v>
      </c>
    </row>
    <row r="70" spans="1:6" x14ac:dyDescent="0.25">
      <c r="A70" s="4">
        <f t="shared" si="3"/>
        <v>44627</v>
      </c>
      <c r="B70" s="8"/>
      <c r="C70" s="3">
        <f t="shared" si="6"/>
        <v>0</v>
      </c>
      <c r="D70" s="101">
        <f t="shared" ref="D70:D133" si="7">SIN((A70+14+Q$4)/365*2*PI())*Q$13+100%/363.54</f>
        <v>3.468708512714168E-3</v>
      </c>
      <c r="E70" s="74">
        <f t="shared" ref="E70:E133" si="8">D70*E$2</f>
        <v>41.624502152570017</v>
      </c>
      <c r="F70" s="74">
        <f t="shared" si="4"/>
        <v>60.475539532125289</v>
      </c>
    </row>
    <row r="71" spans="1:6" x14ac:dyDescent="0.25">
      <c r="A71" s="4">
        <f t="shared" ref="A71:A134" si="9">A70+1</f>
        <v>44628</v>
      </c>
      <c r="B71" s="8"/>
      <c r="C71" s="3">
        <f t="shared" si="6"/>
        <v>0</v>
      </c>
      <c r="D71" s="101">
        <f t="shared" si="7"/>
        <v>3.454350546716918E-3</v>
      </c>
      <c r="E71" s="74">
        <f t="shared" si="8"/>
        <v>41.452206560603017</v>
      </c>
      <c r="F71" s="74">
        <f t="shared" ref="F71:F134" si="10">D71*F$4</f>
        <v>60.225214162586468</v>
      </c>
    </row>
    <row r="72" spans="1:6" x14ac:dyDescent="0.25">
      <c r="A72" s="4">
        <f t="shared" si="9"/>
        <v>44629</v>
      </c>
      <c r="B72" s="8"/>
      <c r="C72" s="3">
        <f t="shared" si="6"/>
        <v>0</v>
      </c>
      <c r="D72" s="101">
        <f t="shared" si="7"/>
        <v>3.4397840824530431E-3</v>
      </c>
      <c r="E72" s="74">
        <f t="shared" si="8"/>
        <v>41.277408989436516</v>
      </c>
      <c r="F72" s="74">
        <f t="shared" si="10"/>
        <v>59.971253709523218</v>
      </c>
    </row>
    <row r="73" spans="1:6" x14ac:dyDescent="0.25">
      <c r="A73" s="4">
        <f t="shared" si="9"/>
        <v>44630</v>
      </c>
      <c r="B73" s="8"/>
      <c r="C73" s="3">
        <f t="shared" si="6"/>
        <v>0</v>
      </c>
      <c r="D73" s="101">
        <f t="shared" si="7"/>
        <v>3.4250134362804668E-3</v>
      </c>
      <c r="E73" s="74">
        <f t="shared" si="8"/>
        <v>41.100161235365604</v>
      </c>
      <c r="F73" s="74">
        <f t="shared" si="10"/>
        <v>59.713733426902031</v>
      </c>
    </row>
    <row r="74" spans="1:6" x14ac:dyDescent="0.25">
      <c r="A74" s="4">
        <f t="shared" si="9"/>
        <v>44631</v>
      </c>
      <c r="B74" s="8"/>
      <c r="C74" s="3">
        <f t="shared" si="6"/>
        <v>0</v>
      </c>
      <c r="D74" s="101">
        <f t="shared" si="7"/>
        <v>3.4100429850602324E-3</v>
      </c>
      <c r="E74" s="74">
        <f t="shared" si="8"/>
        <v>40.920515820722791</v>
      </c>
      <c r="F74" s="74">
        <f t="shared" si="10"/>
        <v>59.452729623537003</v>
      </c>
    </row>
    <row r="75" spans="1:6" x14ac:dyDescent="0.25">
      <c r="A75" s="4">
        <f t="shared" si="9"/>
        <v>44632</v>
      </c>
      <c r="B75" s="8"/>
      <c r="C75" s="3">
        <f t="shared" si="6"/>
        <v>0</v>
      </c>
      <c r="D75" s="101">
        <f t="shared" si="7"/>
        <v>3.3948771648603226E-3</v>
      </c>
      <c r="E75" s="74">
        <f t="shared" si="8"/>
        <v>40.738525978323871</v>
      </c>
      <c r="F75" s="74">
        <f t="shared" si="10"/>
        <v>59.188319640491443</v>
      </c>
    </row>
    <row r="76" spans="1:6" x14ac:dyDescent="0.25">
      <c r="A76" s="4">
        <f t="shared" si="9"/>
        <v>44633</v>
      </c>
      <c r="B76" s="8"/>
      <c r="C76" s="3">
        <f t="shared" si="6"/>
        <v>0</v>
      </c>
      <c r="D76" s="101">
        <f t="shared" si="7"/>
        <v>3.3795204696404697E-3</v>
      </c>
      <c r="E76" s="74">
        <f t="shared" si="8"/>
        <v>40.554245635685639</v>
      </c>
      <c r="F76" s="74">
        <f t="shared" si="10"/>
        <v>58.920581828148045</v>
      </c>
    </row>
    <row r="77" spans="1:6" x14ac:dyDescent="0.25">
      <c r="A77" s="4">
        <f t="shared" si="9"/>
        <v>44634</v>
      </c>
      <c r="B77" s="8"/>
      <c r="C77" s="3">
        <f t="shared" si="6"/>
        <v>0</v>
      </c>
      <c r="D77" s="101">
        <f t="shared" si="7"/>
        <v>3.3639774499208915E-3</v>
      </c>
      <c r="E77" s="74">
        <f t="shared" si="8"/>
        <v>40.367729399050695</v>
      </c>
      <c r="F77" s="74">
        <f t="shared" si="10"/>
        <v>58.649595522998858</v>
      </c>
    </row>
    <row r="78" spans="1:6" x14ac:dyDescent="0.25">
      <c r="A78" s="4">
        <f t="shared" si="9"/>
        <v>44635</v>
      </c>
      <c r="B78" s="8"/>
      <c r="C78" s="3">
        <f t="shared" si="6"/>
        <v>0</v>
      </c>
      <c r="D78" s="101">
        <f t="shared" si="7"/>
        <v>3.3482527114336727E-3</v>
      </c>
      <c r="E78" s="74">
        <f t="shared" si="8"/>
        <v>40.179032537204073</v>
      </c>
      <c r="F78" s="74">
        <f t="shared" si="10"/>
        <v>58.375441024132641</v>
      </c>
    </row>
    <row r="79" spans="1:6" x14ac:dyDescent="0.25">
      <c r="A79" s="4">
        <f t="shared" si="9"/>
        <v>44636</v>
      </c>
      <c r="B79" s="8"/>
      <c r="C79" s="3">
        <f t="shared" si="6"/>
        <v>0</v>
      </c>
      <c r="D79" s="101">
        <f t="shared" si="7"/>
        <v>3.3323509137584027E-3</v>
      </c>
      <c r="E79" s="74">
        <f t="shared" si="8"/>
        <v>39.988210965100834</v>
      </c>
      <c r="F79" s="74">
        <f t="shared" si="10"/>
        <v>58.098199569447772</v>
      </c>
    </row>
    <row r="80" spans="1:6" x14ac:dyDescent="0.25">
      <c r="A80" s="4">
        <f t="shared" si="9"/>
        <v>44637</v>
      </c>
      <c r="B80" s="8"/>
      <c r="C80" s="3">
        <f t="shared" si="6"/>
        <v>0</v>
      </c>
      <c r="D80" s="101">
        <f t="shared" si="7"/>
        <v>3.3162767689407114E-3</v>
      </c>
      <c r="E80" s="74">
        <f t="shared" si="8"/>
        <v>39.795321227288539</v>
      </c>
      <c r="F80" s="74">
        <f t="shared" si="10"/>
        <v>57.817953311566981</v>
      </c>
    </row>
    <row r="81" spans="1:6" x14ac:dyDescent="0.25">
      <c r="A81" s="4">
        <f t="shared" si="9"/>
        <v>44638</v>
      </c>
      <c r="B81" s="8"/>
      <c r="C81" s="3">
        <f t="shared" si="6"/>
        <v>0</v>
      </c>
      <c r="D81" s="101">
        <f t="shared" si="7"/>
        <v>3.3000350400968284E-3</v>
      </c>
      <c r="E81" s="74">
        <f t="shared" si="8"/>
        <v>39.60042048116194</v>
      </c>
      <c r="F81" s="74">
        <f t="shared" si="10"/>
        <v>57.534785293508371</v>
      </c>
    </row>
    <row r="82" spans="1:6" x14ac:dyDescent="0.25">
      <c r="A82" s="4">
        <f t="shared" si="9"/>
        <v>44639</v>
      </c>
      <c r="B82" s="8"/>
      <c r="C82" s="3">
        <f t="shared" si="6"/>
        <v>0</v>
      </c>
      <c r="D82" s="101">
        <f t="shared" si="7"/>
        <v>3.2836305400014303E-3</v>
      </c>
      <c r="E82" s="74">
        <f t="shared" si="8"/>
        <v>39.403566480017162</v>
      </c>
      <c r="F82" s="74">
        <f t="shared" si="10"/>
        <v>57.248779424065127</v>
      </c>
    </row>
    <row r="83" spans="1:6" x14ac:dyDescent="0.25">
      <c r="A83" s="4">
        <f t="shared" si="9"/>
        <v>44640</v>
      </c>
      <c r="B83" s="8"/>
      <c r="C83" s="3">
        <f t="shared" si="6"/>
        <v>0</v>
      </c>
      <c r="D83" s="101">
        <f t="shared" si="7"/>
        <v>3.2670681296618235E-3</v>
      </c>
      <c r="E83" s="74">
        <f t="shared" si="8"/>
        <v>39.204817555941879</v>
      </c>
      <c r="F83" s="74">
        <f t="shared" si="10"/>
        <v>56.960020452946956</v>
      </c>
    </row>
    <row r="84" spans="1:6" x14ac:dyDescent="0.25">
      <c r="A84" s="4">
        <f t="shared" si="9"/>
        <v>44641</v>
      </c>
      <c r="B84" s="8"/>
      <c r="C84" s="3">
        <f t="shared" si="6"/>
        <v>0</v>
      </c>
      <c r="D84" s="101">
        <f t="shared" si="7"/>
        <v>3.2503527168778563E-3</v>
      </c>
      <c r="E84" s="74">
        <f t="shared" si="8"/>
        <v>39.004232602534273</v>
      </c>
      <c r="F84" s="74">
        <f t="shared" si="10"/>
        <v>56.668593945672747</v>
      </c>
    </row>
    <row r="85" spans="1:6" x14ac:dyDescent="0.25">
      <c r="A85" s="4">
        <f t="shared" si="9"/>
        <v>44642</v>
      </c>
      <c r="B85" s="8"/>
      <c r="C85" s="3">
        <f t="shared" si="6"/>
        <v>0</v>
      </c>
      <c r="D85" s="101">
        <f t="shared" si="7"/>
        <v>3.2334892547868643E-3</v>
      </c>
      <c r="E85" s="74">
        <f t="shared" si="8"/>
        <v>38.801871057442369</v>
      </c>
      <c r="F85" s="74">
        <f t="shared" si="10"/>
        <v>56.374586258202264</v>
      </c>
    </row>
    <row r="86" spans="1:6" x14ac:dyDescent="0.25">
      <c r="A86" s="4">
        <f t="shared" si="9"/>
        <v>44643</v>
      </c>
      <c r="B86" s="8"/>
      <c r="C86" s="3">
        <f t="shared" si="6"/>
        <v>0</v>
      </c>
      <c r="D86" s="101">
        <f t="shared" si="7"/>
        <v>3.2164827403969435E-3</v>
      </c>
      <c r="E86" s="74">
        <f t="shared" si="8"/>
        <v>38.597792884763322</v>
      </c>
      <c r="F86" s="74">
        <f t="shared" si="10"/>
        <v>56.078084511364345</v>
      </c>
    </row>
    <row r="87" spans="1:6" x14ac:dyDescent="0.25">
      <c r="A87" s="4">
        <f t="shared" si="9"/>
        <v>44644</v>
      </c>
      <c r="B87" s="8"/>
      <c r="C87" s="3">
        <f t="shared" si="6"/>
        <v>0</v>
      </c>
      <c r="D87" s="101">
        <f t="shared" si="7"/>
        <v>3.1993382131048896E-3</v>
      </c>
      <c r="E87" s="74">
        <f t="shared" si="8"/>
        <v>38.392058557258672</v>
      </c>
      <c r="F87" s="74">
        <f t="shared" si="10"/>
        <v>55.779176565017785</v>
      </c>
    </row>
    <row r="88" spans="1:6" x14ac:dyDescent="0.25">
      <c r="A88" s="4">
        <f t="shared" si="9"/>
        <v>44645</v>
      </c>
      <c r="B88" s="8"/>
      <c r="C88" s="3">
        <f t="shared" si="6"/>
        <v>0</v>
      </c>
      <c r="D88" s="101">
        <f t="shared" si="7"/>
        <v>3.1820607532044862E-3</v>
      </c>
      <c r="E88" s="74">
        <f t="shared" si="8"/>
        <v>38.184729038453831</v>
      </c>
      <c r="F88" s="74">
        <f t="shared" si="10"/>
        <v>55.477950992043951</v>
      </c>
    </row>
    <row r="89" spans="1:6" x14ac:dyDescent="0.25">
      <c r="A89" s="4">
        <f t="shared" si="9"/>
        <v>44646</v>
      </c>
      <c r="B89" s="8"/>
      <c r="C89" s="3">
        <f t="shared" si="6"/>
        <v>0</v>
      </c>
      <c r="D89" s="101">
        <f t="shared" si="7"/>
        <v>3.1646554803797518E-3</v>
      </c>
      <c r="E89" s="74">
        <f t="shared" si="8"/>
        <v>37.975865764557021</v>
      </c>
      <c r="F89" s="74">
        <f t="shared" si="10"/>
        <v>55.174497052077101</v>
      </c>
    </row>
    <row r="90" spans="1:6" x14ac:dyDescent="0.25">
      <c r="A90" s="4">
        <f t="shared" si="9"/>
        <v>44647</v>
      </c>
      <c r="B90" s="8"/>
      <c r="C90" s="3">
        <f t="shared" si="6"/>
        <v>0</v>
      </c>
      <c r="D90" s="101">
        <f t="shared" si="7"/>
        <v>3.147127552188891E-3</v>
      </c>
      <c r="E90" s="74">
        <f t="shared" si="8"/>
        <v>37.765530626266688</v>
      </c>
      <c r="F90" s="74">
        <f t="shared" si="10"/>
        <v>54.868904665072748</v>
      </c>
    </row>
    <row r="91" spans="1:6" x14ac:dyDescent="0.25">
      <c r="A91" s="4">
        <f t="shared" si="9"/>
        <v>44648</v>
      </c>
      <c r="B91" s="8"/>
      <c r="C91" s="3">
        <f t="shared" si="6"/>
        <v>0</v>
      </c>
      <c r="D91" s="101">
        <f t="shared" si="7"/>
        <v>3.1294821625351956E-3</v>
      </c>
      <c r="E91" s="74">
        <f t="shared" si="8"/>
        <v>37.553785950422345</v>
      </c>
      <c r="F91" s="74">
        <f t="shared" si="10"/>
        <v>54.561264384648368</v>
      </c>
    </row>
    <row r="92" spans="1:6" x14ac:dyDescent="0.25">
      <c r="A92" s="4">
        <f t="shared" si="9"/>
        <v>44649</v>
      </c>
      <c r="B92" s="8"/>
      <c r="C92" s="3">
        <f t="shared" si="6"/>
        <v>0</v>
      </c>
      <c r="D92" s="101">
        <f t="shared" si="7"/>
        <v>3.1117245401284391E-3</v>
      </c>
      <c r="E92" s="74">
        <f t="shared" si="8"/>
        <v>37.34069448154127</v>
      </c>
      <c r="F92" s="74">
        <f t="shared" si="10"/>
        <v>54.251667371258492</v>
      </c>
    </row>
    <row r="93" spans="1:6" x14ac:dyDescent="0.25">
      <c r="A93" s="4">
        <f t="shared" si="9"/>
        <v>44650</v>
      </c>
      <c r="B93" s="8"/>
      <c r="C93" s="3">
        <f t="shared" si="6"/>
        <v>0</v>
      </c>
      <c r="D93" s="101">
        <f t="shared" si="7"/>
        <v>3.0938599469352629E-3</v>
      </c>
      <c r="E93" s="74">
        <f t="shared" si="8"/>
        <v>37.126319363223153</v>
      </c>
      <c r="F93" s="74">
        <f t="shared" si="10"/>
        <v>53.940205365177761</v>
      </c>
    </row>
    <row r="94" spans="1:6" x14ac:dyDescent="0.25">
      <c r="A94" s="4">
        <f t="shared" si="9"/>
        <v>44651</v>
      </c>
      <c r="B94" s="8"/>
      <c r="C94" s="3">
        <f t="shared" si="6"/>
        <v>0</v>
      </c>
      <c r="D94" s="101">
        <f t="shared" si="7"/>
        <v>3.0758936766204156E-3</v>
      </c>
      <c r="E94" s="74">
        <f t="shared" si="8"/>
        <v>36.910724119444986</v>
      </c>
      <c r="F94" s="74">
        <f t="shared" si="10"/>
        <v>53.626970659324591</v>
      </c>
    </row>
    <row r="95" spans="1:6" x14ac:dyDescent="0.25">
      <c r="A95" s="4">
        <f t="shared" si="9"/>
        <v>44652</v>
      </c>
      <c r="B95" s="8"/>
      <c r="C95" s="3">
        <f t="shared" si="6"/>
        <v>0</v>
      </c>
      <c r="D95" s="101">
        <f t="shared" si="7"/>
        <v>3.0578310529772979E-3</v>
      </c>
      <c r="E95" s="74">
        <f t="shared" si="8"/>
        <v>36.693972635727576</v>
      </c>
      <c r="F95" s="74">
        <f t="shared" si="10"/>
        <v>53.312056071898354</v>
      </c>
    </row>
    <row r="96" spans="1:6" x14ac:dyDescent="0.25">
      <c r="A96" s="4">
        <f t="shared" si="9"/>
        <v>44653</v>
      </c>
      <c r="B96" s="8"/>
      <c r="C96" s="3">
        <f t="shared" si="6"/>
        <v>0</v>
      </c>
      <c r="D96" s="101">
        <f t="shared" si="7"/>
        <v>3.0396774283513572E-3</v>
      </c>
      <c r="E96" s="74">
        <f t="shared" si="8"/>
        <v>36.476129140216287</v>
      </c>
      <c r="F96" s="74">
        <f t="shared" si="10"/>
        <v>52.99555491889187</v>
      </c>
    </row>
    <row r="97" spans="1:6" x14ac:dyDescent="0.25">
      <c r="A97" s="4">
        <f t="shared" si="9"/>
        <v>44654</v>
      </c>
      <c r="B97" s="8"/>
      <c r="C97" s="3">
        <f t="shared" si="6"/>
        <v>0</v>
      </c>
      <c r="D97" s="101">
        <f t="shared" si="7"/>
        <v>3.0214381820532388E-3</v>
      </c>
      <c r="E97" s="74">
        <f t="shared" si="8"/>
        <v>36.257258184638864</v>
      </c>
      <c r="F97" s="74">
        <f t="shared" si="10"/>
        <v>52.677560986425362</v>
      </c>
    </row>
    <row r="98" spans="1:6" x14ac:dyDescent="0.25">
      <c r="A98" s="4">
        <f t="shared" si="9"/>
        <v>44655</v>
      </c>
      <c r="B98" s="8"/>
      <c r="C98" s="3">
        <f t="shared" si="6"/>
        <v>0</v>
      </c>
      <c r="D98" s="101">
        <f t="shared" si="7"/>
        <v>3.0031187187651346E-3</v>
      </c>
      <c r="E98" s="74">
        <f t="shared" si="8"/>
        <v>36.037424625181615</v>
      </c>
      <c r="F98" s="74">
        <f t="shared" si="10"/>
        <v>52.358168502961774</v>
      </c>
    </row>
    <row r="99" spans="1:6" x14ac:dyDescent="0.25">
      <c r="A99" s="4">
        <f t="shared" si="9"/>
        <v>44656</v>
      </c>
      <c r="B99" s="8"/>
      <c r="C99" s="3">
        <f t="shared" si="6"/>
        <v>0</v>
      </c>
      <c r="D99" s="101">
        <f t="shared" si="7"/>
        <v>2.9847244669396252E-3</v>
      </c>
      <c r="E99" s="74">
        <f t="shared" si="8"/>
        <v>35.816693603275503</v>
      </c>
      <c r="F99" s="74">
        <f t="shared" si="10"/>
        <v>52.037472111391232</v>
      </c>
    </row>
    <row r="100" spans="1:6" x14ac:dyDescent="0.25">
      <c r="A100" s="4">
        <f t="shared" si="9"/>
        <v>44657</v>
      </c>
      <c r="B100" s="8"/>
      <c r="C100" s="3">
        <f t="shared" si="6"/>
        <v>0</v>
      </c>
      <c r="D100" s="101">
        <f t="shared" si="7"/>
        <v>2.9662608771902636E-3</v>
      </c>
      <c r="E100" s="74">
        <f t="shared" si="8"/>
        <v>35.595130526283164</v>
      </c>
      <c r="F100" s="74">
        <f t="shared" si="10"/>
        <v>51.715566840971505</v>
      </c>
    </row>
    <row r="101" spans="1:6" x14ac:dyDescent="0.25">
      <c r="A101" s="4">
        <f t="shared" si="9"/>
        <v>44658</v>
      </c>
      <c r="B101" s="8"/>
      <c r="C101" s="3">
        <f t="shared" si="6"/>
        <v>0</v>
      </c>
      <c r="D101" s="101">
        <f t="shared" si="7"/>
        <v>2.947733420677414E-3</v>
      </c>
      <c r="E101" s="74">
        <f t="shared" si="8"/>
        <v>35.37280104812897</v>
      </c>
      <c r="F101" s="74">
        <f t="shared" si="10"/>
        <v>51.392548079185772</v>
      </c>
    </row>
    <row r="102" spans="1:6" x14ac:dyDescent="0.25">
      <c r="A102" s="4">
        <f t="shared" si="9"/>
        <v>44659</v>
      </c>
      <c r="B102" s="8"/>
      <c r="C102" s="3">
        <f t="shared" si="6"/>
        <v>0</v>
      </c>
      <c r="D102" s="101">
        <f t="shared" si="7"/>
        <v>2.9291475874861743E-3</v>
      </c>
      <c r="E102" s="74">
        <f t="shared" si="8"/>
        <v>35.149771049834094</v>
      </c>
      <c r="F102" s="74">
        <f t="shared" si="10"/>
        <v>51.068511543462328</v>
      </c>
    </row>
    <row r="103" spans="1:6" x14ac:dyDescent="0.25">
      <c r="A103" s="4">
        <f t="shared" si="9"/>
        <v>44660</v>
      </c>
      <c r="B103" s="8"/>
      <c r="C103" s="3">
        <f t="shared" si="6"/>
        <v>0</v>
      </c>
      <c r="D103" s="101">
        <f t="shared" si="7"/>
        <v>2.9105088850000342E-3</v>
      </c>
      <c r="E103" s="74">
        <f t="shared" si="8"/>
        <v>34.926106620000411</v>
      </c>
      <c r="F103" s="74">
        <f t="shared" si="10"/>
        <v>50.74355325282</v>
      </c>
    </row>
    <row r="104" spans="1:6" x14ac:dyDescent="0.25">
      <c r="A104" s="4">
        <f t="shared" si="9"/>
        <v>44661</v>
      </c>
      <c r="B104" s="8"/>
      <c r="C104" s="3">
        <f t="shared" si="6"/>
        <v>0</v>
      </c>
      <c r="D104" s="101">
        <f t="shared" si="7"/>
        <v>2.8918228362686733E-3</v>
      </c>
      <c r="E104" s="74">
        <f t="shared" si="8"/>
        <v>34.70187403522408</v>
      </c>
      <c r="F104" s="74">
        <f t="shared" si="10"/>
        <v>50.417769499411328</v>
      </c>
    </row>
    <row r="105" spans="1:6" x14ac:dyDescent="0.25">
      <c r="A105" s="4">
        <f t="shared" si="9"/>
        <v>44662</v>
      </c>
      <c r="B105" s="8"/>
      <c r="C105" s="3">
        <f t="shared" si="6"/>
        <v>0</v>
      </c>
      <c r="D105" s="101">
        <f t="shared" si="7"/>
        <v>2.8730949783718545E-3</v>
      </c>
      <c r="E105" s="74">
        <f t="shared" si="8"/>
        <v>34.477139740462256</v>
      </c>
      <c r="F105" s="74">
        <f t="shared" si="10"/>
        <v>50.091256819997724</v>
      </c>
    </row>
    <row r="106" spans="1:6" x14ac:dyDescent="0.25">
      <c r="A106" s="4">
        <f t="shared" si="9"/>
        <v>44663</v>
      </c>
      <c r="B106" s="8"/>
      <c r="C106" s="3">
        <f t="shared" si="6"/>
        <v>0</v>
      </c>
      <c r="D106" s="101">
        <f t="shared" si="7"/>
        <v>2.8543308607778066E-3</v>
      </c>
      <c r="E106" s="74">
        <f t="shared" si="8"/>
        <v>34.25197032933368</v>
      </c>
      <c r="F106" s="74">
        <f t="shared" si="10"/>
        <v>49.764111967328517</v>
      </c>
    </row>
    <row r="107" spans="1:6" x14ac:dyDescent="0.25">
      <c r="A107" s="4">
        <f t="shared" si="9"/>
        <v>44664</v>
      </c>
      <c r="B107" s="8"/>
      <c r="C107" s="3">
        <f t="shared" si="6"/>
        <v>0</v>
      </c>
      <c r="D107" s="101">
        <f t="shared" si="7"/>
        <v>2.8355360436997826E-3</v>
      </c>
      <c r="E107" s="74">
        <f t="shared" si="8"/>
        <v>34.026432524397393</v>
      </c>
      <c r="F107" s="74">
        <f t="shared" si="10"/>
        <v>49.436431881488232</v>
      </c>
    </row>
    <row r="108" spans="1:6" x14ac:dyDescent="0.25">
      <c r="A108" s="4">
        <f t="shared" si="9"/>
        <v>44665</v>
      </c>
      <c r="B108" s="8"/>
      <c r="C108" s="3">
        <f t="shared" si="6"/>
        <v>0</v>
      </c>
      <c r="D108" s="101">
        <f t="shared" si="7"/>
        <v>2.8167160964475851E-3</v>
      </c>
      <c r="E108" s="74">
        <f t="shared" si="8"/>
        <v>33.800593157371019</v>
      </c>
      <c r="F108" s="74">
        <f t="shared" si="10"/>
        <v>49.108313661156075</v>
      </c>
    </row>
    <row r="109" spans="1:6" x14ac:dyDescent="0.25">
      <c r="A109" s="4">
        <f t="shared" si="9"/>
        <v>44666</v>
      </c>
      <c r="B109" s="8"/>
      <c r="C109" s="3">
        <f t="shared" si="6"/>
        <v>0</v>
      </c>
      <c r="D109" s="101">
        <f t="shared" si="7"/>
        <v>2.7978765957776272E-3</v>
      </c>
      <c r="E109" s="74">
        <f t="shared" si="8"/>
        <v>33.574519149331529</v>
      </c>
      <c r="F109" s="74">
        <f t="shared" si="10"/>
        <v>48.779854534839913</v>
      </c>
    </row>
    <row r="110" spans="1:6" x14ac:dyDescent="0.25">
      <c r="A110" s="4">
        <f t="shared" si="9"/>
        <v>44667</v>
      </c>
      <c r="B110" s="8"/>
      <c r="C110" s="3">
        <f t="shared" si="6"/>
        <v>0</v>
      </c>
      <c r="D110" s="101">
        <f t="shared" si="7"/>
        <v>2.7790231242407963E-3</v>
      </c>
      <c r="E110" s="74">
        <f t="shared" si="8"/>
        <v>33.348277490889558</v>
      </c>
      <c r="F110" s="74">
        <f t="shared" si="10"/>
        <v>48.451151832071943</v>
      </c>
    </row>
    <row r="111" spans="1:6" x14ac:dyDescent="0.25">
      <c r="A111" s="4">
        <f t="shared" si="9"/>
        <v>44668</v>
      </c>
      <c r="B111" s="8"/>
      <c r="C111" s="3">
        <f t="shared" si="6"/>
        <v>0</v>
      </c>
      <c r="D111" s="101">
        <f t="shared" si="7"/>
        <v>2.7601612685273515E-3</v>
      </c>
      <c r="E111" s="74">
        <f t="shared" si="8"/>
        <v>33.121935222328219</v>
      </c>
      <c r="F111" s="74">
        <f t="shared" si="10"/>
        <v>48.122302954552644</v>
      </c>
    </row>
    <row r="112" spans="1:6" x14ac:dyDescent="0.25">
      <c r="A112" s="4">
        <f t="shared" si="9"/>
        <v>44669</v>
      </c>
      <c r="B112" s="8"/>
      <c r="C112" s="3">
        <f t="shared" si="6"/>
        <v>0</v>
      </c>
      <c r="D112" s="101">
        <f t="shared" si="7"/>
        <v>2.7412966178125861E-3</v>
      </c>
      <c r="E112" s="74">
        <f t="shared" si="8"/>
        <v>32.89555941375103</v>
      </c>
      <c r="F112" s="74">
        <f t="shared" si="10"/>
        <v>47.793405347308088</v>
      </c>
    </row>
    <row r="113" spans="1:6" x14ac:dyDescent="0.25">
      <c r="A113" s="4">
        <f t="shared" si="9"/>
        <v>44670</v>
      </c>
      <c r="B113" s="8"/>
      <c r="C113" s="3">
        <f t="shared" si="6"/>
        <v>0</v>
      </c>
      <c r="D113" s="101">
        <f t="shared" si="7"/>
        <v>2.7224347620991409E-3</v>
      </c>
      <c r="E113" s="74">
        <f t="shared" si="8"/>
        <v>32.669217145189691</v>
      </c>
      <c r="F113" s="74">
        <f t="shared" si="10"/>
        <v>47.464556469788782</v>
      </c>
    </row>
    <row r="114" spans="1:6" x14ac:dyDescent="0.25">
      <c r="A114" s="4">
        <f t="shared" si="9"/>
        <v>44671</v>
      </c>
      <c r="B114" s="8"/>
      <c r="C114" s="3">
        <f t="shared" si="6"/>
        <v>0</v>
      </c>
      <c r="D114" s="101">
        <f t="shared" si="7"/>
        <v>2.7035812905623104E-3</v>
      </c>
      <c r="E114" s="74">
        <f t="shared" si="8"/>
        <v>32.442975486747727</v>
      </c>
      <c r="F114" s="74">
        <f t="shared" si="10"/>
        <v>47.135853767020819</v>
      </c>
    </row>
    <row r="115" spans="1:6" x14ac:dyDescent="0.25">
      <c r="A115" s="4">
        <f t="shared" si="9"/>
        <v>44672</v>
      </c>
      <c r="B115" s="8"/>
      <c r="C115" s="3">
        <f t="shared" si="6"/>
        <v>0</v>
      </c>
      <c r="D115" s="101">
        <f t="shared" si="7"/>
        <v>2.6847417898923525E-3</v>
      </c>
      <c r="E115" s="74">
        <f t="shared" si="8"/>
        <v>32.21690147870823</v>
      </c>
      <c r="F115" s="74">
        <f t="shared" si="10"/>
        <v>46.807394640704658</v>
      </c>
    </row>
    <row r="116" spans="1:6" x14ac:dyDescent="0.25">
      <c r="A116" s="4">
        <f t="shared" si="9"/>
        <v>44673</v>
      </c>
      <c r="B116" s="8"/>
      <c r="C116" s="3">
        <f t="shared" si="6"/>
        <v>0</v>
      </c>
      <c r="D116" s="101">
        <f t="shared" si="7"/>
        <v>2.6659218426401546E-3</v>
      </c>
      <c r="E116" s="74">
        <f t="shared" si="8"/>
        <v>31.991062111681856</v>
      </c>
      <c r="F116" s="74">
        <f t="shared" si="10"/>
        <v>46.479276420372486</v>
      </c>
    </row>
    <row r="117" spans="1:6" x14ac:dyDescent="0.25">
      <c r="A117" s="4">
        <f t="shared" si="9"/>
        <v>44674</v>
      </c>
      <c r="B117" s="8"/>
      <c r="C117" s="3">
        <f t="shared" si="6"/>
        <v>0</v>
      </c>
      <c r="D117" s="101">
        <f t="shared" si="7"/>
        <v>2.6471270255621305E-3</v>
      </c>
      <c r="E117" s="74">
        <f t="shared" si="8"/>
        <v>31.765524306745565</v>
      </c>
      <c r="F117" s="74">
        <f t="shared" si="10"/>
        <v>46.151596334532201</v>
      </c>
    </row>
    <row r="118" spans="1:6" x14ac:dyDescent="0.25">
      <c r="A118" s="4">
        <f t="shared" si="9"/>
        <v>44675</v>
      </c>
      <c r="B118" s="8"/>
      <c r="C118" s="3">
        <f t="shared" si="6"/>
        <v>0</v>
      </c>
      <c r="D118" s="101">
        <f t="shared" si="7"/>
        <v>2.6283629079680826E-3</v>
      </c>
      <c r="E118" s="74">
        <f t="shared" si="8"/>
        <v>31.540354895616993</v>
      </c>
      <c r="F118" s="74">
        <f t="shared" si="10"/>
        <v>45.824451481863001</v>
      </c>
    </row>
    <row r="119" spans="1:6" x14ac:dyDescent="0.25">
      <c r="A119" s="4">
        <f t="shared" si="9"/>
        <v>44676</v>
      </c>
      <c r="B119" s="8"/>
      <c r="C119" s="3">
        <f t="shared" si="6"/>
        <v>0</v>
      </c>
      <c r="D119" s="101">
        <f t="shared" si="7"/>
        <v>2.6096350500712639E-3</v>
      </c>
      <c r="E119" s="74">
        <f t="shared" si="8"/>
        <v>31.315620600855166</v>
      </c>
      <c r="F119" s="74">
        <f t="shared" si="10"/>
        <v>45.49793880244939</v>
      </c>
    </row>
    <row r="120" spans="1:6" x14ac:dyDescent="0.25">
      <c r="A120" s="4">
        <f t="shared" si="9"/>
        <v>44677</v>
      </c>
      <c r="B120" s="8"/>
      <c r="C120" s="3">
        <f t="shared" si="6"/>
        <v>0</v>
      </c>
      <c r="D120" s="101">
        <f t="shared" si="7"/>
        <v>2.5909490013399025E-3</v>
      </c>
      <c r="E120" s="74">
        <f t="shared" si="8"/>
        <v>31.091388016078831</v>
      </c>
      <c r="F120" s="74">
        <f t="shared" si="10"/>
        <v>45.172155049040711</v>
      </c>
    </row>
    <row r="121" spans="1:6" x14ac:dyDescent="0.25">
      <c r="A121" s="4">
        <f t="shared" si="9"/>
        <v>44678</v>
      </c>
      <c r="B121" s="8"/>
      <c r="C121" s="3">
        <f t="shared" ref="C121:C184" si="11">IF(B121=0,0,B121-B120)</f>
        <v>0</v>
      </c>
      <c r="D121" s="101">
        <f t="shared" si="7"/>
        <v>2.5723102988537624E-3</v>
      </c>
      <c r="E121" s="74">
        <f t="shared" si="8"/>
        <v>30.867723586245148</v>
      </c>
      <c r="F121" s="74">
        <f t="shared" si="10"/>
        <v>44.847196758398383</v>
      </c>
    </row>
    <row r="122" spans="1:6" x14ac:dyDescent="0.25">
      <c r="A122" s="4">
        <f t="shared" si="9"/>
        <v>44679</v>
      </c>
      <c r="B122" s="8"/>
      <c r="C122" s="3">
        <f t="shared" si="11"/>
        <v>0</v>
      </c>
      <c r="D122" s="101">
        <f t="shared" si="7"/>
        <v>2.5537244656625223E-3</v>
      </c>
      <c r="E122" s="74">
        <f t="shared" si="8"/>
        <v>30.644693587950268</v>
      </c>
      <c r="F122" s="74">
        <f t="shared" si="10"/>
        <v>44.523160222674939</v>
      </c>
    </row>
    <row r="123" spans="1:6" x14ac:dyDescent="0.25">
      <c r="A123" s="4">
        <f t="shared" si="9"/>
        <v>44680</v>
      </c>
      <c r="B123" s="8"/>
      <c r="C123" s="3">
        <f t="shared" si="11"/>
        <v>0</v>
      </c>
      <c r="D123" s="101">
        <f t="shared" si="7"/>
        <v>2.5351970091496727E-3</v>
      </c>
      <c r="E123" s="74">
        <f t="shared" si="8"/>
        <v>30.422364109796071</v>
      </c>
      <c r="F123" s="74">
        <f t="shared" si="10"/>
        <v>44.200141460889199</v>
      </c>
    </row>
    <row r="124" spans="1:6" x14ac:dyDescent="0.25">
      <c r="A124" s="4">
        <f t="shared" si="9"/>
        <v>44681</v>
      </c>
      <c r="B124" s="8"/>
      <c r="C124" s="3">
        <f t="shared" si="11"/>
        <v>0</v>
      </c>
      <c r="D124" s="101">
        <f t="shared" si="7"/>
        <v>2.5167334194003111E-3</v>
      </c>
      <c r="E124" s="74">
        <f t="shared" si="8"/>
        <v>30.200801032803732</v>
      </c>
      <c r="F124" s="74">
        <f t="shared" si="10"/>
        <v>43.87823619046948</v>
      </c>
    </row>
    <row r="125" spans="1:6" x14ac:dyDescent="0.25">
      <c r="A125" s="4">
        <f t="shared" si="9"/>
        <v>44682</v>
      </c>
      <c r="B125" s="8"/>
      <c r="C125" s="3">
        <f t="shared" si="11"/>
        <v>0</v>
      </c>
      <c r="D125" s="101">
        <f t="shared" si="7"/>
        <v>2.4983391675748013E-3</v>
      </c>
      <c r="E125" s="74">
        <f t="shared" si="8"/>
        <v>29.980070010897617</v>
      </c>
      <c r="F125" s="74">
        <f t="shared" si="10"/>
        <v>43.557539798898929</v>
      </c>
    </row>
    <row r="126" spans="1:6" x14ac:dyDescent="0.25">
      <c r="A126" s="4">
        <f t="shared" si="9"/>
        <v>44683</v>
      </c>
      <c r="B126" s="8"/>
      <c r="C126" s="3">
        <f t="shared" si="11"/>
        <v>0</v>
      </c>
      <c r="D126" s="101">
        <f t="shared" si="7"/>
        <v>2.4800197042866966E-3</v>
      </c>
      <c r="E126" s="74">
        <f t="shared" si="8"/>
        <v>29.76023645144036</v>
      </c>
      <c r="F126" s="74">
        <f t="shared" si="10"/>
        <v>43.238147315435334</v>
      </c>
    </row>
    <row r="127" spans="1:6" x14ac:dyDescent="0.25">
      <c r="A127" s="4">
        <f t="shared" si="9"/>
        <v>44684</v>
      </c>
      <c r="B127" s="8"/>
      <c r="C127" s="3">
        <f t="shared" si="11"/>
        <v>0</v>
      </c>
      <c r="D127" s="101">
        <f t="shared" si="7"/>
        <v>2.4617804579886984E-3</v>
      </c>
      <c r="E127" s="74">
        <f t="shared" si="8"/>
        <v>29.54136549586438</v>
      </c>
      <c r="F127" s="74">
        <f t="shared" si="10"/>
        <v>42.920153382970916</v>
      </c>
    </row>
    <row r="128" spans="1:6" x14ac:dyDescent="0.25">
      <c r="A128" s="4">
        <f t="shared" si="9"/>
        <v>44685</v>
      </c>
      <c r="B128" s="8"/>
      <c r="C128" s="3">
        <f t="shared" si="11"/>
        <v>0</v>
      </c>
      <c r="D128" s="101">
        <f t="shared" si="7"/>
        <v>2.4436268333626375E-3</v>
      </c>
      <c r="E128" s="74">
        <f t="shared" si="8"/>
        <v>29.323522000351652</v>
      </c>
      <c r="F128" s="74">
        <f t="shared" si="10"/>
        <v>42.603652229962343</v>
      </c>
    </row>
    <row r="129" spans="1:6" x14ac:dyDescent="0.25">
      <c r="A129" s="4">
        <f t="shared" si="9"/>
        <v>44686</v>
      </c>
      <c r="B129" s="8"/>
      <c r="C129" s="3">
        <f t="shared" si="11"/>
        <v>0</v>
      </c>
      <c r="D129" s="101">
        <f t="shared" si="7"/>
        <v>2.4255642097196382E-3</v>
      </c>
      <c r="E129" s="74">
        <f t="shared" si="8"/>
        <v>29.10677051663566</v>
      </c>
      <c r="F129" s="74">
        <f t="shared" si="10"/>
        <v>42.288737642538166</v>
      </c>
    </row>
    <row r="130" spans="1:6" x14ac:dyDescent="0.25">
      <c r="A130" s="4">
        <f t="shared" si="9"/>
        <v>44687</v>
      </c>
      <c r="B130" s="8"/>
      <c r="C130" s="3">
        <f t="shared" si="11"/>
        <v>0</v>
      </c>
      <c r="D130" s="101">
        <f t="shared" si="7"/>
        <v>2.4075979394046717E-3</v>
      </c>
      <c r="E130" s="74">
        <f t="shared" si="8"/>
        <v>28.89117527285606</v>
      </c>
      <c r="F130" s="74">
        <f t="shared" si="10"/>
        <v>41.975502936682922</v>
      </c>
    </row>
    <row r="131" spans="1:6" x14ac:dyDescent="0.25">
      <c r="A131" s="4">
        <f t="shared" si="9"/>
        <v>44688</v>
      </c>
      <c r="B131" s="8"/>
      <c r="C131" s="3">
        <f t="shared" si="11"/>
        <v>0</v>
      </c>
      <c r="D131" s="101">
        <f t="shared" si="7"/>
        <v>2.3897333462116126E-3</v>
      </c>
      <c r="E131" s="74">
        <f t="shared" si="8"/>
        <v>28.67680015453935</v>
      </c>
      <c r="F131" s="74">
        <f t="shared" si="10"/>
        <v>41.66404093060423</v>
      </c>
    </row>
    <row r="132" spans="1:6" x14ac:dyDescent="0.25">
      <c r="A132" s="4">
        <f t="shared" si="9"/>
        <v>44689</v>
      </c>
      <c r="B132" s="8"/>
      <c r="C132" s="3">
        <f t="shared" si="11"/>
        <v>0</v>
      </c>
      <c r="D132" s="101">
        <f t="shared" si="7"/>
        <v>2.3719757238047381E-3</v>
      </c>
      <c r="E132" s="74">
        <f t="shared" si="8"/>
        <v>28.463708685656858</v>
      </c>
      <c r="F132" s="74">
        <f t="shared" si="10"/>
        <v>41.354443917212294</v>
      </c>
    </row>
    <row r="133" spans="1:6" x14ac:dyDescent="0.25">
      <c r="A133" s="4">
        <f t="shared" si="9"/>
        <v>44690</v>
      </c>
      <c r="B133" s="8"/>
      <c r="C133" s="3">
        <f t="shared" si="11"/>
        <v>0</v>
      </c>
      <c r="D133" s="101">
        <f t="shared" si="7"/>
        <v>2.3543303341510427E-3</v>
      </c>
      <c r="E133" s="74">
        <f t="shared" si="8"/>
        <v>28.251964009812514</v>
      </c>
      <c r="F133" s="74">
        <f t="shared" si="10"/>
        <v>41.046803636787921</v>
      </c>
    </row>
    <row r="134" spans="1:6" x14ac:dyDescent="0.25">
      <c r="A134" s="4">
        <f t="shared" si="9"/>
        <v>44691</v>
      </c>
      <c r="B134" s="8"/>
      <c r="C134" s="3">
        <f t="shared" si="11"/>
        <v>0</v>
      </c>
      <c r="D134" s="101">
        <f t="shared" ref="D134:D197" si="12">SIN((A134+14+Q$4)/365*2*PI())*Q$13+100%/363.54</f>
        <v>2.3368024059601815E-3</v>
      </c>
      <c r="E134" s="74">
        <f t="shared" ref="E134:E197" si="13">D134*E$2</f>
        <v>28.041628871522178</v>
      </c>
      <c r="F134" s="74">
        <f t="shared" si="10"/>
        <v>40.741211249783554</v>
      </c>
    </row>
    <row r="135" spans="1:6" x14ac:dyDescent="0.25">
      <c r="A135" s="4">
        <f t="shared" ref="A135:A198" si="14">A134+1</f>
        <v>44692</v>
      </c>
      <c r="B135" s="8"/>
      <c r="C135" s="3">
        <f t="shared" si="11"/>
        <v>0</v>
      </c>
      <c r="D135" s="101">
        <f t="shared" si="12"/>
        <v>2.3193971331354466E-3</v>
      </c>
      <c r="E135" s="74">
        <f t="shared" si="13"/>
        <v>27.832765597625361</v>
      </c>
      <c r="F135" s="74">
        <f t="shared" ref="F135:F198" si="15">D135*F$4</f>
        <v>40.437757309816696</v>
      </c>
    </row>
    <row r="136" spans="1:6" x14ac:dyDescent="0.25">
      <c r="A136" s="4">
        <f t="shared" si="14"/>
        <v>44693</v>
      </c>
      <c r="B136" s="8"/>
      <c r="C136" s="3">
        <f t="shared" si="11"/>
        <v>0</v>
      </c>
      <c r="D136" s="101">
        <f t="shared" si="12"/>
        <v>2.3021196732350428E-3</v>
      </c>
      <c r="E136" s="74">
        <f t="shared" si="13"/>
        <v>27.625436078820513</v>
      </c>
      <c r="F136" s="74">
        <f t="shared" si="15"/>
        <v>40.136531736842855</v>
      </c>
    </row>
    <row r="137" spans="1:6" x14ac:dyDescent="0.25">
      <c r="A137" s="4">
        <f t="shared" si="14"/>
        <v>44694</v>
      </c>
      <c r="B137" s="8"/>
      <c r="C137" s="3">
        <f t="shared" si="11"/>
        <v>0</v>
      </c>
      <c r="D137" s="101">
        <f t="shared" si="12"/>
        <v>2.2849751459429885E-3</v>
      </c>
      <c r="E137" s="74">
        <f t="shared" si="13"/>
        <v>27.419701751315863</v>
      </c>
      <c r="F137" s="74">
        <f t="shared" si="15"/>
        <v>39.837623790496288</v>
      </c>
    </row>
    <row r="138" spans="1:6" x14ac:dyDescent="0.25">
      <c r="A138" s="4">
        <f t="shared" si="14"/>
        <v>44695</v>
      </c>
      <c r="B138" s="8"/>
      <c r="C138" s="3">
        <f t="shared" si="11"/>
        <v>0</v>
      </c>
      <c r="D138" s="101">
        <f t="shared" si="12"/>
        <v>2.2679686315530672E-3</v>
      </c>
      <c r="E138" s="74">
        <f t="shared" si="13"/>
        <v>27.215623578636805</v>
      </c>
      <c r="F138" s="74">
        <f t="shared" si="15"/>
        <v>39.541122043658362</v>
      </c>
    </row>
    <row r="139" spans="1:6" x14ac:dyDescent="0.25">
      <c r="A139" s="4">
        <f t="shared" si="14"/>
        <v>44696</v>
      </c>
      <c r="B139" s="8"/>
      <c r="C139" s="3">
        <f t="shared" si="11"/>
        <v>0</v>
      </c>
      <c r="D139" s="101">
        <f t="shared" si="12"/>
        <v>2.2511051694620748E-3</v>
      </c>
      <c r="E139" s="74">
        <f t="shared" si="13"/>
        <v>27.013262033544898</v>
      </c>
      <c r="F139" s="74">
        <f t="shared" si="15"/>
        <v>39.247114356187872</v>
      </c>
    </row>
    <row r="140" spans="1:6" x14ac:dyDescent="0.25">
      <c r="A140" s="4">
        <f t="shared" si="14"/>
        <v>44697</v>
      </c>
      <c r="B140" s="8"/>
      <c r="C140" s="3">
        <f t="shared" si="11"/>
        <v>0</v>
      </c>
      <c r="D140" s="101">
        <f t="shared" si="12"/>
        <v>2.2343897566781071E-3</v>
      </c>
      <c r="E140" s="74">
        <f t="shared" si="13"/>
        <v>26.812677080137284</v>
      </c>
      <c r="F140" s="74">
        <f t="shared" si="15"/>
        <v>38.955687848913655</v>
      </c>
    </row>
    <row r="141" spans="1:6" x14ac:dyDescent="0.25">
      <c r="A141" s="4">
        <f t="shared" si="14"/>
        <v>44698</v>
      </c>
      <c r="B141" s="8"/>
      <c r="C141" s="3">
        <f t="shared" si="11"/>
        <v>0</v>
      </c>
      <c r="D141" s="101">
        <f t="shared" si="12"/>
        <v>2.2178273463384999E-3</v>
      </c>
      <c r="E141" s="74">
        <f t="shared" si="13"/>
        <v>26.613928156061998</v>
      </c>
      <c r="F141" s="74">
        <f t="shared" si="15"/>
        <v>38.666928877795478</v>
      </c>
    </row>
    <row r="142" spans="1:6" x14ac:dyDescent="0.25">
      <c r="A142" s="4">
        <f t="shared" si="14"/>
        <v>44699</v>
      </c>
      <c r="B142" s="8"/>
      <c r="C142" s="3">
        <f t="shared" si="11"/>
        <v>0</v>
      </c>
      <c r="D142" s="101">
        <f t="shared" si="12"/>
        <v>2.2014228462431014E-3</v>
      </c>
      <c r="E142" s="74">
        <f t="shared" si="13"/>
        <v>26.417074154917216</v>
      </c>
      <c r="F142" s="74">
        <f t="shared" si="15"/>
        <v>38.380923008352227</v>
      </c>
    </row>
    <row r="143" spans="1:6" x14ac:dyDescent="0.25">
      <c r="A143" s="4">
        <f t="shared" si="14"/>
        <v>44700</v>
      </c>
      <c r="B143" s="8"/>
      <c r="C143" s="3">
        <f t="shared" si="11"/>
        <v>0</v>
      </c>
      <c r="D143" s="101">
        <f t="shared" si="12"/>
        <v>2.185181117399218E-3</v>
      </c>
      <c r="E143" s="74">
        <f t="shared" si="13"/>
        <v>26.222173408790617</v>
      </c>
      <c r="F143" s="74">
        <f t="shared" si="15"/>
        <v>38.097754990293609</v>
      </c>
    </row>
    <row r="144" spans="1:6" x14ac:dyDescent="0.25">
      <c r="A144" s="4">
        <f t="shared" si="14"/>
        <v>44701</v>
      </c>
      <c r="B144" s="8"/>
      <c r="C144" s="3">
        <f t="shared" si="11"/>
        <v>0</v>
      </c>
      <c r="D144" s="101">
        <f t="shared" si="12"/>
        <v>2.1691069725815258E-3</v>
      </c>
      <c r="E144" s="74">
        <f t="shared" si="13"/>
        <v>26.029283670978309</v>
      </c>
      <c r="F144" s="74">
        <f t="shared" si="15"/>
        <v>37.817508732412797</v>
      </c>
    </row>
    <row r="145" spans="1:6" x14ac:dyDescent="0.25">
      <c r="A145" s="4">
        <f t="shared" si="14"/>
        <v>44702</v>
      </c>
      <c r="B145" s="8"/>
      <c r="C145" s="3">
        <f t="shared" si="11"/>
        <v>0</v>
      </c>
      <c r="D145" s="101">
        <f t="shared" si="12"/>
        <v>2.1532051749062553E-3</v>
      </c>
      <c r="E145" s="74">
        <f t="shared" si="13"/>
        <v>25.838462098875063</v>
      </c>
      <c r="F145" s="74">
        <f t="shared" si="15"/>
        <v>37.540267277727928</v>
      </c>
    </row>
    <row r="146" spans="1:6" x14ac:dyDescent="0.25">
      <c r="A146" s="4">
        <f t="shared" si="14"/>
        <v>44703</v>
      </c>
      <c r="B146" s="8"/>
      <c r="C146" s="3">
        <f t="shared" si="11"/>
        <v>0</v>
      </c>
      <c r="D146" s="101">
        <f t="shared" si="12"/>
        <v>2.1374804364190361E-3</v>
      </c>
      <c r="E146" s="74">
        <f t="shared" si="13"/>
        <v>25.649765237028433</v>
      </c>
      <c r="F146" s="74">
        <f t="shared" si="15"/>
        <v>37.266112778861704</v>
      </c>
    </row>
    <row r="147" spans="1:6" x14ac:dyDescent="0.25">
      <c r="A147" s="4">
        <f t="shared" si="14"/>
        <v>44704</v>
      </c>
      <c r="B147" s="8"/>
      <c r="C147" s="3">
        <f t="shared" si="11"/>
        <v>0</v>
      </c>
      <c r="D147" s="101">
        <f t="shared" si="12"/>
        <v>2.1219374166994574E-3</v>
      </c>
      <c r="E147" s="74">
        <f t="shared" si="13"/>
        <v>25.463249000393489</v>
      </c>
      <c r="F147" s="74">
        <f t="shared" si="15"/>
        <v>36.995126473712503</v>
      </c>
    </row>
    <row r="148" spans="1:6" x14ac:dyDescent="0.25">
      <c r="A148" s="4">
        <f t="shared" si="14"/>
        <v>44705</v>
      </c>
      <c r="B148" s="8"/>
      <c r="C148" s="3">
        <f t="shared" si="11"/>
        <v>0</v>
      </c>
      <c r="D148" s="101">
        <f t="shared" si="12"/>
        <v>2.1065807214796037E-3</v>
      </c>
      <c r="E148" s="74">
        <f t="shared" si="13"/>
        <v>25.278968657755247</v>
      </c>
      <c r="F148" s="74">
        <f t="shared" si="15"/>
        <v>36.727388661369091</v>
      </c>
    </row>
    <row r="149" spans="1:6" x14ac:dyDescent="0.25">
      <c r="A149" s="4">
        <f t="shared" si="14"/>
        <v>44706</v>
      </c>
      <c r="B149" s="8"/>
      <c r="C149" s="3">
        <f t="shared" si="11"/>
        <v>0</v>
      </c>
      <c r="D149" s="101">
        <f t="shared" si="12"/>
        <v>2.0914149012796934E-3</v>
      </c>
      <c r="E149" s="74">
        <f t="shared" si="13"/>
        <v>25.096978815356323</v>
      </c>
      <c r="F149" s="74">
        <f t="shared" si="15"/>
        <v>36.462978678323523</v>
      </c>
    </row>
    <row r="150" spans="1:6" x14ac:dyDescent="0.25">
      <c r="A150" s="4">
        <f t="shared" si="14"/>
        <v>44707</v>
      </c>
      <c r="B150" s="8"/>
      <c r="C150" s="3">
        <f t="shared" si="11"/>
        <v>0</v>
      </c>
      <c r="D150" s="101">
        <f t="shared" si="12"/>
        <v>2.0764444500594582E-3</v>
      </c>
      <c r="E150" s="74">
        <f t="shared" si="13"/>
        <v>24.917333400713499</v>
      </c>
      <c r="F150" s="74">
        <f t="shared" si="15"/>
        <v>36.201974874958481</v>
      </c>
    </row>
    <row r="151" spans="1:6" x14ac:dyDescent="0.25">
      <c r="A151" s="4">
        <f t="shared" si="14"/>
        <v>44708</v>
      </c>
      <c r="B151" s="8"/>
      <c r="C151" s="3">
        <f t="shared" si="11"/>
        <v>0</v>
      </c>
      <c r="D151" s="101">
        <f t="shared" si="12"/>
        <v>2.0616738038868815E-3</v>
      </c>
      <c r="E151" s="74">
        <f t="shared" si="13"/>
        <v>24.740085646642576</v>
      </c>
      <c r="F151" s="74">
        <f t="shared" si="15"/>
        <v>35.944454592337287</v>
      </c>
    </row>
    <row r="152" spans="1:6" x14ac:dyDescent="0.25">
      <c r="A152" s="4">
        <f t="shared" si="14"/>
        <v>44709</v>
      </c>
      <c r="B152" s="8"/>
      <c r="C152" s="3">
        <f t="shared" si="11"/>
        <v>0</v>
      </c>
      <c r="D152" s="101">
        <f t="shared" si="12"/>
        <v>2.0471073396230062E-3</v>
      </c>
      <c r="E152" s="74">
        <f t="shared" si="13"/>
        <v>24.565288075476076</v>
      </c>
      <c r="F152" s="74">
        <f t="shared" si="15"/>
        <v>35.690494139274023</v>
      </c>
    </row>
    <row r="153" spans="1:6" x14ac:dyDescent="0.25">
      <c r="A153" s="4">
        <f t="shared" si="14"/>
        <v>44710</v>
      </c>
      <c r="B153" s="8"/>
      <c r="C153" s="3">
        <f t="shared" si="11"/>
        <v>0</v>
      </c>
      <c r="D153" s="101">
        <f t="shared" si="12"/>
        <v>2.0327493736257553E-3</v>
      </c>
      <c r="E153" s="74">
        <f t="shared" si="13"/>
        <v>24.392992483509062</v>
      </c>
      <c r="F153" s="74">
        <f t="shared" si="15"/>
        <v>35.440168769735195</v>
      </c>
    </row>
    <row r="154" spans="1:6" x14ac:dyDescent="0.25">
      <c r="A154" s="4">
        <f t="shared" si="14"/>
        <v>44711</v>
      </c>
      <c r="B154" s="8"/>
      <c r="C154" s="3">
        <f t="shared" si="11"/>
        <v>0</v>
      </c>
      <c r="D154" s="101">
        <f t="shared" si="12"/>
        <v>2.0186041604702272E-3</v>
      </c>
      <c r="E154" s="74">
        <f t="shared" si="13"/>
        <v>24.223249925642726</v>
      </c>
      <c r="F154" s="74">
        <f t="shared" si="15"/>
        <v>35.193552660528567</v>
      </c>
    </row>
    <row r="155" spans="1:6" x14ac:dyDescent="0.25">
      <c r="A155" s="4">
        <f t="shared" si="14"/>
        <v>44712</v>
      </c>
      <c r="B155" s="8"/>
      <c r="C155" s="3">
        <f t="shared" si="11"/>
        <v>0</v>
      </c>
      <c r="D155" s="101">
        <f t="shared" si="12"/>
        <v>2.0046758916882684E-3</v>
      </c>
      <c r="E155" s="74">
        <f t="shared" si="13"/>
        <v>24.056110700259222</v>
      </c>
      <c r="F155" s="74">
        <f t="shared" si="15"/>
        <v>34.950718889328137</v>
      </c>
    </row>
    <row r="156" spans="1:6" x14ac:dyDescent="0.25">
      <c r="A156" s="4">
        <f t="shared" si="14"/>
        <v>44713</v>
      </c>
      <c r="B156" s="8"/>
      <c r="C156" s="3">
        <f t="shared" si="11"/>
        <v>0</v>
      </c>
      <c r="D156" s="101">
        <f t="shared" si="12"/>
        <v>1.9909686945266984E-3</v>
      </c>
      <c r="E156" s="74">
        <f t="shared" si="13"/>
        <v>23.89162433432038</v>
      </c>
      <c r="F156" s="74">
        <f t="shared" si="15"/>
        <v>34.711739413024283</v>
      </c>
    </row>
    <row r="157" spans="1:6" x14ac:dyDescent="0.25">
      <c r="A157" s="4">
        <f t="shared" si="14"/>
        <v>44714</v>
      </c>
      <c r="B157" s="8"/>
      <c r="C157" s="3">
        <f t="shared" si="11"/>
        <v>0</v>
      </c>
      <c r="D157" s="101">
        <f t="shared" si="12"/>
        <v>1.9774866307236813E-3</v>
      </c>
      <c r="E157" s="74">
        <f t="shared" si="13"/>
        <v>23.729839568684174</v>
      </c>
      <c r="F157" s="74">
        <f t="shared" si="15"/>
        <v>34.47668504639028</v>
      </c>
    </row>
    <row r="158" spans="1:6" x14ac:dyDescent="0.25">
      <c r="A158" s="4">
        <f t="shared" si="14"/>
        <v>44715</v>
      </c>
      <c r="B158" s="8"/>
      <c r="C158" s="3">
        <f t="shared" si="11"/>
        <v>0</v>
      </c>
      <c r="D158" s="101">
        <f t="shared" si="12"/>
        <v>1.9642336953059531E-3</v>
      </c>
      <c r="E158" s="74">
        <f t="shared" si="13"/>
        <v>23.570804343671437</v>
      </c>
      <c r="F158" s="74">
        <f t="shared" si="15"/>
        <v>34.245625441112466</v>
      </c>
    </row>
    <row r="159" spans="1:6" x14ac:dyDescent="0.25">
      <c r="A159" s="4">
        <f t="shared" si="14"/>
        <v>44716</v>
      </c>
      <c r="B159" s="8"/>
      <c r="C159" s="3">
        <f t="shared" si="11"/>
        <v>0</v>
      </c>
      <c r="D159" s="101">
        <f t="shared" si="12"/>
        <v>1.9512138154039503E-3</v>
      </c>
      <c r="E159" s="74">
        <f t="shared" si="13"/>
        <v>23.414565784847404</v>
      </c>
      <c r="F159" s="74">
        <f t="shared" si="15"/>
        <v>34.018629065132465</v>
      </c>
    </row>
    <row r="160" spans="1:6" x14ac:dyDescent="0.25">
      <c r="A160" s="4">
        <f t="shared" si="14"/>
        <v>44717</v>
      </c>
      <c r="B160" s="8"/>
      <c r="C160" s="3">
        <f t="shared" si="11"/>
        <v>0</v>
      </c>
      <c r="D160" s="101">
        <f t="shared" si="12"/>
        <v>1.93843084908934E-3</v>
      </c>
      <c r="E160" s="74">
        <f t="shared" si="13"/>
        <v>23.261170189072079</v>
      </c>
      <c r="F160" s="74">
        <f t="shared" si="15"/>
        <v>33.79576318238</v>
      </c>
    </row>
    <row r="161" spans="1:6" x14ac:dyDescent="0.25">
      <c r="A161" s="4">
        <f t="shared" si="14"/>
        <v>44718</v>
      </c>
      <c r="B161" s="8"/>
      <c r="C161" s="3">
        <f t="shared" si="11"/>
        <v>0</v>
      </c>
      <c r="D161" s="101">
        <f t="shared" si="12"/>
        <v>1.9258885842307512E-3</v>
      </c>
      <c r="E161" s="74">
        <f t="shared" si="13"/>
        <v>23.110663010769013</v>
      </c>
      <c r="F161" s="74">
        <f t="shared" si="15"/>
        <v>33.577093832823017</v>
      </c>
    </row>
    <row r="162" spans="1:6" x14ac:dyDescent="0.25">
      <c r="A162" s="4">
        <f t="shared" si="14"/>
        <v>44719</v>
      </c>
      <c r="B162" s="8"/>
      <c r="C162" s="3">
        <f t="shared" si="11"/>
        <v>0</v>
      </c>
      <c r="D162" s="101">
        <f t="shared" si="12"/>
        <v>1.9135907373721115E-3</v>
      </c>
      <c r="E162" s="74">
        <f t="shared" si="13"/>
        <v>22.963088848465336</v>
      </c>
      <c r="F162" s="74">
        <f t="shared" si="15"/>
        <v>33.362685812911955</v>
      </c>
    </row>
    <row r="163" spans="1:6" x14ac:dyDescent="0.25">
      <c r="A163" s="4">
        <f t="shared" si="14"/>
        <v>44720</v>
      </c>
      <c r="B163" s="8"/>
      <c r="C163" s="3">
        <f t="shared" si="11"/>
        <v>0</v>
      </c>
      <c r="D163" s="101">
        <f t="shared" si="12"/>
        <v>1.9015409526307707E-3</v>
      </c>
      <c r="E163" s="74">
        <f t="shared" si="13"/>
        <v>22.81849143156925</v>
      </c>
      <c r="F163" s="74">
        <f t="shared" si="15"/>
        <v>33.152602656368956</v>
      </c>
    </row>
    <row r="164" spans="1:6" x14ac:dyDescent="0.25">
      <c r="A164" s="4">
        <f t="shared" si="14"/>
        <v>44721</v>
      </c>
      <c r="B164" s="8"/>
      <c r="C164" s="3">
        <f t="shared" si="11"/>
        <v>0</v>
      </c>
      <c r="D164" s="101">
        <f t="shared" si="12"/>
        <v>1.8897428006179261E-3</v>
      </c>
      <c r="E164" s="74">
        <f t="shared" si="13"/>
        <v>22.676913607415113</v>
      </c>
      <c r="F164" s="74">
        <f t="shared" si="15"/>
        <v>32.946906615365933</v>
      </c>
    </row>
    <row r="165" spans="1:6" x14ac:dyDescent="0.25">
      <c r="A165" s="4">
        <f t="shared" si="14"/>
        <v>44722</v>
      </c>
      <c r="B165" s="8"/>
      <c r="C165" s="3">
        <f t="shared" si="11"/>
        <v>0</v>
      </c>
      <c r="D165" s="101">
        <f t="shared" si="12"/>
        <v>1.8781997773808002E-3</v>
      </c>
      <c r="E165" s="74">
        <f t="shared" si="13"/>
        <v>22.538397328569602</v>
      </c>
      <c r="F165" s="74">
        <f t="shared" si="15"/>
        <v>32.745658642081828</v>
      </c>
    </row>
    <row r="166" spans="1:6" x14ac:dyDescent="0.25">
      <c r="A166" s="4">
        <f t="shared" si="14"/>
        <v>44723</v>
      </c>
      <c r="B166" s="8"/>
      <c r="C166" s="3">
        <f t="shared" si="11"/>
        <v>0</v>
      </c>
      <c r="D166" s="101">
        <f t="shared" si="12"/>
        <v>1.8669153033661445E-3</v>
      </c>
      <c r="E166" s="74">
        <f t="shared" si="13"/>
        <v>22.402983640393735</v>
      </c>
      <c r="F166" s="74">
        <f t="shared" si="15"/>
        <v>32.54891837063176</v>
      </c>
    </row>
    <row r="167" spans="1:6" x14ac:dyDescent="0.25">
      <c r="A167" s="4">
        <f t="shared" si="14"/>
        <v>44724</v>
      </c>
      <c r="B167" s="8"/>
      <c r="C167" s="3">
        <f t="shared" si="11"/>
        <v>0</v>
      </c>
      <c r="D167" s="101">
        <f t="shared" si="12"/>
        <v>1.8558927224072972E-3</v>
      </c>
      <c r="E167" s="74">
        <f t="shared" si="13"/>
        <v>22.270712668887565</v>
      </c>
      <c r="F167" s="74">
        <f t="shared" si="15"/>
        <v>32.356744099406754</v>
      </c>
    </row>
    <row r="168" spans="1:6" x14ac:dyDescent="0.25">
      <c r="A168" s="4">
        <f t="shared" si="14"/>
        <v>44725</v>
      </c>
      <c r="B168" s="8"/>
      <c r="C168" s="3">
        <f t="shared" si="11"/>
        <v>0</v>
      </c>
      <c r="D168" s="101">
        <f t="shared" si="12"/>
        <v>1.8451353007327381E-3</v>
      </c>
      <c r="E168" s="74">
        <f t="shared" si="13"/>
        <v>22.141623608792859</v>
      </c>
      <c r="F168" s="74">
        <f t="shared" si="15"/>
        <v>32.169192773788303</v>
      </c>
    </row>
    <row r="169" spans="1:6" x14ac:dyDescent="0.25">
      <c r="A169" s="4">
        <f t="shared" si="14"/>
        <v>44726</v>
      </c>
      <c r="B169" s="8"/>
      <c r="C169" s="3">
        <f t="shared" si="11"/>
        <v>0</v>
      </c>
      <c r="D169" s="101">
        <f t="shared" si="12"/>
        <v>1.8346462259988836E-3</v>
      </c>
      <c r="E169" s="74">
        <f t="shared" si="13"/>
        <v>22.015754711986602</v>
      </c>
      <c r="F169" s="74">
        <f t="shared" si="15"/>
        <v>31.986319969285542</v>
      </c>
    </row>
    <row r="170" spans="1:6" x14ac:dyDescent="0.25">
      <c r="A170" s="4">
        <f t="shared" si="14"/>
        <v>44727</v>
      </c>
      <c r="B170" s="8"/>
      <c r="C170" s="3">
        <f t="shared" si="11"/>
        <v>0</v>
      </c>
      <c r="D170" s="101">
        <f t="shared" si="12"/>
        <v>1.8244286063446729E-3</v>
      </c>
      <c r="E170" s="74">
        <f t="shared" si="13"/>
        <v>21.893143276136076</v>
      </c>
      <c r="F170" s="74">
        <f t="shared" si="15"/>
        <v>31.808179875052332</v>
      </c>
    </row>
    <row r="171" spans="1:6" x14ac:dyDescent="0.25">
      <c r="A171" s="4">
        <f t="shared" si="14"/>
        <v>44728</v>
      </c>
      <c r="B171" s="8"/>
      <c r="C171" s="3">
        <f t="shared" si="11"/>
        <v>0</v>
      </c>
      <c r="D171" s="101">
        <f t="shared" si="12"/>
        <v>1.8144854694715296E-3</v>
      </c>
      <c r="E171" s="74">
        <f t="shared" si="13"/>
        <v>21.773825633658355</v>
      </c>
      <c r="F171" s="74">
        <f t="shared" si="15"/>
        <v>31.634825277846758</v>
      </c>
    </row>
    <row r="172" spans="1:6" x14ac:dyDescent="0.25">
      <c r="A172" s="4">
        <f t="shared" si="14"/>
        <v>44729</v>
      </c>
      <c r="B172" s="8"/>
      <c r="C172" s="3">
        <f t="shared" si="11"/>
        <v>0</v>
      </c>
      <c r="D172" s="101">
        <f t="shared" si="12"/>
        <v>1.8048197617453678E-3</v>
      </c>
      <c r="E172" s="74">
        <f t="shared" si="13"/>
        <v>21.657837140944412</v>
      </c>
      <c r="F172" s="74">
        <f t="shared" si="15"/>
        <v>31.466307546374971</v>
      </c>
    </row>
    <row r="173" spans="1:6" x14ac:dyDescent="0.25">
      <c r="A173" s="4">
        <f t="shared" si="14"/>
        <v>44730</v>
      </c>
      <c r="B173" s="8"/>
      <c r="C173" s="3">
        <f t="shared" si="11"/>
        <v>0</v>
      </c>
      <c r="D173" s="101">
        <f t="shared" si="12"/>
        <v>1.7954343473241176E-3</v>
      </c>
      <c r="E173" s="74">
        <f t="shared" si="13"/>
        <v>21.54521216788941</v>
      </c>
      <c r="F173" s="74">
        <f t="shared" si="15"/>
        <v>31.302676616079946</v>
      </c>
    </row>
    <row r="174" spans="1:6" x14ac:dyDescent="0.25">
      <c r="A174" s="4">
        <f t="shared" si="14"/>
        <v>44731</v>
      </c>
      <c r="B174" s="8"/>
      <c r="C174" s="3">
        <f t="shared" si="11"/>
        <v>0</v>
      </c>
      <c r="D174" s="101">
        <f t="shared" si="12"/>
        <v>1.7863320073085612E-3</v>
      </c>
      <c r="E174" s="74">
        <f t="shared" si="13"/>
        <v>21.435984087702735</v>
      </c>
      <c r="F174" s="74">
        <f t="shared" si="15"/>
        <v>31.143980974336642</v>
      </c>
    </row>
    <row r="175" spans="1:6" x14ac:dyDescent="0.25">
      <c r="A175" s="4">
        <f t="shared" si="14"/>
        <v>44732</v>
      </c>
      <c r="B175" s="8"/>
      <c r="C175" s="3">
        <f t="shared" si="11"/>
        <v>0</v>
      </c>
      <c r="D175" s="101">
        <f t="shared" si="12"/>
        <v>1.7775154389184898E-3</v>
      </c>
      <c r="E175" s="74">
        <f t="shared" si="13"/>
        <v>21.330185267021879</v>
      </c>
      <c r="F175" s="74">
        <f t="shared" si="15"/>
        <v>30.99026764608865</v>
      </c>
    </row>
    <row r="176" spans="1:6" x14ac:dyDescent="0.25">
      <c r="A176" s="4">
        <f t="shared" si="14"/>
        <v>44733</v>
      </c>
      <c r="B176" s="8"/>
      <c r="C176" s="3">
        <f t="shared" si="11"/>
        <v>0</v>
      </c>
      <c r="D176" s="101">
        <f t="shared" si="12"/>
        <v>1.768987254693339E-3</v>
      </c>
      <c r="E176" s="74">
        <f t="shared" si="13"/>
        <v>21.227847056320069</v>
      </c>
      <c r="F176" s="74">
        <f t="shared" si="15"/>
        <v>30.841582179911555</v>
      </c>
    </row>
    <row r="177" spans="1:6" x14ac:dyDescent="0.25">
      <c r="A177" s="4">
        <f t="shared" si="14"/>
        <v>44734</v>
      </c>
      <c r="B177" s="8"/>
      <c r="C177" s="3">
        <f t="shared" si="11"/>
        <v>0</v>
      </c>
      <c r="D177" s="101">
        <f t="shared" si="12"/>
        <v>1.7607499817182605E-3</v>
      </c>
      <c r="E177" s="74">
        <f t="shared" si="13"/>
        <v>21.128999780619125</v>
      </c>
      <c r="F177" s="74">
        <f t="shared" si="15"/>
        <v>30.697968634519853</v>
      </c>
    </row>
    <row r="178" spans="1:6" x14ac:dyDescent="0.25">
      <c r="A178" s="4">
        <f t="shared" si="14"/>
        <v>44735</v>
      </c>
      <c r="B178" s="8"/>
      <c r="C178" s="3">
        <f t="shared" si="11"/>
        <v>0</v>
      </c>
      <c r="D178" s="101">
        <f t="shared" si="12"/>
        <v>1.7528060608749034E-3</v>
      </c>
      <c r="E178" s="74">
        <f t="shared" si="13"/>
        <v>21.033672730498839</v>
      </c>
      <c r="F178" s="74">
        <f t="shared" si="15"/>
        <v>30.559469565704582</v>
      </c>
    </row>
    <row r="179" spans="1:6" x14ac:dyDescent="0.25">
      <c r="A179" s="4">
        <f t="shared" si="14"/>
        <v>44736</v>
      </c>
      <c r="B179" s="8"/>
      <c r="C179" s="3">
        <f t="shared" si="11"/>
        <v>0</v>
      </c>
      <c r="D179" s="101">
        <f t="shared" si="12"/>
        <v>1.7451578461185619E-3</v>
      </c>
      <c r="E179" s="74">
        <f t="shared" si="13"/>
        <v>20.941894153422744</v>
      </c>
      <c r="F179" s="74">
        <f t="shared" si="15"/>
        <v>30.426126013730709</v>
      </c>
    </row>
    <row r="180" spans="1:6" x14ac:dyDescent="0.25">
      <c r="A180" s="4">
        <f t="shared" si="14"/>
        <v>44737</v>
      </c>
      <c r="B180" s="8"/>
      <c r="C180" s="3">
        <f t="shared" si="11"/>
        <v>0</v>
      </c>
      <c r="D180" s="101">
        <f t="shared" si="12"/>
        <v>1.7378076037802774E-3</v>
      </c>
      <c r="E180" s="74">
        <f t="shared" si="13"/>
        <v>20.853691245363329</v>
      </c>
      <c r="F180" s="74">
        <f t="shared" si="15"/>
        <v>30.297977491169554</v>
      </c>
    </row>
    <row r="181" spans="1:6" x14ac:dyDescent="0.25">
      <c r="A181" s="4">
        <f t="shared" si="14"/>
        <v>44738</v>
      </c>
      <c r="B181" s="8"/>
      <c r="C181" s="3">
        <f t="shared" si="11"/>
        <v>0</v>
      </c>
      <c r="D181" s="101">
        <f t="shared" si="12"/>
        <v>1.7307575118954395E-3</v>
      </c>
      <c r="E181" s="74">
        <f t="shared" si="13"/>
        <v>20.769090142745274</v>
      </c>
      <c r="F181" s="74">
        <f t="shared" si="15"/>
        <v>30.175061971193212</v>
      </c>
    </row>
    <row r="182" spans="1:6" x14ac:dyDescent="0.25">
      <c r="A182" s="4">
        <f t="shared" si="14"/>
        <v>44739</v>
      </c>
      <c r="B182" s="8"/>
      <c r="C182" s="3">
        <f t="shared" si="11"/>
        <v>0</v>
      </c>
      <c r="D182" s="101">
        <f t="shared" si="12"/>
        <v>1.7240096595585212E-3</v>
      </c>
      <c r="E182" s="74">
        <f t="shared" si="13"/>
        <v>20.688115914702255</v>
      </c>
      <c r="F182" s="74">
        <f t="shared" si="15"/>
        <v>30.057415876324622</v>
      </c>
    </row>
    <row r="183" spans="1:6" x14ac:dyDescent="0.25">
      <c r="A183" s="4">
        <f t="shared" si="14"/>
        <v>44740</v>
      </c>
      <c r="B183" s="8"/>
      <c r="C183" s="3">
        <f t="shared" si="11"/>
        <v>0</v>
      </c>
      <c r="D183" s="101">
        <f t="shared" si="12"/>
        <v>1.7175660463037107E-3</v>
      </c>
      <c r="E183" s="74">
        <f t="shared" si="13"/>
        <v>20.61079255564453</v>
      </c>
      <c r="F183" s="74">
        <f t="shared" si="15"/>
        <v>29.945074067639148</v>
      </c>
    </row>
    <row r="184" spans="1:6" x14ac:dyDescent="0.25">
      <c r="A184" s="4">
        <f t="shared" si="14"/>
        <v>44741</v>
      </c>
      <c r="B184" s="8"/>
      <c r="C184" s="3">
        <f t="shared" si="11"/>
        <v>0</v>
      </c>
      <c r="D184" s="101">
        <f t="shared" si="12"/>
        <v>1.7114285815128048E-3</v>
      </c>
      <c r="E184" s="74">
        <f t="shared" si="13"/>
        <v>20.537142978153657</v>
      </c>
      <c r="F184" s="74">
        <f t="shared" si="15"/>
        <v>29.838069834441406</v>
      </c>
    </row>
    <row r="185" spans="1:6" x14ac:dyDescent="0.25">
      <c r="A185" s="4">
        <f t="shared" si="14"/>
        <v>44742</v>
      </c>
      <c r="B185" s="8"/>
      <c r="C185" s="3">
        <f t="shared" ref="C185:C248" si="16">IF(B185=0,0,B185-B184)</f>
        <v>0</v>
      </c>
      <c r="D185" s="101">
        <f t="shared" si="12"/>
        <v>1.7055990838489164E-3</v>
      </c>
      <c r="E185" s="74">
        <f t="shared" si="13"/>
        <v>20.467189006186999</v>
      </c>
      <c r="F185" s="74">
        <f t="shared" si="15"/>
        <v>29.736434884392214</v>
      </c>
    </row>
    <row r="186" spans="1:6" x14ac:dyDescent="0.25">
      <c r="A186" s="4">
        <f t="shared" si="14"/>
        <v>44743</v>
      </c>
      <c r="B186" s="8"/>
      <c r="C186" s="3">
        <f t="shared" si="16"/>
        <v>0</v>
      </c>
      <c r="D186" s="101">
        <f t="shared" si="12"/>
        <v>1.7000792807181327E-3</v>
      </c>
      <c r="E186" s="74">
        <f t="shared" si="13"/>
        <v>20.400951368617594</v>
      </c>
      <c r="F186" s="74">
        <f t="shared" si="15"/>
        <v>29.640199334122794</v>
      </c>
    </row>
    <row r="187" spans="1:6" x14ac:dyDescent="0.25">
      <c r="A187" s="4">
        <f t="shared" si="14"/>
        <v>44744</v>
      </c>
      <c r="B187" s="8"/>
      <c r="C187" s="3">
        <f t="shared" si="16"/>
        <v>0</v>
      </c>
      <c r="D187" s="101">
        <f t="shared" si="12"/>
        <v>1.6948708077571754E-3</v>
      </c>
      <c r="E187" s="74">
        <f t="shared" si="13"/>
        <v>20.338449693086105</v>
      </c>
      <c r="F187" s="74">
        <f t="shared" si="15"/>
        <v>29.549391700302358</v>
      </c>
    </row>
    <row r="188" spans="1:6" x14ac:dyDescent="0.25">
      <c r="A188" s="4">
        <f t="shared" si="14"/>
        <v>44745</v>
      </c>
      <c r="B188" s="8"/>
      <c r="C188" s="3">
        <f t="shared" si="16"/>
        <v>0</v>
      </c>
      <c r="D188" s="101">
        <f t="shared" si="12"/>
        <v>1.6899752083490598E-3</v>
      </c>
      <c r="E188" s="74">
        <f t="shared" si="13"/>
        <v>20.279702500188719</v>
      </c>
      <c r="F188" s="74">
        <f t="shared" si="15"/>
        <v>29.464038891193795</v>
      </c>
    </row>
    <row r="189" spans="1:6" x14ac:dyDescent="0.25">
      <c r="A189" s="4">
        <f t="shared" si="14"/>
        <v>44746</v>
      </c>
      <c r="B189" s="8"/>
      <c r="C189" s="3">
        <f t="shared" si="16"/>
        <v>0</v>
      </c>
      <c r="D189" s="101">
        <f t="shared" si="12"/>
        <v>1.6853939331655107E-3</v>
      </c>
      <c r="E189" s="74">
        <f t="shared" si="13"/>
        <v>20.224727197986127</v>
      </c>
      <c r="F189" s="74">
        <f t="shared" si="15"/>
        <v>29.384166198675885</v>
      </c>
    </row>
    <row r="190" spans="1:6" x14ac:dyDescent="0.25">
      <c r="A190" s="4">
        <f t="shared" si="14"/>
        <v>44747</v>
      </c>
      <c r="B190" s="8"/>
      <c r="C190" s="3">
        <f t="shared" si="16"/>
        <v>0</v>
      </c>
      <c r="D190" s="101">
        <f t="shared" si="12"/>
        <v>1.6811283397372098E-3</v>
      </c>
      <c r="E190" s="74">
        <f t="shared" si="13"/>
        <v>20.173540076846518</v>
      </c>
      <c r="F190" s="74">
        <f t="shared" si="15"/>
        <v>29.309797290750748</v>
      </c>
    </row>
    <row r="191" spans="1:6" x14ac:dyDescent="0.25">
      <c r="A191" s="4">
        <f t="shared" si="14"/>
        <v>44748</v>
      </c>
      <c r="B191" s="8"/>
      <c r="C191" s="3">
        <f t="shared" si="16"/>
        <v>0</v>
      </c>
      <c r="D191" s="101">
        <f t="shared" si="12"/>
        <v>1.6771796920516055E-3</v>
      </c>
      <c r="E191" s="74">
        <f t="shared" si="13"/>
        <v>20.126156304619265</v>
      </c>
      <c r="F191" s="74">
        <f t="shared" si="15"/>
        <v>29.240954204531796</v>
      </c>
    </row>
    <row r="192" spans="1:6" x14ac:dyDescent="0.25">
      <c r="A192" s="4">
        <f t="shared" si="14"/>
        <v>44749</v>
      </c>
      <c r="B192" s="8"/>
      <c r="C192" s="3">
        <f t="shared" si="16"/>
        <v>0</v>
      </c>
      <c r="D192" s="101">
        <f t="shared" si="12"/>
        <v>1.6735491601781735E-3</v>
      </c>
      <c r="E192" s="74">
        <f t="shared" si="13"/>
        <v>20.082589922138084</v>
      </c>
      <c r="F192" s="74">
        <f t="shared" si="15"/>
        <v>29.177657339710318</v>
      </c>
    </row>
    <row r="193" spans="1:6" x14ac:dyDescent="0.25">
      <c r="A193" s="4">
        <f t="shared" si="14"/>
        <v>44750</v>
      </c>
      <c r="B193" s="8"/>
      <c r="C193" s="3">
        <f t="shared" si="16"/>
        <v>0</v>
      </c>
      <c r="D193" s="101">
        <f t="shared" si="12"/>
        <v>1.6702378199219092E-3</v>
      </c>
      <c r="E193" s="74">
        <f t="shared" si="13"/>
        <v>20.042853839062911</v>
      </c>
      <c r="F193" s="74">
        <f t="shared" si="15"/>
        <v>29.119925452514256</v>
      </c>
    </row>
    <row r="194" spans="1:6" x14ac:dyDescent="0.25">
      <c r="A194" s="4">
        <f t="shared" si="14"/>
        <v>44751</v>
      </c>
      <c r="B194" s="8"/>
      <c r="C194" s="3">
        <f t="shared" si="16"/>
        <v>0</v>
      </c>
      <c r="D194" s="101">
        <f t="shared" si="12"/>
        <v>1.6672466525043702E-3</v>
      </c>
      <c r="E194" s="74">
        <f t="shared" si="13"/>
        <v>20.006959830052445</v>
      </c>
      <c r="F194" s="74">
        <f t="shared" si="15"/>
        <v>29.067775650147311</v>
      </c>
    </row>
    <row r="195" spans="1:6" x14ac:dyDescent="0.25">
      <c r="A195" s="4">
        <f t="shared" si="14"/>
        <v>44752</v>
      </c>
      <c r="B195" s="8"/>
      <c r="C195" s="3">
        <f t="shared" si="16"/>
        <v>0</v>
      </c>
      <c r="D195" s="101">
        <f t="shared" si="12"/>
        <v>1.6645765442730169E-3</v>
      </c>
      <c r="E195" s="74">
        <f t="shared" si="13"/>
        <v>19.974918531276202</v>
      </c>
      <c r="F195" s="74">
        <f t="shared" si="15"/>
        <v>29.021223385721406</v>
      </c>
    </row>
    <row r="196" spans="1:6" x14ac:dyDescent="0.25">
      <c r="A196" s="4">
        <f t="shared" si="14"/>
        <v>44753</v>
      </c>
      <c r="B196" s="8"/>
      <c r="C196" s="3">
        <f t="shared" si="16"/>
        <v>0</v>
      </c>
      <c r="D196" s="101">
        <f t="shared" si="12"/>
        <v>1.6622282864385293E-3</v>
      </c>
      <c r="E196" s="74">
        <f t="shared" si="13"/>
        <v>19.946739437262352</v>
      </c>
      <c r="F196" s="74">
        <f t="shared" si="15"/>
        <v>28.980282453676917</v>
      </c>
    </row>
    <row r="197" spans="1:6" x14ac:dyDescent="0.25">
      <c r="A197" s="4">
        <f t="shared" si="14"/>
        <v>44754</v>
      </c>
      <c r="B197" s="8"/>
      <c r="C197" s="3">
        <f t="shared" si="16"/>
        <v>0</v>
      </c>
      <c r="D197" s="101">
        <f t="shared" si="12"/>
        <v>1.6602025748404148E-3</v>
      </c>
      <c r="E197" s="74">
        <f t="shared" si="13"/>
        <v>19.922430898084979</v>
      </c>
      <c r="F197" s="74">
        <f t="shared" si="15"/>
        <v>28.944964985696132</v>
      </c>
    </row>
    <row r="198" spans="1:6" x14ac:dyDescent="0.25">
      <c r="A198" s="4">
        <f t="shared" si="14"/>
        <v>44755</v>
      </c>
      <c r="B198" s="8"/>
      <c r="C198" s="3">
        <f t="shared" si="16"/>
        <v>0</v>
      </c>
      <c r="D198" s="101">
        <f t="shared" ref="D198:D261" si="17">SIN((A198+14+Q$4)/365*2*PI())*Q$13+100%/363.54</f>
        <v>1.6585000097407111E-3</v>
      </c>
      <c r="E198" s="74">
        <f t="shared" ref="E198:E261" si="18">D198*E$2</f>
        <v>19.902000116888534</v>
      </c>
      <c r="F198" s="74">
        <f t="shared" si="15"/>
        <v>28.915281447106551</v>
      </c>
    </row>
    <row r="199" spans="1:6" x14ac:dyDescent="0.25">
      <c r="A199" s="4">
        <f t="shared" ref="A199:A262" si="19">A198+1</f>
        <v>44756</v>
      </c>
      <c r="B199" s="8"/>
      <c r="C199" s="3">
        <f t="shared" si="16"/>
        <v>0</v>
      </c>
      <c r="D199" s="101">
        <f t="shared" si="17"/>
        <v>1.6571210956462241E-3</v>
      </c>
      <c r="E199" s="74">
        <f t="shared" si="18"/>
        <v>19.885453147754689</v>
      </c>
      <c r="F199" s="74">
        <f t="shared" ref="F199:F262" si="20">D199*F$4</f>
        <v>28.891240633781681</v>
      </c>
    </row>
    <row r="200" spans="1:6" x14ac:dyDescent="0.25">
      <c r="A200" s="4">
        <f t="shared" si="19"/>
        <v>44757</v>
      </c>
      <c r="B200" s="8"/>
      <c r="C200" s="3">
        <f t="shared" si="16"/>
        <v>0</v>
      </c>
      <c r="D200" s="101">
        <f t="shared" si="17"/>
        <v>1.6560662411589475E-3</v>
      </c>
      <c r="E200" s="74">
        <f t="shared" si="18"/>
        <v>19.872794893907368</v>
      </c>
      <c r="F200" s="74">
        <f t="shared" si="20"/>
        <v>28.872849669533139</v>
      </c>
    </row>
    <row r="201" spans="1:6" x14ac:dyDescent="0.25">
      <c r="A201" s="4">
        <f t="shared" si="19"/>
        <v>44758</v>
      </c>
      <c r="B201" s="8"/>
      <c r="C201" s="3">
        <f t="shared" si="16"/>
        <v>0</v>
      </c>
      <c r="D201" s="101">
        <f t="shared" si="17"/>
        <v>1.6553357588550274E-3</v>
      </c>
      <c r="E201" s="74">
        <f t="shared" si="18"/>
        <v>19.864029106260329</v>
      </c>
      <c r="F201" s="74">
        <f t="shared" si="20"/>
        <v>28.860114004000476</v>
      </c>
    </row>
    <row r="202" spans="1:6" x14ac:dyDescent="0.25">
      <c r="A202" s="4">
        <f t="shared" si="19"/>
        <v>44759</v>
      </c>
      <c r="B202" s="8"/>
      <c r="C202" s="3">
        <f t="shared" si="16"/>
        <v>0</v>
      </c>
      <c r="D202" s="101">
        <f t="shared" si="17"/>
        <v>1.6549298651921454E-3</v>
      </c>
      <c r="E202" s="74">
        <f t="shared" si="18"/>
        <v>19.859158382305747</v>
      </c>
      <c r="F202" s="74">
        <f t="shared" si="20"/>
        <v>28.853037411036411</v>
      </c>
    </row>
    <row r="203" spans="1:6" x14ac:dyDescent="0.25">
      <c r="A203" s="4">
        <f t="shared" si="19"/>
        <v>44760</v>
      </c>
      <c r="B203" s="8"/>
      <c r="C203" s="3">
        <f t="shared" si="16"/>
        <v>0</v>
      </c>
      <c r="D203" s="101">
        <f t="shared" si="17"/>
        <v>1.6548486804453481E-3</v>
      </c>
      <c r="E203" s="74">
        <f t="shared" si="18"/>
        <v>19.858184165344177</v>
      </c>
      <c r="F203" s="74">
        <f t="shared" si="20"/>
        <v>28.851621987588072</v>
      </c>
    </row>
    <row r="204" spans="1:6" x14ac:dyDescent="0.25">
      <c r="A204" s="4">
        <f t="shared" si="19"/>
        <v>44761</v>
      </c>
      <c r="B204" s="8"/>
      <c r="C204" s="3">
        <f t="shared" si="16"/>
        <v>0</v>
      </c>
      <c r="D204" s="101">
        <f t="shared" si="17"/>
        <v>1.6550922286714294E-3</v>
      </c>
      <c r="E204" s="74">
        <f t="shared" si="18"/>
        <v>19.861106744057153</v>
      </c>
      <c r="F204" s="74">
        <f t="shared" si="20"/>
        <v>28.855868153075999</v>
      </c>
    </row>
    <row r="205" spans="1:6" x14ac:dyDescent="0.25">
      <c r="A205" s="4">
        <f t="shared" si="19"/>
        <v>44762</v>
      </c>
      <c r="B205" s="8"/>
      <c r="C205" s="3">
        <f t="shared" si="16"/>
        <v>0</v>
      </c>
      <c r="D205" s="101">
        <f t="shared" si="17"/>
        <v>1.6556604377017921E-3</v>
      </c>
      <c r="E205" s="74">
        <f t="shared" si="18"/>
        <v>19.867925252421504</v>
      </c>
      <c r="F205" s="74">
        <f t="shared" si="20"/>
        <v>28.865774649269685</v>
      </c>
    </row>
    <row r="206" spans="1:6" x14ac:dyDescent="0.25">
      <c r="A206" s="4">
        <f t="shared" si="19"/>
        <v>44763</v>
      </c>
      <c r="B206" s="8"/>
      <c r="C206" s="3">
        <f t="shared" si="16"/>
        <v>0</v>
      </c>
      <c r="D206" s="101">
        <f t="shared" si="17"/>
        <v>1.6565531391638374E-3</v>
      </c>
      <c r="E206" s="74">
        <f t="shared" si="18"/>
        <v>19.87863766996605</v>
      </c>
      <c r="F206" s="74">
        <f t="shared" si="20"/>
        <v>28.881338540660508</v>
      </c>
    </row>
    <row r="207" spans="1:6" x14ac:dyDescent="0.25">
      <c r="A207" s="4">
        <f t="shared" si="19"/>
        <v>44764</v>
      </c>
      <c r="B207" s="8"/>
      <c r="C207" s="3">
        <f t="shared" si="16"/>
        <v>0</v>
      </c>
      <c r="D207" s="101">
        <f t="shared" si="17"/>
        <v>1.6577700685308653E-3</v>
      </c>
      <c r="E207" s="74">
        <f t="shared" si="18"/>
        <v>19.893240822370384</v>
      </c>
      <c r="F207" s="74">
        <f t="shared" si="20"/>
        <v>28.902555215331713</v>
      </c>
    </row>
    <row r="208" spans="1:6" x14ac:dyDescent="0.25">
      <c r="A208" s="4">
        <f t="shared" si="19"/>
        <v>44765</v>
      </c>
      <c r="B208" s="8"/>
      <c r="C208" s="3">
        <f t="shared" si="16"/>
        <v>0</v>
      </c>
      <c r="D208" s="101">
        <f t="shared" si="17"/>
        <v>1.6593108652004243E-3</v>
      </c>
      <c r="E208" s="74">
        <f t="shared" si="18"/>
        <v>19.911730382405093</v>
      </c>
      <c r="F208" s="74">
        <f t="shared" si="20"/>
        <v>28.929418386324418</v>
      </c>
    </row>
    <row r="209" spans="1:6" x14ac:dyDescent="0.25">
      <c r="A209" s="4">
        <f t="shared" si="19"/>
        <v>44766</v>
      </c>
      <c r="B209" s="8"/>
      <c r="C209" s="3">
        <f t="shared" si="16"/>
        <v>0</v>
      </c>
      <c r="D209" s="101">
        <f t="shared" si="17"/>
        <v>1.6611750726012293E-3</v>
      </c>
      <c r="E209" s="74">
        <f t="shared" si="18"/>
        <v>19.934100871214753</v>
      </c>
      <c r="F209" s="74">
        <f t="shared" si="20"/>
        <v>28.961920093501664</v>
      </c>
    </row>
    <row r="210" spans="1:6" x14ac:dyDescent="0.25">
      <c r="A210" s="4">
        <f t="shared" si="19"/>
        <v>44767</v>
      </c>
      <c r="B210" s="8"/>
      <c r="C210" s="3">
        <f t="shared" si="16"/>
        <v>0</v>
      </c>
      <c r="D210" s="101">
        <f t="shared" si="17"/>
        <v>1.6633621383283692E-3</v>
      </c>
      <c r="E210" s="74">
        <f t="shared" si="18"/>
        <v>19.96034565994043</v>
      </c>
      <c r="F210" s="74">
        <f t="shared" si="20"/>
        <v>29.000050705905736</v>
      </c>
    </row>
    <row r="211" spans="1:6" x14ac:dyDescent="0.25">
      <c r="A211" s="4">
        <f t="shared" si="19"/>
        <v>44768</v>
      </c>
      <c r="B211" s="8"/>
      <c r="C211" s="3">
        <f t="shared" si="16"/>
        <v>0</v>
      </c>
      <c r="D211" s="101">
        <f t="shared" si="17"/>
        <v>1.6658714143070799E-3</v>
      </c>
      <c r="E211" s="74">
        <f t="shared" si="18"/>
        <v>19.99045697168496</v>
      </c>
      <c r="F211" s="74">
        <f t="shared" si="20"/>
        <v>29.043798924613451</v>
      </c>
    </row>
    <row r="212" spans="1:6" x14ac:dyDescent="0.25">
      <c r="A212" s="4">
        <f t="shared" si="19"/>
        <v>44769</v>
      </c>
      <c r="B212" s="8"/>
      <c r="C212" s="3">
        <f t="shared" si="16"/>
        <v>0</v>
      </c>
      <c r="D212" s="101">
        <f t="shared" si="17"/>
        <v>1.6687021569847542E-3</v>
      </c>
      <c r="E212" s="74">
        <f t="shared" si="18"/>
        <v>20.024425883817049</v>
      </c>
      <c r="F212" s="74">
        <f t="shared" si="20"/>
        <v>29.093151786083787</v>
      </c>
    </row>
    <row r="213" spans="1:6" x14ac:dyDescent="0.25">
      <c r="A213" s="4">
        <f t="shared" si="19"/>
        <v>44770</v>
      </c>
      <c r="B213" s="8"/>
      <c r="C213" s="3">
        <f t="shared" si="16"/>
        <v>0</v>
      </c>
      <c r="D213" s="101">
        <f t="shared" si="17"/>
        <v>1.6718535275512063E-3</v>
      </c>
      <c r="E213" s="74">
        <f t="shared" si="18"/>
        <v>20.062242330614477</v>
      </c>
      <c r="F213" s="74">
        <f t="shared" si="20"/>
        <v>29.148094665998112</v>
      </c>
    </row>
    <row r="214" spans="1:6" x14ac:dyDescent="0.25">
      <c r="A214" s="4">
        <f t="shared" si="19"/>
        <v>44771</v>
      </c>
      <c r="B214" s="8"/>
      <c r="C214" s="3">
        <f t="shared" si="16"/>
        <v>0</v>
      </c>
      <c r="D214" s="101">
        <f t="shared" si="17"/>
        <v>1.6753245921873675E-3</v>
      </c>
      <c r="E214" s="74">
        <f t="shared" si="18"/>
        <v>20.103895106248409</v>
      </c>
      <c r="F214" s="74">
        <f t="shared" si="20"/>
        <v>29.208611283596078</v>
      </c>
    </row>
    <row r="215" spans="1:6" x14ac:dyDescent="0.25">
      <c r="A215" s="4">
        <f t="shared" si="19"/>
        <v>44772</v>
      </c>
      <c r="B215" s="8"/>
      <c r="C215" s="3">
        <f t="shared" si="16"/>
        <v>0</v>
      </c>
      <c r="D215" s="101">
        <f t="shared" si="17"/>
        <v>1.6791143223418019E-3</v>
      </c>
      <c r="E215" s="74">
        <f t="shared" si="18"/>
        <v>20.149371868101621</v>
      </c>
      <c r="F215" s="74">
        <f t="shared" si="20"/>
        <v>29.274683706496567</v>
      </c>
    </row>
    <row r="216" spans="1:6" x14ac:dyDescent="0.25">
      <c r="A216" s="4">
        <f t="shared" si="19"/>
        <v>44773</v>
      </c>
      <c r="B216" s="8"/>
      <c r="C216" s="3">
        <f t="shared" si="16"/>
        <v>0</v>
      </c>
      <c r="D216" s="101">
        <f t="shared" si="17"/>
        <v>1.683221595035776E-3</v>
      </c>
      <c r="E216" s="74">
        <f t="shared" si="18"/>
        <v>20.198659140429314</v>
      </c>
      <c r="F216" s="74">
        <f t="shared" si="20"/>
        <v>29.34629235601647</v>
      </c>
    </row>
    <row r="217" spans="1:6" x14ac:dyDescent="0.25">
      <c r="A217" s="4">
        <f t="shared" si="19"/>
        <v>44774</v>
      </c>
      <c r="B217" s="8"/>
      <c r="C217" s="3">
        <f t="shared" si="16"/>
        <v>0</v>
      </c>
      <c r="D217" s="101">
        <f t="shared" si="17"/>
        <v>1.6876451931956704E-3</v>
      </c>
      <c r="E217" s="74">
        <f t="shared" si="18"/>
        <v>20.251742318348043</v>
      </c>
      <c r="F217" s="74">
        <f t="shared" si="20"/>
        <v>29.423416012966129</v>
      </c>
    </row>
    <row r="218" spans="1:6" x14ac:dyDescent="0.25">
      <c r="A218" s="4">
        <f t="shared" si="19"/>
        <v>44775</v>
      </c>
      <c r="B218" s="8"/>
      <c r="C218" s="3">
        <f t="shared" si="16"/>
        <v>0</v>
      </c>
      <c r="D218" s="101">
        <f t="shared" si="17"/>
        <v>1.6923838060139394E-3</v>
      </c>
      <c r="E218" s="74">
        <f t="shared" si="18"/>
        <v>20.308605672167271</v>
      </c>
      <c r="F218" s="74">
        <f t="shared" si="20"/>
        <v>29.506031823942543</v>
      </c>
    </row>
    <row r="219" spans="1:6" x14ac:dyDescent="0.25">
      <c r="A219" s="4">
        <f t="shared" si="19"/>
        <v>44776</v>
      </c>
      <c r="B219" s="8"/>
      <c r="C219" s="3">
        <f t="shared" si="16"/>
        <v>0</v>
      </c>
      <c r="D219" s="101">
        <f t="shared" si="17"/>
        <v>1.6974360293372749E-3</v>
      </c>
      <c r="E219" s="74">
        <f t="shared" si="18"/>
        <v>20.369232352047298</v>
      </c>
      <c r="F219" s="74">
        <f t="shared" si="20"/>
        <v>29.594115308096828</v>
      </c>
    </row>
    <row r="220" spans="1:6" x14ac:dyDescent="0.25">
      <c r="A220" s="4">
        <f t="shared" si="19"/>
        <v>44777</v>
      </c>
      <c r="B220" s="8"/>
      <c r="C220" s="3">
        <f t="shared" si="16"/>
        <v>0</v>
      </c>
      <c r="D220" s="101">
        <f t="shared" si="17"/>
        <v>1.7028003660829003E-3</v>
      </c>
      <c r="E220" s="74">
        <f t="shared" si="18"/>
        <v>20.433604392994802</v>
      </c>
      <c r="F220" s="74">
        <f t="shared" si="20"/>
        <v>29.687640364392166</v>
      </c>
    </row>
    <row r="221" spans="1:6" x14ac:dyDescent="0.25">
      <c r="A221" s="4">
        <f t="shared" si="19"/>
        <v>44778</v>
      </c>
      <c r="B221" s="8"/>
      <c r="C221" s="3">
        <f t="shared" si="16"/>
        <v>0</v>
      </c>
      <c r="D221" s="101">
        <f t="shared" si="17"/>
        <v>1.708475226682066E-3</v>
      </c>
      <c r="E221" s="74">
        <f t="shared" si="18"/>
        <v>20.501702720184792</v>
      </c>
      <c r="F221" s="74">
        <f t="shared" si="20"/>
        <v>29.786579279335932</v>
      </c>
    </row>
    <row r="222" spans="1:6" x14ac:dyDescent="0.25">
      <c r="A222" s="4">
        <f t="shared" si="19"/>
        <v>44779</v>
      </c>
      <c r="B222" s="8"/>
      <c r="C222" s="3">
        <f t="shared" si="16"/>
        <v>0</v>
      </c>
      <c r="D222" s="101">
        <f t="shared" si="17"/>
        <v>1.7144589295511438E-3</v>
      </c>
      <c r="E222" s="74">
        <f t="shared" si="18"/>
        <v>20.573507154613726</v>
      </c>
      <c r="F222" s="74">
        <f t="shared" si="20"/>
        <v>29.890902735193066</v>
      </c>
    </row>
    <row r="223" spans="1:6" x14ac:dyDescent="0.25">
      <c r="A223" s="4">
        <f t="shared" si="19"/>
        <v>44780</v>
      </c>
      <c r="B223" s="8"/>
      <c r="C223" s="3">
        <f t="shared" si="16"/>
        <v>0</v>
      </c>
      <c r="D223" s="101">
        <f t="shared" si="17"/>
        <v>1.7207497015897554E-3</v>
      </c>
      <c r="E223" s="74">
        <f t="shared" si="18"/>
        <v>20.648996419077065</v>
      </c>
      <c r="F223" s="74">
        <f t="shared" si="20"/>
        <v>30.000579818670733</v>
      </c>
    </row>
    <row r="224" spans="1:6" x14ac:dyDescent="0.25">
      <c r="A224" s="4">
        <f t="shared" si="19"/>
        <v>44781</v>
      </c>
      <c r="B224" s="8"/>
      <c r="C224" s="3">
        <f t="shared" si="16"/>
        <v>0</v>
      </c>
      <c r="D224" s="101">
        <f t="shared" si="17"/>
        <v>1.7273456787064631E-3</v>
      </c>
      <c r="E224" s="74">
        <f t="shared" si="18"/>
        <v>20.728148144477558</v>
      </c>
      <c r="F224" s="74">
        <f t="shared" si="20"/>
        <v>30.115578030083523</v>
      </c>
    </row>
    <row r="225" spans="1:6" x14ac:dyDescent="0.25">
      <c r="A225" s="4">
        <f t="shared" si="19"/>
        <v>44782</v>
      </c>
      <c r="B225" s="8"/>
      <c r="C225" s="3">
        <f t="shared" si="16"/>
        <v>0</v>
      </c>
      <c r="D225" s="101">
        <f t="shared" si="17"/>
        <v>1.734244906370807E-3</v>
      </c>
      <c r="E225" s="74">
        <f t="shared" si="18"/>
        <v>20.810938876449683</v>
      </c>
      <c r="F225" s="74">
        <f t="shared" si="20"/>
        <v>30.235863292978006</v>
      </c>
    </row>
    <row r="226" spans="1:6" x14ac:dyDescent="0.25">
      <c r="A226" s="4">
        <f t="shared" si="19"/>
        <v>44783</v>
      </c>
      <c r="B226" s="8"/>
      <c r="C226" s="3">
        <f t="shared" si="16"/>
        <v>0</v>
      </c>
      <c r="D226" s="101">
        <f t="shared" si="17"/>
        <v>1.7414453401927753E-3</v>
      </c>
      <c r="E226" s="74">
        <f t="shared" si="18"/>
        <v>20.897344082313303</v>
      </c>
      <c r="F226" s="74">
        <f t="shared" si="20"/>
        <v>30.361399964235567</v>
      </c>
    </row>
    <row r="227" spans="1:6" x14ac:dyDescent="0.25">
      <c r="A227" s="4">
        <f t="shared" si="19"/>
        <v>44784</v>
      </c>
      <c r="B227" s="8"/>
      <c r="C227" s="3">
        <f t="shared" si="16"/>
        <v>0</v>
      </c>
      <c r="D227" s="101">
        <f t="shared" si="17"/>
        <v>1.7489448465284791E-3</v>
      </c>
      <c r="E227" s="74">
        <f t="shared" si="18"/>
        <v>20.98733815834175</v>
      </c>
      <c r="F227" s="74">
        <f t="shared" si="20"/>
        <v>30.492150844632089</v>
      </c>
    </row>
    <row r="228" spans="1:6" x14ac:dyDescent="0.25">
      <c r="A228" s="4">
        <f t="shared" si="19"/>
        <v>44785</v>
      </c>
      <c r="B228" s="8"/>
      <c r="C228" s="3">
        <f t="shared" si="16"/>
        <v>0</v>
      </c>
      <c r="D228" s="101">
        <f t="shared" si="17"/>
        <v>1.7567412031122393E-3</v>
      </c>
      <c r="E228" s="74">
        <f t="shared" si="18"/>
        <v>21.080894437346871</v>
      </c>
      <c r="F228" s="74">
        <f t="shared" si="20"/>
        <v>30.628077189858139</v>
      </c>
    </row>
    <row r="229" spans="1:6" x14ac:dyDescent="0.25">
      <c r="A229" s="4">
        <f t="shared" si="19"/>
        <v>44786</v>
      </c>
      <c r="B229" s="8"/>
      <c r="C229" s="3">
        <f t="shared" si="16"/>
        <v>0</v>
      </c>
      <c r="D229" s="101">
        <f t="shared" si="17"/>
        <v>1.7648320997154441E-3</v>
      </c>
      <c r="E229" s="74">
        <f t="shared" si="18"/>
        <v>21.177985196585329</v>
      </c>
      <c r="F229" s="74">
        <f t="shared" si="20"/>
        <v>30.769138722005902</v>
      </c>
    </row>
    <row r="230" spans="1:6" x14ac:dyDescent="0.25">
      <c r="A230" s="4">
        <f t="shared" si="19"/>
        <v>44787</v>
      </c>
      <c r="B230" s="8"/>
      <c r="C230" s="3">
        <f t="shared" si="16"/>
        <v>0</v>
      </c>
      <c r="D230" s="101">
        <f t="shared" si="17"/>
        <v>1.7732151388306508E-3</v>
      </c>
      <c r="E230" s="74">
        <f t="shared" si="18"/>
        <v>21.27858166596781</v>
      </c>
      <c r="F230" s="74">
        <f t="shared" si="20"/>
        <v>30.915293641496199</v>
      </c>
    </row>
    <row r="231" spans="1:6" x14ac:dyDescent="0.25">
      <c r="A231" s="4">
        <f t="shared" si="19"/>
        <v>44788</v>
      </c>
      <c r="B231" s="8"/>
      <c r="C231" s="3">
        <f t="shared" si="16"/>
        <v>0</v>
      </c>
      <c r="D231" s="101">
        <f t="shared" si="17"/>
        <v>1.7818878363826704E-3</v>
      </c>
      <c r="E231" s="74">
        <f t="shared" si="18"/>
        <v>21.382654036592044</v>
      </c>
      <c r="F231" s="74">
        <f t="shared" si="20"/>
        <v>31.066498639475959</v>
      </c>
    </row>
    <row r="232" spans="1:6" x14ac:dyDescent="0.25">
      <c r="A232" s="4">
        <f t="shared" si="19"/>
        <v>44789</v>
      </c>
      <c r="B232" s="8"/>
      <c r="C232" s="3">
        <f t="shared" si="16"/>
        <v>0</v>
      </c>
      <c r="D232" s="101">
        <f t="shared" si="17"/>
        <v>1.7908476224638768E-3</v>
      </c>
      <c r="E232" s="74">
        <f t="shared" si="18"/>
        <v>21.490171469566523</v>
      </c>
      <c r="F232" s="74">
        <f t="shared" si="20"/>
        <v>31.222708910638065</v>
      </c>
    </row>
    <row r="233" spans="1:6" x14ac:dyDescent="0.25">
      <c r="A233" s="4">
        <f t="shared" si="19"/>
        <v>44790</v>
      </c>
      <c r="B233" s="8"/>
      <c r="C233" s="3">
        <f t="shared" si="16"/>
        <v>0</v>
      </c>
      <c r="D233" s="101">
        <f t="shared" si="17"/>
        <v>1.8000918420964045E-3</v>
      </c>
      <c r="E233" s="74">
        <f t="shared" si="18"/>
        <v>21.601102105156855</v>
      </c>
      <c r="F233" s="74">
        <f t="shared" si="20"/>
        <v>31.383878166509938</v>
      </c>
    </row>
    <row r="234" spans="1:6" x14ac:dyDescent="0.25">
      <c r="A234" s="4">
        <f t="shared" si="19"/>
        <v>44791</v>
      </c>
      <c r="B234" s="8"/>
      <c r="C234" s="3">
        <f t="shared" si="16"/>
        <v>0</v>
      </c>
      <c r="D234" s="101">
        <f t="shared" si="17"/>
        <v>1.8096177560183481E-3</v>
      </c>
      <c r="E234" s="74">
        <f t="shared" si="18"/>
        <v>21.715413072220176</v>
      </c>
      <c r="F234" s="74">
        <f t="shared" si="20"/>
        <v>31.549958649160626</v>
      </c>
    </row>
    <row r="235" spans="1:6" x14ac:dyDescent="0.25">
      <c r="A235" s="4">
        <f t="shared" si="19"/>
        <v>44792</v>
      </c>
      <c r="B235" s="8"/>
      <c r="C235" s="3">
        <f t="shared" si="16"/>
        <v>0</v>
      </c>
      <c r="D235" s="101">
        <f t="shared" si="17"/>
        <v>1.8194225414958861E-3</v>
      </c>
      <c r="E235" s="74">
        <f t="shared" si="18"/>
        <v>21.833070497950633</v>
      </c>
      <c r="F235" s="74">
        <f t="shared" si="20"/>
        <v>31.72090114535985</v>
      </c>
    </row>
    <row r="236" spans="1:6" x14ac:dyDescent="0.25">
      <c r="A236" s="4">
        <f t="shared" si="19"/>
        <v>44793</v>
      </c>
      <c r="B236" s="8"/>
      <c r="C236" s="3">
        <f t="shared" si="16"/>
        <v>0</v>
      </c>
      <c r="D236" s="101">
        <f t="shared" si="17"/>
        <v>1.8295032931595449E-3</v>
      </c>
      <c r="E236" s="74">
        <f t="shared" si="18"/>
        <v>21.954039517914538</v>
      </c>
      <c r="F236" s="74">
        <f t="shared" si="20"/>
        <v>31.896655001157932</v>
      </c>
    </row>
    <row r="237" spans="1:6" x14ac:dyDescent="0.25">
      <c r="A237" s="4">
        <f t="shared" si="19"/>
        <v>44794</v>
      </c>
      <c r="B237" s="8"/>
      <c r="C237" s="3">
        <f t="shared" si="16"/>
        <v>0</v>
      </c>
      <c r="D237" s="101">
        <f t="shared" si="17"/>
        <v>1.8398570238649125E-3</v>
      </c>
      <c r="E237" s="74">
        <f t="shared" si="18"/>
        <v>22.078284286378949</v>
      </c>
      <c r="F237" s="74">
        <f t="shared" si="20"/>
        <v>32.077168136891984</v>
      </c>
    </row>
    <row r="238" spans="1:6" x14ac:dyDescent="0.25">
      <c r="A238" s="4">
        <f t="shared" si="19"/>
        <v>44795</v>
      </c>
      <c r="B238" s="8"/>
      <c r="C238" s="3">
        <f t="shared" si="16"/>
        <v>0</v>
      </c>
      <c r="D238" s="101">
        <f t="shared" si="17"/>
        <v>1.8504806655782662E-3</v>
      </c>
      <c r="E238" s="74">
        <f t="shared" si="18"/>
        <v>22.205767986939193</v>
      </c>
      <c r="F238" s="74">
        <f t="shared" si="20"/>
        <v>32.262387062626487</v>
      </c>
    </row>
    <row r="239" spans="1:6" x14ac:dyDescent="0.25">
      <c r="A239" s="4">
        <f t="shared" si="19"/>
        <v>44796</v>
      </c>
      <c r="B239" s="8"/>
      <c r="C239" s="3">
        <f t="shared" si="16"/>
        <v>0</v>
      </c>
      <c r="D239" s="101">
        <f t="shared" si="17"/>
        <v>1.8613710702851489E-3</v>
      </c>
      <c r="E239" s="74">
        <f t="shared" si="18"/>
        <v>22.336452843421785</v>
      </c>
      <c r="F239" s="74">
        <f t="shared" si="20"/>
        <v>32.452256893993955</v>
      </c>
    </row>
    <row r="240" spans="1:6" x14ac:dyDescent="0.25">
      <c r="A240" s="4">
        <f t="shared" si="19"/>
        <v>44797</v>
      </c>
      <c r="B240" s="8"/>
      <c r="C240" s="3">
        <f t="shared" si="16"/>
        <v>0</v>
      </c>
      <c r="D240" s="101">
        <f t="shared" si="17"/>
        <v>1.8725250109237553E-3</v>
      </c>
      <c r="E240" s="74">
        <f t="shared" si="18"/>
        <v>22.470300131085065</v>
      </c>
      <c r="F240" s="74">
        <f t="shared" si="20"/>
        <v>32.646721368468121</v>
      </c>
    </row>
    <row r="241" spans="1:8" x14ac:dyDescent="0.25">
      <c r="A241" s="4">
        <f t="shared" si="19"/>
        <v>44798</v>
      </c>
      <c r="B241" s="8"/>
      <c r="C241" s="3">
        <f t="shared" si="16"/>
        <v>0</v>
      </c>
      <c r="D241" s="101">
        <f t="shared" si="17"/>
        <v>1.8839391823405292E-3</v>
      </c>
      <c r="E241" s="74">
        <f t="shared" si="18"/>
        <v>22.60727018808635</v>
      </c>
      <c r="F241" s="74">
        <f t="shared" si="20"/>
        <v>32.845722862024417</v>
      </c>
    </row>
    <row r="242" spans="1:8" x14ac:dyDescent="0.25">
      <c r="A242" s="4">
        <f t="shared" si="19"/>
        <v>44799</v>
      </c>
      <c r="B242" s="8"/>
      <c r="C242" s="3">
        <f t="shared" si="16"/>
        <v>0</v>
      </c>
      <c r="D242" s="101">
        <f t="shared" si="17"/>
        <v>1.8956102022704437E-3</v>
      </c>
      <c r="E242" s="74">
        <f t="shared" si="18"/>
        <v>22.747322427245326</v>
      </c>
      <c r="F242" s="74">
        <f t="shared" si="20"/>
        <v>33.049202406230769</v>
      </c>
    </row>
    <row r="243" spans="1:8" x14ac:dyDescent="0.25">
      <c r="A243" s="4">
        <f t="shared" si="19"/>
        <v>44800</v>
      </c>
      <c r="B243" s="8"/>
      <c r="C243" s="3">
        <f t="shared" si="16"/>
        <v>0</v>
      </c>
      <c r="D243" s="101">
        <f t="shared" si="17"/>
        <v>1.907534612338183E-3</v>
      </c>
      <c r="E243" s="74">
        <f t="shared" si="18"/>
        <v>22.890415348058195</v>
      </c>
      <c r="F243" s="74">
        <f t="shared" si="20"/>
        <v>33.257099705702778</v>
      </c>
    </row>
    <row r="244" spans="1:8" x14ac:dyDescent="0.25">
      <c r="A244" s="4">
        <f t="shared" si="19"/>
        <v>44801</v>
      </c>
      <c r="B244" s="8"/>
      <c r="C244" s="3">
        <f t="shared" si="16"/>
        <v>0</v>
      </c>
      <c r="D244" s="101">
        <f t="shared" si="17"/>
        <v>1.9197088790838517E-3</v>
      </c>
      <c r="E244" s="74">
        <f t="shared" si="18"/>
        <v>23.036506549006219</v>
      </c>
      <c r="F244" s="74">
        <f t="shared" si="20"/>
        <v>33.46935315598656</v>
      </c>
    </row>
    <row r="245" spans="1:8" x14ac:dyDescent="0.25">
      <c r="A245" s="4">
        <f t="shared" si="19"/>
        <v>44802</v>
      </c>
      <c r="B245" s="8"/>
      <c r="C245" s="3">
        <f t="shared" si="16"/>
        <v>0</v>
      </c>
      <c r="D245" s="101">
        <f t="shared" si="17"/>
        <v>1.9321293950093103E-3</v>
      </c>
      <c r="E245" s="74">
        <f t="shared" si="18"/>
        <v>23.185552740111724</v>
      </c>
      <c r="F245" s="74">
        <f t="shared" si="20"/>
        <v>33.685899861801204</v>
      </c>
      <c r="H245" s="92"/>
    </row>
    <row r="246" spans="1:8" x14ac:dyDescent="0.25">
      <c r="A246" s="4">
        <f t="shared" si="19"/>
        <v>44803</v>
      </c>
      <c r="B246" s="8"/>
      <c r="C246" s="3">
        <f t="shared" si="16"/>
        <v>0</v>
      </c>
      <c r="D246" s="101">
        <f t="shared" si="17"/>
        <v>1.9447924796477131E-3</v>
      </c>
      <c r="E246" s="74">
        <f t="shared" si="18"/>
        <v>23.337509755772558</v>
      </c>
      <c r="F246" s="74">
        <f t="shared" si="20"/>
        <v>33.906675655685703</v>
      </c>
    </row>
    <row r="247" spans="1:8" x14ac:dyDescent="0.25">
      <c r="A247" s="4">
        <f t="shared" si="19"/>
        <v>44804</v>
      </c>
      <c r="B247" s="8"/>
      <c r="C247" s="3">
        <f t="shared" si="16"/>
        <v>0</v>
      </c>
      <c r="D247" s="101">
        <f t="shared" si="17"/>
        <v>1.9576943806538759E-3</v>
      </c>
      <c r="E247" s="74">
        <f t="shared" si="18"/>
        <v>23.49233256784651</v>
      </c>
      <c r="F247" s="74">
        <f t="shared" si="20"/>
        <v>34.131615117009083</v>
      </c>
    </row>
    <row r="248" spans="1:8" x14ac:dyDescent="0.25">
      <c r="A248" s="4">
        <f t="shared" si="19"/>
        <v>44805</v>
      </c>
      <c r="B248" s="8"/>
      <c r="C248" s="3">
        <f t="shared" si="16"/>
        <v>0</v>
      </c>
      <c r="D248" s="101">
        <f t="shared" si="17"/>
        <v>1.970831274915914E-3</v>
      </c>
      <c r="E248" s="74">
        <f t="shared" si="18"/>
        <v>23.649975298990967</v>
      </c>
      <c r="F248" s="74">
        <f t="shared" si="20"/>
        <v>34.360651591351399</v>
      </c>
    </row>
    <row r="249" spans="1:8" x14ac:dyDescent="0.25">
      <c r="A249" s="4">
        <f t="shared" si="19"/>
        <v>44806</v>
      </c>
      <c r="B249" s="8"/>
      <c r="C249" s="3">
        <f t="shared" ref="C249:C312" si="21">IF(B249=0,0,B249-B248)</f>
        <v>0</v>
      </c>
      <c r="D249" s="101">
        <f t="shared" si="17"/>
        <v>1.9841992696887139E-3</v>
      </c>
      <c r="E249" s="74">
        <f t="shared" si="18"/>
        <v>23.810391236264568</v>
      </c>
      <c r="F249" s="74">
        <f t="shared" si="20"/>
        <v>34.593717210265325</v>
      </c>
    </row>
    <row r="250" spans="1:8" x14ac:dyDescent="0.25">
      <c r="A250" s="4">
        <f t="shared" si="19"/>
        <v>44807</v>
      </c>
      <c r="B250" s="8"/>
      <c r="C250" s="3">
        <f t="shared" si="21"/>
        <v>0</v>
      </c>
      <c r="D250" s="101">
        <f t="shared" si="17"/>
        <v>1.9977944037467433E-3</v>
      </c>
      <c r="E250" s="74">
        <f t="shared" si="18"/>
        <v>23.973532844960918</v>
      </c>
      <c r="F250" s="74">
        <f t="shared" si="20"/>
        <v>34.830742911374919</v>
      </c>
    </row>
    <row r="251" spans="1:8" x14ac:dyDescent="0.25">
      <c r="A251" s="4">
        <f t="shared" si="19"/>
        <v>44808</v>
      </c>
      <c r="B251" s="8"/>
      <c r="C251" s="3">
        <f t="shared" si="21"/>
        <v>0</v>
      </c>
      <c r="D251" s="101">
        <f t="shared" si="17"/>
        <v>2.0116126485584611E-3</v>
      </c>
      <c r="E251" s="74">
        <f t="shared" si="18"/>
        <v>24.139351782701535</v>
      </c>
      <c r="F251" s="74">
        <f t="shared" si="20"/>
        <v>35.07165845885104</v>
      </c>
    </row>
    <row r="252" spans="1:8" x14ac:dyDescent="0.25">
      <c r="A252" s="4">
        <f t="shared" si="19"/>
        <v>44809</v>
      </c>
      <c r="B252" s="8"/>
      <c r="C252" s="3">
        <f t="shared" si="21"/>
        <v>0</v>
      </c>
      <c r="D252" s="101">
        <f t="shared" si="17"/>
        <v>2.0256499094797068E-3</v>
      </c>
      <c r="E252" s="74">
        <f t="shared" si="18"/>
        <v>24.307798913756482</v>
      </c>
      <c r="F252" s="74">
        <f t="shared" si="20"/>
        <v>35.316392464217579</v>
      </c>
    </row>
    <row r="253" spans="1:8" x14ac:dyDescent="0.25">
      <c r="A253" s="4">
        <f t="shared" si="19"/>
        <v>44810</v>
      </c>
      <c r="B253" s="8"/>
      <c r="C253" s="3">
        <f t="shared" si="21"/>
        <v>0</v>
      </c>
      <c r="D253" s="101">
        <f t="shared" si="17"/>
        <v>2.0399020269672163E-3</v>
      </c>
      <c r="E253" s="74">
        <f t="shared" si="18"/>
        <v>24.478824323606595</v>
      </c>
      <c r="F253" s="74">
        <f t="shared" si="20"/>
        <v>35.564872407508624</v>
      </c>
    </row>
    <row r="254" spans="1:8" x14ac:dyDescent="0.25">
      <c r="A254" s="4">
        <f t="shared" si="19"/>
        <v>44811</v>
      </c>
      <c r="B254" s="8"/>
      <c r="C254" s="3">
        <f t="shared" si="21"/>
        <v>0</v>
      </c>
      <c r="D254" s="101">
        <f t="shared" si="17"/>
        <v>2.054364777810804E-3</v>
      </c>
      <c r="E254" s="74">
        <f t="shared" si="18"/>
        <v>24.652377333729646</v>
      </c>
      <c r="F254" s="74">
        <f t="shared" si="20"/>
        <v>35.817024658751059</v>
      </c>
    </row>
    <row r="255" spans="1:8" x14ac:dyDescent="0.25">
      <c r="A255" s="4">
        <f t="shared" si="19"/>
        <v>44812</v>
      </c>
      <c r="B255" s="8"/>
      <c r="C255" s="3">
        <f t="shared" si="21"/>
        <v>0</v>
      </c>
      <c r="D255" s="101">
        <f t="shared" si="17"/>
        <v>2.069033876385453E-3</v>
      </c>
      <c r="E255" s="74">
        <f t="shared" si="18"/>
        <v>24.828406516625435</v>
      </c>
      <c r="F255" s="74">
        <f t="shared" si="20"/>
        <v>36.072774499794249</v>
      </c>
    </row>
    <row r="256" spans="1:8" x14ac:dyDescent="0.25">
      <c r="A256" s="4">
        <f t="shared" si="19"/>
        <v>44813</v>
      </c>
      <c r="B256" s="8"/>
      <c r="C256" s="3">
        <f t="shared" si="21"/>
        <v>0</v>
      </c>
      <c r="D256" s="101">
        <f t="shared" si="17"/>
        <v>2.0839049759204778E-3</v>
      </c>
      <c r="E256" s="74">
        <f t="shared" si="18"/>
        <v>25.006859711045735</v>
      </c>
      <c r="F256" s="74">
        <f t="shared" si="20"/>
        <v>36.332046146437413</v>
      </c>
    </row>
    <row r="257" spans="1:6" x14ac:dyDescent="0.25">
      <c r="A257" s="4">
        <f t="shared" si="19"/>
        <v>44814</v>
      </c>
      <c r="B257" s="8"/>
      <c r="C257" s="3">
        <f t="shared" si="21"/>
        <v>0</v>
      </c>
      <c r="D257" s="101">
        <f t="shared" si="17"/>
        <v>2.098973669788238E-3</v>
      </c>
      <c r="E257" s="74">
        <f t="shared" si="18"/>
        <v>25.187684037458855</v>
      </c>
      <c r="F257" s="74">
        <f t="shared" si="20"/>
        <v>36.594762770897788</v>
      </c>
    </row>
    <row r="258" spans="1:6" x14ac:dyDescent="0.25">
      <c r="A258" s="4">
        <f t="shared" si="19"/>
        <v>44815</v>
      </c>
      <c r="B258" s="8"/>
      <c r="C258" s="3">
        <f t="shared" si="21"/>
        <v>0</v>
      </c>
      <c r="D258" s="101">
        <f t="shared" si="17"/>
        <v>2.114235492809632E-3</v>
      </c>
      <c r="E258" s="74">
        <f t="shared" si="18"/>
        <v>25.370825913715585</v>
      </c>
      <c r="F258" s="74">
        <f t="shared" si="20"/>
        <v>36.860846524571407</v>
      </c>
    </row>
    <row r="259" spans="1:6" x14ac:dyDescent="0.25">
      <c r="A259" s="4">
        <f t="shared" si="19"/>
        <v>44816</v>
      </c>
      <c r="B259" s="8"/>
      <c r="C259" s="3">
        <f t="shared" si="21"/>
        <v>0</v>
      </c>
      <c r="D259" s="101">
        <f t="shared" si="17"/>
        <v>2.1296859225769208E-3</v>
      </c>
      <c r="E259" s="74">
        <f t="shared" si="18"/>
        <v>25.556231070923047</v>
      </c>
      <c r="F259" s="74">
        <f t="shared" si="20"/>
        <v>37.130218561095994</v>
      </c>
    </row>
    <row r="260" spans="1:6" x14ac:dyDescent="0.25">
      <c r="A260" s="4">
        <f t="shared" si="19"/>
        <v>44817</v>
      </c>
      <c r="B260" s="8"/>
      <c r="C260" s="3">
        <f t="shared" si="21"/>
        <v>0</v>
      </c>
      <c r="D260" s="101">
        <f t="shared" si="17"/>
        <v>2.1453203807945201E-3</v>
      </c>
      <c r="E260" s="74">
        <f t="shared" si="18"/>
        <v>25.743844569534239</v>
      </c>
      <c r="F260" s="74">
        <f t="shared" si="20"/>
        <v>37.402799059727158</v>
      </c>
    </row>
    <row r="261" spans="1:6" x14ac:dyDescent="0.25">
      <c r="A261" s="4">
        <f t="shared" si="19"/>
        <v>44818</v>
      </c>
      <c r="B261" s="8"/>
      <c r="C261" s="3">
        <f t="shared" si="21"/>
        <v>0</v>
      </c>
      <c r="D261" s="101">
        <f t="shared" si="17"/>
        <v>2.1611342346347299E-3</v>
      </c>
      <c r="E261" s="74">
        <f t="shared" si="18"/>
        <v>25.93361081561676</v>
      </c>
      <c r="F261" s="74">
        <f t="shared" si="20"/>
        <v>37.67850724897496</v>
      </c>
    </row>
    <row r="262" spans="1:6" x14ac:dyDescent="0.25">
      <c r="A262" s="4">
        <f t="shared" si="19"/>
        <v>44819</v>
      </c>
      <c r="B262" s="8"/>
      <c r="C262" s="3">
        <f t="shared" si="21"/>
        <v>0</v>
      </c>
      <c r="D262" s="101">
        <f t="shared" ref="D262:D325" si="22">SIN((A262+14+Q$4)/365*2*PI())*Q$13+100%/363.54</f>
        <v>2.1771227981117838E-3</v>
      </c>
      <c r="E262" s="74">
        <f t="shared" ref="E262:E325" si="23">D262*E$2</f>
        <v>26.125473577341406</v>
      </c>
      <c r="F262" s="74">
        <f t="shared" si="20"/>
        <v>37.957261430559932</v>
      </c>
    </row>
    <row r="263" spans="1:6" x14ac:dyDescent="0.25">
      <c r="A263" s="4">
        <f t="shared" ref="A263:A326" si="24">A262+1</f>
        <v>44820</v>
      </c>
      <c r="B263" s="8"/>
      <c r="C263" s="3">
        <f t="shared" si="21"/>
        <v>0</v>
      </c>
      <c r="D263" s="101">
        <f t="shared" si="22"/>
        <v>2.193281333468947E-3</v>
      </c>
      <c r="E263" s="74">
        <f t="shared" si="23"/>
        <v>26.319376001627365</v>
      </c>
      <c r="F263" s="74">
        <f t="shared" ref="F263:F326" si="25">D263*F$4</f>
        <v>38.238979003596569</v>
      </c>
    </row>
    <row r="264" spans="1:6" x14ac:dyDescent="0.25">
      <c r="A264" s="4">
        <f t="shared" si="24"/>
        <v>44821</v>
      </c>
      <c r="B264" s="8"/>
      <c r="C264" s="3">
        <f t="shared" si="21"/>
        <v>0</v>
      </c>
      <c r="D264" s="101">
        <f t="shared" si="22"/>
        <v>2.2096050525836769E-3</v>
      </c>
      <c r="E264" s="74">
        <f t="shared" si="23"/>
        <v>26.515260631004121</v>
      </c>
      <c r="F264" s="74">
        <f t="shared" si="25"/>
        <v>38.523576489091745</v>
      </c>
    </row>
    <row r="265" spans="1:6" x14ac:dyDescent="0.25">
      <c r="A265" s="4">
        <f t="shared" si="24"/>
        <v>44822</v>
      </c>
      <c r="B265" s="8"/>
      <c r="C265" s="3">
        <f t="shared" si="21"/>
        <v>0</v>
      </c>
      <c r="D265" s="101">
        <f t="shared" si="22"/>
        <v>2.2260891183854899E-3</v>
      </c>
      <c r="E265" s="74">
        <f t="shared" si="23"/>
        <v>26.713069420625878</v>
      </c>
      <c r="F265" s="74">
        <f t="shared" si="25"/>
        <v>38.810969554664638</v>
      </c>
    </row>
    <row r="266" spans="1:6" x14ac:dyDescent="0.25">
      <c r="A266" s="4">
        <f t="shared" si="24"/>
        <v>44823</v>
      </c>
      <c r="B266" s="8"/>
      <c r="C266" s="3">
        <f t="shared" si="21"/>
        <v>0</v>
      </c>
      <c r="D266" s="101">
        <f t="shared" si="22"/>
        <v>2.24272864629004E-3</v>
      </c>
      <c r="E266" s="74">
        <f t="shared" si="23"/>
        <v>26.912743755480481</v>
      </c>
      <c r="F266" s="74">
        <f t="shared" si="25"/>
        <v>39.101073039549313</v>
      </c>
    </row>
    <row r="267" spans="1:6" x14ac:dyDescent="0.25">
      <c r="A267" s="4">
        <f t="shared" si="24"/>
        <v>44824</v>
      </c>
      <c r="B267" s="8"/>
      <c r="C267" s="3">
        <f t="shared" si="21"/>
        <v>0</v>
      </c>
      <c r="D267" s="101">
        <f t="shared" si="22"/>
        <v>2.2595187056460996E-3</v>
      </c>
      <c r="E267" s="74">
        <f t="shared" si="23"/>
        <v>27.114224467753196</v>
      </c>
      <c r="F267" s="74">
        <f t="shared" si="25"/>
        <v>39.393800979822274</v>
      </c>
    </row>
    <row r="268" spans="1:6" x14ac:dyDescent="0.25">
      <c r="A268" s="4">
        <f t="shared" si="24"/>
        <v>44825</v>
      </c>
      <c r="B268" s="8"/>
      <c r="C268" s="3">
        <f t="shared" si="21"/>
        <v>0</v>
      </c>
      <c r="D268" s="101">
        <f t="shared" si="22"/>
        <v>2.2764543211968346E-3</v>
      </c>
      <c r="E268" s="74">
        <f t="shared" si="23"/>
        <v>27.317451854362016</v>
      </c>
      <c r="F268" s="74">
        <f t="shared" si="25"/>
        <v>39.689066633879193</v>
      </c>
    </row>
    <row r="269" spans="1:6" x14ac:dyDescent="0.25">
      <c r="A269" s="4">
        <f t="shared" si="24"/>
        <v>44826</v>
      </c>
      <c r="B269" s="8"/>
      <c r="C269" s="3">
        <f t="shared" si="21"/>
        <v>0</v>
      </c>
      <c r="D269" s="101">
        <f t="shared" si="22"/>
        <v>2.2935304745536323E-3</v>
      </c>
      <c r="E269" s="74">
        <f t="shared" si="23"/>
        <v>27.522365694643586</v>
      </c>
      <c r="F269" s="74">
        <f t="shared" si="25"/>
        <v>39.986782508130503</v>
      </c>
    </row>
    <row r="270" spans="1:6" x14ac:dyDescent="0.25">
      <c r="A270" s="4">
        <f t="shared" si="24"/>
        <v>44827</v>
      </c>
      <c r="B270" s="8"/>
      <c r="C270" s="3">
        <f t="shared" si="21"/>
        <v>0</v>
      </c>
      <c r="D270" s="101">
        <f t="shared" si="22"/>
        <v>2.3107421056839461E-3</v>
      </c>
      <c r="E270" s="74">
        <f t="shared" si="23"/>
        <v>27.728905268207352</v>
      </c>
      <c r="F270" s="74">
        <f t="shared" si="25"/>
        <v>40.286860382941377</v>
      </c>
    </row>
    <row r="271" spans="1:6" x14ac:dyDescent="0.25">
      <c r="A271" s="4">
        <f t="shared" si="24"/>
        <v>44828</v>
      </c>
      <c r="B271" s="8"/>
      <c r="C271" s="3">
        <f t="shared" si="21"/>
        <v>0</v>
      </c>
      <c r="D271" s="101">
        <f t="shared" si="22"/>
        <v>2.3280841144097866E-3</v>
      </c>
      <c r="E271" s="74">
        <f t="shared" si="23"/>
        <v>27.937009372917437</v>
      </c>
      <c r="F271" s="74">
        <f t="shared" si="25"/>
        <v>40.589211338757316</v>
      </c>
    </row>
    <row r="272" spans="1:6" x14ac:dyDescent="0.25">
      <c r="A272" s="4">
        <f t="shared" si="24"/>
        <v>44829</v>
      </c>
      <c r="B272" s="8"/>
      <c r="C272" s="3">
        <f t="shared" si="21"/>
        <v>0</v>
      </c>
      <c r="D272" s="101">
        <f t="shared" si="22"/>
        <v>2.3455513619198105E-3</v>
      </c>
      <c r="E272" s="74">
        <f t="shared" si="23"/>
        <v>28.146616343037724</v>
      </c>
      <c r="F272" s="74">
        <f t="shared" si="25"/>
        <v>40.89374578246683</v>
      </c>
    </row>
    <row r="273" spans="1:6" x14ac:dyDescent="0.25">
      <c r="A273" s="4">
        <f t="shared" si="24"/>
        <v>44830</v>
      </c>
      <c r="B273" s="8"/>
      <c r="C273" s="3">
        <f t="shared" si="21"/>
        <v>0</v>
      </c>
      <c r="D273" s="101">
        <f t="shared" si="22"/>
        <v>2.363138672291723E-3</v>
      </c>
      <c r="E273" s="74">
        <f t="shared" si="23"/>
        <v>28.357664067500675</v>
      </c>
      <c r="F273" s="74">
        <f t="shared" si="25"/>
        <v>41.200373473943884</v>
      </c>
    </row>
    <row r="274" spans="1:6" x14ac:dyDescent="0.25">
      <c r="A274" s="4">
        <f t="shared" si="24"/>
        <v>44831</v>
      </c>
      <c r="B274" s="8"/>
      <c r="C274" s="3">
        <f t="shared" si="21"/>
        <v>0</v>
      </c>
      <c r="D274" s="101">
        <f t="shared" si="22"/>
        <v>2.380840834025664E-3</v>
      </c>
      <c r="E274" s="74">
        <f t="shared" si="23"/>
        <v>28.570090008307968</v>
      </c>
      <c r="F274" s="74">
        <f t="shared" si="25"/>
        <v>41.509003552781891</v>
      </c>
    </row>
    <row r="275" spans="1:6" x14ac:dyDescent="0.25">
      <c r="A275" s="4">
        <f t="shared" si="24"/>
        <v>44832</v>
      </c>
      <c r="B275" s="8"/>
      <c r="C275" s="3">
        <f t="shared" si="21"/>
        <v>0</v>
      </c>
      <c r="D275" s="101">
        <f t="shared" si="22"/>
        <v>2.3986526015893012E-3</v>
      </c>
      <c r="E275" s="74">
        <f t="shared" si="23"/>
        <v>28.783831219071615</v>
      </c>
      <c r="F275" s="74">
        <f t="shared" si="25"/>
        <v>41.819544565231766</v>
      </c>
    </row>
    <row r="276" spans="1:6" x14ac:dyDescent="0.25">
      <c r="A276" s="4">
        <f t="shared" si="24"/>
        <v>44833</v>
      </c>
      <c r="B276" s="8"/>
      <c r="C276" s="3">
        <f t="shared" si="21"/>
        <v>0</v>
      </c>
      <c r="D276" s="101">
        <f t="shared" si="22"/>
        <v>2.4165686969712602E-3</v>
      </c>
      <c r="E276" s="74">
        <f t="shared" si="23"/>
        <v>28.998824363655121</v>
      </c>
      <c r="F276" s="74">
        <f t="shared" si="25"/>
        <v>42.131904491285397</v>
      </c>
    </row>
    <row r="277" spans="1:6" x14ac:dyDescent="0.25">
      <c r="A277" s="4">
        <f t="shared" si="24"/>
        <v>44834</v>
      </c>
      <c r="B277" s="8"/>
      <c r="C277" s="3">
        <f t="shared" si="21"/>
        <v>0</v>
      </c>
      <c r="D277" s="101">
        <f t="shared" si="22"/>
        <v>2.4345838112459365E-3</v>
      </c>
      <c r="E277" s="74">
        <f t="shared" si="23"/>
        <v>29.215005734951237</v>
      </c>
      <c r="F277" s="74">
        <f t="shared" si="25"/>
        <v>42.445990771957462</v>
      </c>
    </row>
    <row r="278" spans="1:6" x14ac:dyDescent="0.25">
      <c r="A278" s="4">
        <f t="shared" si="24"/>
        <v>44835</v>
      </c>
      <c r="B278" s="8"/>
      <c r="C278" s="3">
        <f t="shared" si="21"/>
        <v>0</v>
      </c>
      <c r="D278" s="101">
        <f t="shared" si="22"/>
        <v>2.4526926061461721E-3</v>
      </c>
      <c r="E278" s="74">
        <f t="shared" si="23"/>
        <v>29.432311273754067</v>
      </c>
      <c r="F278" s="74">
        <f t="shared" si="25"/>
        <v>42.761710336704468</v>
      </c>
    </row>
    <row r="279" spans="1:6" x14ac:dyDescent="0.25">
      <c r="A279" s="4">
        <f t="shared" si="24"/>
        <v>44836</v>
      </c>
      <c r="B279" s="8"/>
      <c r="C279" s="3">
        <f t="shared" si="21"/>
        <v>0</v>
      </c>
      <c r="D279" s="101">
        <f t="shared" si="22"/>
        <v>2.470889715645339E-3</v>
      </c>
      <c r="E279" s="74">
        <f t="shared" si="23"/>
        <v>29.650676587744069</v>
      </c>
      <c r="F279" s="74">
        <f t="shared" si="25"/>
        <v>43.078969631007695</v>
      </c>
    </row>
    <row r="280" spans="1:6" x14ac:dyDescent="0.25">
      <c r="A280" s="4">
        <f t="shared" si="24"/>
        <v>44837</v>
      </c>
      <c r="B280" s="8"/>
      <c r="C280" s="3">
        <f t="shared" si="21"/>
        <v>0</v>
      </c>
      <c r="D280" s="101">
        <f t="shared" si="22"/>
        <v>2.4891697475469265E-3</v>
      </c>
      <c r="E280" s="74">
        <f t="shared" si="23"/>
        <v>29.87003697056312</v>
      </c>
      <c r="F280" s="74">
        <f t="shared" si="25"/>
        <v>43.397674644087026</v>
      </c>
    </row>
    <row r="281" spans="1:6" x14ac:dyDescent="0.25">
      <c r="A281" s="4">
        <f t="shared" si="24"/>
        <v>44838</v>
      </c>
      <c r="B281" s="8"/>
      <c r="C281" s="3">
        <f t="shared" si="21"/>
        <v>0</v>
      </c>
      <c r="D281" s="101">
        <f t="shared" si="22"/>
        <v>2.5075272850832078E-3</v>
      </c>
      <c r="E281" s="74">
        <f t="shared" si="23"/>
        <v>30.090327420998491</v>
      </c>
      <c r="F281" s="74">
        <f t="shared" si="25"/>
        <v>43.71773093677308</v>
      </c>
    </row>
    <row r="282" spans="1:6" x14ac:dyDescent="0.25">
      <c r="A282" s="4">
        <f t="shared" si="24"/>
        <v>44839</v>
      </c>
      <c r="B282" s="8"/>
      <c r="C282" s="3">
        <f t="shared" si="21"/>
        <v>0</v>
      </c>
      <c r="D282" s="101">
        <f t="shared" si="22"/>
        <v>2.5259568885193802E-3</v>
      </c>
      <c r="E282" s="74">
        <f t="shared" si="23"/>
        <v>30.311482662232564</v>
      </c>
      <c r="F282" s="74">
        <f t="shared" si="25"/>
        <v>44.039043669474722</v>
      </c>
    </row>
    <row r="283" spans="1:6" x14ac:dyDescent="0.25">
      <c r="A283" s="4">
        <f t="shared" si="24"/>
        <v>44840</v>
      </c>
      <c r="B283" s="8"/>
      <c r="C283" s="3">
        <f t="shared" si="21"/>
        <v>0</v>
      </c>
      <c r="D283" s="101">
        <f t="shared" si="22"/>
        <v>2.544453096766324E-3</v>
      </c>
      <c r="E283" s="74">
        <f t="shared" si="23"/>
        <v>30.533437161195888</v>
      </c>
      <c r="F283" s="74">
        <f t="shared" si="25"/>
        <v>44.361517630296881</v>
      </c>
    </row>
    <row r="284" spans="1:6" x14ac:dyDescent="0.25">
      <c r="A284" s="4">
        <f t="shared" si="24"/>
        <v>44841</v>
      </c>
      <c r="B284" s="8"/>
      <c r="C284" s="3">
        <f t="shared" si="21"/>
        <v>0</v>
      </c>
      <c r="D284" s="101">
        <f t="shared" si="22"/>
        <v>2.5630104289984766E-3</v>
      </c>
      <c r="E284" s="74">
        <f t="shared" si="23"/>
        <v>30.75612514798172</v>
      </c>
      <c r="F284" s="74">
        <f t="shared" si="25"/>
        <v>44.685057263247529</v>
      </c>
    </row>
    <row r="285" spans="1:6" x14ac:dyDescent="0.25">
      <c r="A285" s="4">
        <f t="shared" si="24"/>
        <v>44842</v>
      </c>
      <c r="B285" s="8"/>
      <c r="C285" s="3">
        <f t="shared" si="21"/>
        <v>0</v>
      </c>
      <c r="D285" s="101">
        <f t="shared" si="22"/>
        <v>2.5816233862775533E-3</v>
      </c>
      <c r="E285" s="74">
        <f t="shared" si="23"/>
        <v>30.979480635330638</v>
      </c>
      <c r="F285" s="74">
        <f t="shared" si="25"/>
        <v>45.009566696546607</v>
      </c>
    </row>
    <row r="286" spans="1:6" x14ac:dyDescent="0.25">
      <c r="A286" s="4">
        <f t="shared" si="24"/>
        <v>44843</v>
      </c>
      <c r="B286" s="8"/>
      <c r="C286" s="3">
        <f t="shared" si="21"/>
        <v>0</v>
      </c>
      <c r="D286" s="101">
        <f t="shared" si="22"/>
        <v>2.600286453182857E-3</v>
      </c>
      <c r="E286" s="74">
        <f t="shared" si="23"/>
        <v>31.203437438194282</v>
      </c>
      <c r="F286" s="74">
        <f t="shared" si="25"/>
        <v>45.334949771049814</v>
      </c>
    </row>
    <row r="287" spans="1:6" x14ac:dyDescent="0.25">
      <c r="A287" s="4">
        <f t="shared" si="24"/>
        <v>44844</v>
      </c>
      <c r="B287" s="8"/>
      <c r="C287" s="3">
        <f t="shared" si="21"/>
        <v>0</v>
      </c>
      <c r="D287" s="101">
        <f t="shared" si="22"/>
        <v>2.618994099444512E-3</v>
      </c>
      <c r="E287" s="74">
        <f t="shared" si="23"/>
        <v>31.427929193334144</v>
      </c>
      <c r="F287" s="74">
        <f t="shared" si="25"/>
        <v>45.661110068723396</v>
      </c>
    </row>
    <row r="288" spans="1:6" x14ac:dyDescent="0.25">
      <c r="A288" s="4">
        <f t="shared" si="24"/>
        <v>44845</v>
      </c>
      <c r="B288" s="8"/>
      <c r="C288" s="3">
        <f t="shared" si="21"/>
        <v>0</v>
      </c>
      <c r="D288" s="101">
        <f t="shared" si="22"/>
        <v>2.6377407815836806E-3</v>
      </c>
      <c r="E288" s="74">
        <f t="shared" si="23"/>
        <v>31.652889379004165</v>
      </c>
      <c r="F288" s="74">
        <f t="shared" si="25"/>
        <v>45.987950941240634</v>
      </c>
    </row>
    <row r="289" spans="1:6" x14ac:dyDescent="0.25">
      <c r="A289" s="4">
        <f t="shared" si="24"/>
        <v>44846</v>
      </c>
      <c r="B289" s="8"/>
      <c r="C289" s="3">
        <f t="shared" si="21"/>
        <v>0</v>
      </c>
      <c r="D289" s="101">
        <f t="shared" si="22"/>
        <v>2.6565209445534874E-3</v>
      </c>
      <c r="E289" s="74">
        <f t="shared" si="23"/>
        <v>31.878251334641849</v>
      </c>
      <c r="F289" s="74">
        <f t="shared" si="25"/>
        <v>46.315375538590736</v>
      </c>
    </row>
    <row r="290" spans="1:6" x14ac:dyDescent="0.25">
      <c r="A290" s="4">
        <f t="shared" si="24"/>
        <v>44847</v>
      </c>
      <c r="B290" s="8"/>
      <c r="C290" s="3">
        <f t="shared" si="21"/>
        <v>0</v>
      </c>
      <c r="D290" s="101">
        <f t="shared" si="22"/>
        <v>2.6753290233865836E-3</v>
      </c>
      <c r="E290" s="74">
        <f t="shared" si="23"/>
        <v>32.103948280639003</v>
      </c>
      <c r="F290" s="74">
        <f t="shared" si="25"/>
        <v>46.64328683780343</v>
      </c>
    </row>
    <row r="291" spans="1:6" x14ac:dyDescent="0.25">
      <c r="A291" s="4">
        <f t="shared" si="24"/>
        <v>44848</v>
      </c>
      <c r="B291" s="8"/>
      <c r="C291" s="3">
        <f t="shared" si="21"/>
        <v>0</v>
      </c>
      <c r="D291" s="101">
        <f t="shared" si="22"/>
        <v>2.6941594448430511E-3</v>
      </c>
      <c r="E291" s="74">
        <f t="shared" si="23"/>
        <v>32.329913338116611</v>
      </c>
      <c r="F291" s="74">
        <f t="shared" si="25"/>
        <v>46.971587671679529</v>
      </c>
    </row>
    <row r="292" spans="1:6" x14ac:dyDescent="0.25">
      <c r="A292" s="4">
        <f t="shared" si="24"/>
        <v>44849</v>
      </c>
      <c r="B292" s="8"/>
      <c r="C292" s="3">
        <f t="shared" si="21"/>
        <v>0</v>
      </c>
      <c r="D292" s="101">
        <f t="shared" si="22"/>
        <v>2.7130066290627424E-3</v>
      </c>
      <c r="E292" s="74">
        <f t="shared" si="23"/>
        <v>32.556079548752912</v>
      </c>
      <c r="F292" s="74">
        <f t="shared" si="25"/>
        <v>47.300180757598802</v>
      </c>
    </row>
    <row r="293" spans="1:6" x14ac:dyDescent="0.25">
      <c r="A293" s="4">
        <f t="shared" si="24"/>
        <v>44850</v>
      </c>
      <c r="B293" s="8"/>
      <c r="C293" s="3">
        <f t="shared" si="21"/>
        <v>0</v>
      </c>
      <c r="D293" s="101">
        <f t="shared" si="22"/>
        <v>2.7318649912183427E-3</v>
      </c>
      <c r="E293" s="74">
        <f t="shared" si="23"/>
        <v>32.782379894620114</v>
      </c>
      <c r="F293" s="74">
        <f t="shared" si="25"/>
        <v>47.628968726340446</v>
      </c>
    </row>
    <row r="294" spans="1:6" x14ac:dyDescent="0.25">
      <c r="A294" s="4">
        <f t="shared" si="24"/>
        <v>44851</v>
      </c>
      <c r="B294" s="8"/>
      <c r="C294" s="3">
        <f t="shared" si="21"/>
        <v>0</v>
      </c>
      <c r="D294" s="101">
        <f t="shared" si="22"/>
        <v>2.750728943169899E-3</v>
      </c>
      <c r="E294" s="74">
        <f t="shared" si="23"/>
        <v>33.008747318038786</v>
      </c>
      <c r="F294" s="74">
        <f t="shared" si="25"/>
        <v>47.957854150929151</v>
      </c>
    </row>
    <row r="295" spans="1:6" x14ac:dyDescent="0.25">
      <c r="A295" s="4">
        <f t="shared" si="24"/>
        <v>44852</v>
      </c>
      <c r="B295" s="8"/>
      <c r="C295" s="3">
        <f t="shared" si="21"/>
        <v>0</v>
      </c>
      <c r="D295" s="101">
        <f t="shared" si="22"/>
        <v>2.7695928951215797E-3</v>
      </c>
      <c r="E295" s="74">
        <f t="shared" si="23"/>
        <v>33.235114741458958</v>
      </c>
      <c r="F295" s="74">
        <f t="shared" si="25"/>
        <v>48.286739575520023</v>
      </c>
    </row>
    <row r="296" spans="1:6" x14ac:dyDescent="0.25">
      <c r="A296" s="4">
        <f t="shared" si="24"/>
        <v>44853</v>
      </c>
      <c r="B296" s="8"/>
      <c r="C296" s="3">
        <f t="shared" si="21"/>
        <v>0</v>
      </c>
      <c r="D296" s="101">
        <f t="shared" si="22"/>
        <v>2.7884512572770555E-3</v>
      </c>
      <c r="E296" s="74">
        <f t="shared" si="23"/>
        <v>33.461415087324667</v>
      </c>
      <c r="F296" s="74">
        <f t="shared" si="25"/>
        <v>48.6155275442595</v>
      </c>
    </row>
    <row r="297" spans="1:6" x14ac:dyDescent="0.25">
      <c r="A297" s="4">
        <f t="shared" si="24"/>
        <v>44854</v>
      </c>
      <c r="B297" s="8"/>
      <c r="C297" s="3">
        <f t="shared" si="21"/>
        <v>0</v>
      </c>
      <c r="D297" s="101">
        <f t="shared" si="22"/>
        <v>2.8072984414967469E-3</v>
      </c>
      <c r="E297" s="74">
        <f t="shared" si="23"/>
        <v>33.687581297960961</v>
      </c>
      <c r="F297" s="74">
        <f t="shared" si="25"/>
        <v>48.944120630178766</v>
      </c>
    </row>
    <row r="298" spans="1:6" x14ac:dyDescent="0.25">
      <c r="A298" s="4">
        <f t="shared" si="24"/>
        <v>44855</v>
      </c>
      <c r="B298" s="8"/>
      <c r="C298" s="3">
        <f t="shared" si="21"/>
        <v>0</v>
      </c>
      <c r="D298" s="101">
        <f t="shared" si="22"/>
        <v>2.8261288629532143E-3</v>
      </c>
      <c r="E298" s="74">
        <f t="shared" si="23"/>
        <v>33.913546355438569</v>
      </c>
      <c r="F298" s="74">
        <f t="shared" si="25"/>
        <v>49.272421464054865</v>
      </c>
    </row>
    <row r="299" spans="1:6" x14ac:dyDescent="0.25">
      <c r="A299" s="4">
        <f t="shared" si="24"/>
        <v>44856</v>
      </c>
      <c r="B299" s="8"/>
      <c r="C299" s="3">
        <f t="shared" si="21"/>
        <v>0</v>
      </c>
      <c r="D299" s="101">
        <f t="shared" si="22"/>
        <v>2.8449369417863106E-3</v>
      </c>
      <c r="E299" s="74">
        <f t="shared" si="23"/>
        <v>34.139243301435727</v>
      </c>
      <c r="F299" s="74">
        <f t="shared" si="25"/>
        <v>49.600332763267559</v>
      </c>
    </row>
    <row r="300" spans="1:6" x14ac:dyDescent="0.25">
      <c r="A300" s="4">
        <f t="shared" si="24"/>
        <v>44857</v>
      </c>
      <c r="B300" s="8"/>
      <c r="C300" s="3">
        <f t="shared" si="21"/>
        <v>0</v>
      </c>
      <c r="D300" s="101">
        <f t="shared" si="22"/>
        <v>2.8637171047561178E-3</v>
      </c>
      <c r="E300" s="74">
        <f t="shared" si="23"/>
        <v>34.364605257073414</v>
      </c>
      <c r="F300" s="74">
        <f t="shared" si="25"/>
        <v>49.927757360617669</v>
      </c>
    </row>
    <row r="301" spans="1:6" x14ac:dyDescent="0.25">
      <c r="A301" s="4">
        <f t="shared" si="24"/>
        <v>44858</v>
      </c>
      <c r="B301" s="8"/>
      <c r="C301" s="3">
        <f t="shared" si="21"/>
        <v>0</v>
      </c>
      <c r="D301" s="101">
        <f t="shared" si="22"/>
        <v>2.8824637868952868E-3</v>
      </c>
      <c r="E301" s="74">
        <f t="shared" si="23"/>
        <v>34.589565442743442</v>
      </c>
      <c r="F301" s="74">
        <f t="shared" si="25"/>
        <v>50.254598233134914</v>
      </c>
    </row>
    <row r="302" spans="1:6" x14ac:dyDescent="0.25">
      <c r="A302" s="4">
        <f t="shared" si="24"/>
        <v>44859</v>
      </c>
      <c r="B302" s="8"/>
      <c r="C302" s="3">
        <f t="shared" si="21"/>
        <v>0</v>
      </c>
      <c r="D302" s="101">
        <f t="shared" si="22"/>
        <v>2.901171433157065E-3</v>
      </c>
      <c r="E302" s="74">
        <f t="shared" si="23"/>
        <v>34.814057197884779</v>
      </c>
      <c r="F302" s="74">
        <f t="shared" si="25"/>
        <v>50.580758530810648</v>
      </c>
    </row>
    <row r="303" spans="1:6" x14ac:dyDescent="0.25">
      <c r="A303" s="4">
        <f t="shared" si="24"/>
        <v>44860</v>
      </c>
      <c r="B303" s="8"/>
      <c r="C303" s="3">
        <f t="shared" si="21"/>
        <v>0</v>
      </c>
      <c r="D303" s="101">
        <f t="shared" si="22"/>
        <v>2.9198345000622456E-3</v>
      </c>
      <c r="E303" s="74">
        <f t="shared" si="23"/>
        <v>35.038014000746948</v>
      </c>
      <c r="F303" s="74">
        <f t="shared" si="25"/>
        <v>50.90614160531171</v>
      </c>
    </row>
    <row r="304" spans="1:6" x14ac:dyDescent="0.25">
      <c r="A304" s="4">
        <f t="shared" si="24"/>
        <v>44861</v>
      </c>
      <c r="B304" s="8"/>
      <c r="C304" s="3">
        <f t="shared" si="21"/>
        <v>0</v>
      </c>
      <c r="D304" s="101">
        <f t="shared" si="22"/>
        <v>2.9384474573414449E-3</v>
      </c>
      <c r="E304" s="74">
        <f t="shared" si="23"/>
        <v>35.261369488097337</v>
      </c>
      <c r="F304" s="74">
        <f t="shared" si="25"/>
        <v>51.230651038612926</v>
      </c>
    </row>
    <row r="305" spans="1:6" x14ac:dyDescent="0.25">
      <c r="A305" s="4">
        <f t="shared" si="24"/>
        <v>44862</v>
      </c>
      <c r="B305" s="8"/>
      <c r="C305" s="3">
        <f t="shared" si="21"/>
        <v>0</v>
      </c>
      <c r="D305" s="101">
        <f t="shared" si="22"/>
        <v>2.9570047895734752E-3</v>
      </c>
      <c r="E305" s="74">
        <f t="shared" si="23"/>
        <v>35.484057474881702</v>
      </c>
      <c r="F305" s="74">
        <f t="shared" si="25"/>
        <v>51.554190671561436</v>
      </c>
    </row>
    <row r="306" spans="1:6" x14ac:dyDescent="0.25">
      <c r="A306" s="4">
        <f t="shared" si="24"/>
        <v>44863</v>
      </c>
      <c r="B306" s="8"/>
      <c r="C306" s="3">
        <f t="shared" si="21"/>
        <v>0</v>
      </c>
      <c r="D306" s="101">
        <f t="shared" si="22"/>
        <v>2.9755009978205413E-3</v>
      </c>
      <c r="E306" s="74">
        <f t="shared" si="23"/>
        <v>35.706011973846493</v>
      </c>
      <c r="F306" s="74">
        <f t="shared" si="25"/>
        <v>51.876664632385726</v>
      </c>
    </row>
    <row r="307" spans="1:6" x14ac:dyDescent="0.25">
      <c r="A307" s="4">
        <f t="shared" si="24"/>
        <v>44864</v>
      </c>
      <c r="B307" s="8"/>
      <c r="C307" s="3">
        <f t="shared" si="21"/>
        <v>0</v>
      </c>
      <c r="D307" s="101">
        <f t="shared" si="22"/>
        <v>2.9939306012565924E-3</v>
      </c>
      <c r="E307" s="74">
        <f t="shared" si="23"/>
        <v>35.927167215079109</v>
      </c>
      <c r="F307" s="74">
        <f t="shared" si="25"/>
        <v>52.197977365085251</v>
      </c>
    </row>
    <row r="308" spans="1:6" x14ac:dyDescent="0.25">
      <c r="A308" s="4">
        <f t="shared" si="24"/>
        <v>44865</v>
      </c>
      <c r="B308" s="8"/>
      <c r="C308" s="3">
        <f t="shared" si="21"/>
        <v>0</v>
      </c>
      <c r="D308" s="101">
        <f t="shared" si="22"/>
        <v>3.012288138792874E-3</v>
      </c>
      <c r="E308" s="74">
        <f t="shared" si="23"/>
        <v>36.147457665514487</v>
      </c>
      <c r="F308" s="74">
        <f t="shared" si="25"/>
        <v>52.518033657771312</v>
      </c>
    </row>
    <row r="309" spans="1:6" x14ac:dyDescent="0.25">
      <c r="A309" s="4">
        <f t="shared" si="24"/>
        <v>44866</v>
      </c>
      <c r="B309" s="8"/>
      <c r="C309" s="3">
        <f t="shared" si="21"/>
        <v>0</v>
      </c>
      <c r="D309" s="101">
        <f t="shared" si="22"/>
        <v>3.0305681706944616E-3</v>
      </c>
      <c r="E309" s="74">
        <f t="shared" si="23"/>
        <v>36.366818048333542</v>
      </c>
      <c r="F309" s="74">
        <f t="shared" si="25"/>
        <v>52.83673867085065</v>
      </c>
    </row>
    <row r="310" spans="1:6" x14ac:dyDescent="0.25">
      <c r="A310" s="4">
        <f t="shared" si="24"/>
        <v>44867</v>
      </c>
      <c r="B310" s="8"/>
      <c r="C310" s="3">
        <f t="shared" si="21"/>
        <v>0</v>
      </c>
      <c r="D310" s="101">
        <f t="shared" si="22"/>
        <v>3.0487652801936289E-3</v>
      </c>
      <c r="E310" s="74">
        <f t="shared" si="23"/>
        <v>36.585183362323548</v>
      </c>
      <c r="F310" s="74">
        <f t="shared" si="25"/>
        <v>53.153997965153877</v>
      </c>
    </row>
    <row r="311" spans="1:6" x14ac:dyDescent="0.25">
      <c r="A311" s="4">
        <f t="shared" si="24"/>
        <v>44868</v>
      </c>
      <c r="B311" s="8"/>
      <c r="C311" s="3">
        <f t="shared" si="21"/>
        <v>0</v>
      </c>
      <c r="D311" s="101">
        <f t="shared" si="22"/>
        <v>3.066874075093865E-3</v>
      </c>
      <c r="E311" s="74">
        <f t="shared" si="23"/>
        <v>36.802488901126381</v>
      </c>
      <c r="F311" s="74">
        <f t="shared" si="25"/>
        <v>53.46971752990089</v>
      </c>
    </row>
    <row r="312" spans="1:6" x14ac:dyDescent="0.25">
      <c r="A312" s="4">
        <f t="shared" si="24"/>
        <v>44869</v>
      </c>
      <c r="B312" s="8"/>
      <c r="C312" s="3">
        <f t="shared" si="21"/>
        <v>0</v>
      </c>
      <c r="D312" s="101">
        <f t="shared" si="22"/>
        <v>3.0848891893685412E-3</v>
      </c>
      <c r="E312" s="74">
        <f t="shared" si="23"/>
        <v>37.018670272422497</v>
      </c>
      <c r="F312" s="74">
        <f t="shared" si="25"/>
        <v>53.783803810572962</v>
      </c>
    </row>
    <row r="313" spans="1:6" x14ac:dyDescent="0.25">
      <c r="A313" s="4">
        <f t="shared" si="24"/>
        <v>44870</v>
      </c>
      <c r="B313" s="8"/>
      <c r="C313" s="3">
        <f t="shared" ref="C313:C369" si="26">IF(B313=0,0,B313-B312)</f>
        <v>0</v>
      </c>
      <c r="D313" s="101">
        <f t="shared" si="22"/>
        <v>3.1028052847505011E-3</v>
      </c>
      <c r="E313" s="74">
        <f t="shared" si="23"/>
        <v>37.233663417006014</v>
      </c>
      <c r="F313" s="74">
        <f t="shared" si="25"/>
        <v>54.096163736626607</v>
      </c>
    </row>
    <row r="314" spans="1:6" x14ac:dyDescent="0.25">
      <c r="A314" s="4">
        <f t="shared" si="24"/>
        <v>44871</v>
      </c>
      <c r="B314" s="8"/>
      <c r="C314" s="3">
        <f t="shared" si="26"/>
        <v>0</v>
      </c>
      <c r="D314" s="101">
        <f t="shared" si="22"/>
        <v>3.1206170523141387E-3</v>
      </c>
      <c r="E314" s="74">
        <f t="shared" si="23"/>
        <v>37.447404627769664</v>
      </c>
      <c r="F314" s="74">
        <f t="shared" si="25"/>
        <v>54.406704749076489</v>
      </c>
    </row>
    <row r="315" spans="1:6" x14ac:dyDescent="0.25">
      <c r="A315" s="4">
        <f t="shared" si="24"/>
        <v>44872</v>
      </c>
      <c r="B315" s="8"/>
      <c r="C315" s="3">
        <f t="shared" si="26"/>
        <v>0</v>
      </c>
      <c r="D315" s="101">
        <f t="shared" si="22"/>
        <v>3.1383192140480801E-3</v>
      </c>
      <c r="E315" s="74">
        <f t="shared" si="23"/>
        <v>37.659830568576965</v>
      </c>
      <c r="F315" s="74">
        <f t="shared" si="25"/>
        <v>54.715334827914504</v>
      </c>
    </row>
    <row r="316" spans="1:6" x14ac:dyDescent="0.25">
      <c r="A316" s="4">
        <f t="shared" si="24"/>
        <v>44873</v>
      </c>
      <c r="B316" s="8"/>
      <c r="C316" s="3">
        <f t="shared" si="26"/>
        <v>0</v>
      </c>
      <c r="D316" s="101">
        <f t="shared" si="22"/>
        <v>3.1559065244199931E-3</v>
      </c>
      <c r="E316" s="74">
        <f t="shared" si="23"/>
        <v>37.870878293039915</v>
      </c>
      <c r="F316" s="74">
        <f t="shared" si="25"/>
        <v>55.021962519391565</v>
      </c>
    </row>
    <row r="317" spans="1:6" x14ac:dyDescent="0.25">
      <c r="A317" s="4">
        <f t="shared" si="24"/>
        <v>44874</v>
      </c>
      <c r="B317" s="8"/>
      <c r="C317" s="3">
        <f t="shared" si="26"/>
        <v>0</v>
      </c>
      <c r="D317" s="101">
        <f t="shared" si="22"/>
        <v>3.1733737719300179E-3</v>
      </c>
      <c r="E317" s="74">
        <f t="shared" si="23"/>
        <v>38.080485263160213</v>
      </c>
      <c r="F317" s="74">
        <f t="shared" si="25"/>
        <v>55.326496963101093</v>
      </c>
    </row>
    <row r="318" spans="1:6" x14ac:dyDescent="0.25">
      <c r="A318" s="4">
        <f t="shared" si="24"/>
        <v>44875</v>
      </c>
      <c r="B318" s="8"/>
      <c r="C318" s="3">
        <f t="shared" si="26"/>
        <v>0</v>
      </c>
      <c r="D318" s="101">
        <f t="shared" si="22"/>
        <v>3.1907157806558588E-3</v>
      </c>
      <c r="E318" s="74">
        <f t="shared" si="23"/>
        <v>38.288589367870308</v>
      </c>
      <c r="F318" s="74">
        <f t="shared" si="25"/>
        <v>55.628847918917046</v>
      </c>
    </row>
    <row r="319" spans="1:6" x14ac:dyDescent="0.25">
      <c r="A319" s="4">
        <f t="shared" si="24"/>
        <v>44876</v>
      </c>
      <c r="B319" s="8"/>
      <c r="C319" s="3">
        <f t="shared" si="26"/>
        <v>0</v>
      </c>
      <c r="D319" s="101">
        <f t="shared" si="22"/>
        <v>3.207927411786173E-3</v>
      </c>
      <c r="E319" s="74">
        <f t="shared" si="23"/>
        <v>38.495128941434075</v>
      </c>
      <c r="F319" s="74">
        <f t="shared" si="25"/>
        <v>55.928925793727927</v>
      </c>
    </row>
    <row r="320" spans="1:6" x14ac:dyDescent="0.25">
      <c r="A320" s="4">
        <f t="shared" si="24"/>
        <v>44877</v>
      </c>
      <c r="B320" s="8"/>
      <c r="C320" s="3">
        <f t="shared" si="26"/>
        <v>0</v>
      </c>
      <c r="D320" s="101">
        <f t="shared" si="22"/>
        <v>3.2250035651429712E-3</v>
      </c>
      <c r="E320" s="74">
        <f t="shared" si="23"/>
        <v>38.700042781715652</v>
      </c>
      <c r="F320" s="74">
        <f t="shared" si="25"/>
        <v>56.226641667979244</v>
      </c>
    </row>
    <row r="321" spans="1:6" x14ac:dyDescent="0.25">
      <c r="A321" s="4">
        <f t="shared" si="24"/>
        <v>44878</v>
      </c>
      <c r="B321" s="8"/>
      <c r="C321" s="3">
        <f t="shared" si="26"/>
        <v>0</v>
      </c>
      <c r="D321" s="101">
        <f t="shared" si="22"/>
        <v>3.2419391806937066E-3</v>
      </c>
      <c r="E321" s="74">
        <f t="shared" si="23"/>
        <v>38.903270168324482</v>
      </c>
      <c r="F321" s="74">
        <f t="shared" si="25"/>
        <v>56.521907322036164</v>
      </c>
    </row>
    <row r="322" spans="1:6" x14ac:dyDescent="0.25">
      <c r="A322" s="4">
        <f t="shared" si="24"/>
        <v>44879</v>
      </c>
      <c r="B322" s="8"/>
      <c r="C322" s="3">
        <f t="shared" si="26"/>
        <v>0</v>
      </c>
      <c r="D322" s="101">
        <f t="shared" si="22"/>
        <v>3.2587292400497671E-3</v>
      </c>
      <c r="E322" s="74">
        <f t="shared" si="23"/>
        <v>39.104750880597209</v>
      </c>
      <c r="F322" s="74">
        <f t="shared" si="25"/>
        <v>56.814635262309146</v>
      </c>
    </row>
    <row r="323" spans="1:6" x14ac:dyDescent="0.25">
      <c r="A323" s="4">
        <f t="shared" si="24"/>
        <v>44880</v>
      </c>
      <c r="B323" s="8"/>
      <c r="C323" s="3">
        <f t="shared" si="26"/>
        <v>0</v>
      </c>
      <c r="D323" s="101">
        <f t="shared" si="22"/>
        <v>3.275368767954318E-3</v>
      </c>
      <c r="E323" s="74">
        <f t="shared" si="23"/>
        <v>39.304425215451815</v>
      </c>
      <c r="F323" s="74">
        <f t="shared" si="25"/>
        <v>57.104738747193835</v>
      </c>
    </row>
    <row r="324" spans="1:6" x14ac:dyDescent="0.25">
      <c r="A324" s="4">
        <f t="shared" si="24"/>
        <v>44881</v>
      </c>
      <c r="B324" s="8"/>
      <c r="C324" s="3">
        <f t="shared" si="26"/>
        <v>0</v>
      </c>
      <c r="D324" s="101">
        <f t="shared" si="22"/>
        <v>3.2918528337561315E-3</v>
      </c>
      <c r="E324" s="74">
        <f t="shared" si="23"/>
        <v>39.502234005073575</v>
      </c>
      <c r="F324" s="74">
        <f t="shared" si="25"/>
        <v>57.392131812766728</v>
      </c>
    </row>
    <row r="325" spans="1:6" x14ac:dyDescent="0.25">
      <c r="A325" s="4">
        <f t="shared" si="24"/>
        <v>44882</v>
      </c>
      <c r="B325" s="8"/>
      <c r="C325" s="3">
        <f t="shared" si="26"/>
        <v>0</v>
      </c>
      <c r="D325" s="101">
        <f t="shared" si="22"/>
        <v>3.3081765528708623E-3</v>
      </c>
      <c r="E325" s="74">
        <f t="shared" si="23"/>
        <v>39.698118634450346</v>
      </c>
      <c r="F325" s="74">
        <f t="shared" si="25"/>
        <v>57.676729298261918</v>
      </c>
    </row>
    <row r="326" spans="1:6" x14ac:dyDescent="0.25">
      <c r="A326" s="4">
        <f t="shared" si="24"/>
        <v>44883</v>
      </c>
      <c r="B326" s="8"/>
      <c r="C326" s="3">
        <f t="shared" si="26"/>
        <v>0</v>
      </c>
      <c r="D326" s="101">
        <f t="shared" ref="D326:D369" si="27">SIN((A326+14+Q$4)/365*2*PI())*Q$13+100%/363.54</f>
        <v>3.3243350882280263E-3</v>
      </c>
      <c r="E326" s="74">
        <f t="shared" ref="E326:E369" si="28">D326*E$2</f>
        <v>39.892021058736319</v>
      </c>
      <c r="F326" s="74">
        <f t="shared" si="25"/>
        <v>57.958446871298577</v>
      </c>
    </row>
    <row r="327" spans="1:6" x14ac:dyDescent="0.25">
      <c r="A327" s="4">
        <f t="shared" ref="A327:A369" si="29">A326+1</f>
        <v>44884</v>
      </c>
      <c r="B327" s="8"/>
      <c r="C327" s="3">
        <f t="shared" si="26"/>
        <v>0</v>
      </c>
      <c r="D327" s="101">
        <f t="shared" si="27"/>
        <v>3.3403236517050806E-3</v>
      </c>
      <c r="E327" s="74">
        <f t="shared" si="28"/>
        <v>40.083883820460969</v>
      </c>
      <c r="F327" s="74">
        <f t="shared" ref="F327:F369" si="30">D327*F$4</f>
        <v>58.237201052883556</v>
      </c>
    </row>
    <row r="328" spans="1:6" x14ac:dyDescent="0.25">
      <c r="A328" s="4">
        <f t="shared" si="29"/>
        <v>44885</v>
      </c>
      <c r="B328" s="8"/>
      <c r="C328" s="3">
        <f t="shared" si="26"/>
        <v>0</v>
      </c>
      <c r="D328" s="101">
        <f t="shared" si="27"/>
        <v>3.356137505545395E-3</v>
      </c>
      <c r="E328" s="74">
        <f t="shared" si="28"/>
        <v>40.273650066544739</v>
      </c>
      <c r="F328" s="74">
        <f t="shared" si="30"/>
        <v>58.512909242133183</v>
      </c>
    </row>
    <row r="329" spans="1:6" x14ac:dyDescent="0.25">
      <c r="A329" s="4">
        <f t="shared" si="29"/>
        <v>44886</v>
      </c>
      <c r="B329" s="8"/>
      <c r="C329" s="3">
        <f t="shared" si="26"/>
        <v>0</v>
      </c>
      <c r="D329" s="101">
        <f t="shared" si="27"/>
        <v>3.3717719637628915E-3</v>
      </c>
      <c r="E329" s="74">
        <f t="shared" si="28"/>
        <v>40.461263565154695</v>
      </c>
      <c r="F329" s="74">
        <f t="shared" si="30"/>
        <v>58.78548974076255</v>
      </c>
    </row>
    <row r="330" spans="1:6" x14ac:dyDescent="0.25">
      <c r="A330" s="4">
        <f t="shared" si="29"/>
        <v>44887</v>
      </c>
      <c r="B330" s="8"/>
      <c r="C330" s="3">
        <f t="shared" si="26"/>
        <v>0</v>
      </c>
      <c r="D330" s="101">
        <f t="shared" si="27"/>
        <v>3.3872223935302826E-3</v>
      </c>
      <c r="E330" s="74">
        <f t="shared" si="28"/>
        <v>40.646668722363394</v>
      </c>
      <c r="F330" s="74">
        <f t="shared" si="30"/>
        <v>59.054861777288927</v>
      </c>
    </row>
    <row r="331" spans="1:6" x14ac:dyDescent="0.25">
      <c r="A331" s="4">
        <f t="shared" si="29"/>
        <v>44888</v>
      </c>
      <c r="B331" s="8"/>
      <c r="C331" s="3">
        <f t="shared" si="26"/>
        <v>0</v>
      </c>
      <c r="D331" s="101">
        <f t="shared" si="27"/>
        <v>3.402484216551576E-3</v>
      </c>
      <c r="E331" s="74">
        <f t="shared" si="28"/>
        <v>40.829810598618913</v>
      </c>
      <c r="F331" s="74">
        <f t="shared" si="30"/>
        <v>59.320945530960792</v>
      </c>
    </row>
    <row r="332" spans="1:6" x14ac:dyDescent="0.25">
      <c r="A332" s="4">
        <f t="shared" si="29"/>
        <v>44889</v>
      </c>
      <c r="B332" s="8"/>
      <c r="C332" s="3">
        <f t="shared" si="26"/>
        <v>0</v>
      </c>
      <c r="D332" s="101">
        <f t="shared" si="27"/>
        <v>3.4175529104194355E-3</v>
      </c>
      <c r="E332" s="74">
        <f t="shared" si="28"/>
        <v>41.010634925033223</v>
      </c>
      <c r="F332" s="74">
        <f t="shared" si="30"/>
        <v>59.583662155422893</v>
      </c>
    </row>
    <row r="333" spans="1:6" x14ac:dyDescent="0.25">
      <c r="A333" s="4">
        <f t="shared" si="29"/>
        <v>44890</v>
      </c>
      <c r="B333" s="8"/>
      <c r="C333" s="3">
        <f t="shared" si="26"/>
        <v>0</v>
      </c>
      <c r="D333" s="101">
        <f t="shared" si="27"/>
        <v>3.4324240099543623E-3</v>
      </c>
      <c r="E333" s="74">
        <f t="shared" si="28"/>
        <v>41.18908811945235</v>
      </c>
      <c r="F333" s="74">
        <f t="shared" si="30"/>
        <v>59.842933802064344</v>
      </c>
    </row>
    <row r="334" spans="1:6" x14ac:dyDescent="0.25">
      <c r="A334" s="4">
        <f t="shared" si="29"/>
        <v>44891</v>
      </c>
      <c r="B334" s="8"/>
      <c r="C334" s="3">
        <f t="shared" si="26"/>
        <v>0</v>
      </c>
      <c r="D334" s="101">
        <f t="shared" si="27"/>
        <v>3.4470931085290126E-3</v>
      </c>
      <c r="E334" s="74">
        <f t="shared" si="28"/>
        <v>41.365117302348153</v>
      </c>
      <c r="F334" s="74">
        <f t="shared" si="30"/>
        <v>60.098683643107563</v>
      </c>
    </row>
    <row r="335" spans="1:6" x14ac:dyDescent="0.25">
      <c r="A335" s="4">
        <f t="shared" si="29"/>
        <v>44892</v>
      </c>
      <c r="B335" s="8"/>
      <c r="C335" s="3">
        <f t="shared" si="26"/>
        <v>0</v>
      </c>
      <c r="D335" s="101">
        <f t="shared" si="27"/>
        <v>3.4615558593726007E-3</v>
      </c>
      <c r="E335" s="74">
        <f t="shared" si="28"/>
        <v>41.538670312471211</v>
      </c>
      <c r="F335" s="74">
        <f t="shared" si="30"/>
        <v>60.350835894350006</v>
      </c>
    </row>
    <row r="336" spans="1:6" x14ac:dyDescent="0.25">
      <c r="A336" s="4">
        <f t="shared" si="29"/>
        <v>44893</v>
      </c>
      <c r="B336" s="8"/>
      <c r="C336" s="3">
        <f t="shared" si="26"/>
        <v>0</v>
      </c>
      <c r="D336" s="101">
        <f t="shared" si="27"/>
        <v>3.4758079768601111E-3</v>
      </c>
      <c r="E336" s="74">
        <f t="shared" si="28"/>
        <v>41.709695722321335</v>
      </c>
      <c r="F336" s="74">
        <f t="shared" si="30"/>
        <v>60.599315837641065</v>
      </c>
    </row>
    <row r="337" spans="1:6" x14ac:dyDescent="0.25">
      <c r="A337" s="4">
        <f t="shared" si="29"/>
        <v>44894</v>
      </c>
      <c r="B337" s="8"/>
      <c r="C337" s="3">
        <f t="shared" si="26"/>
        <v>0</v>
      </c>
      <c r="D337" s="101">
        <f t="shared" si="27"/>
        <v>3.4898452377813581E-3</v>
      </c>
      <c r="E337" s="74">
        <f t="shared" si="28"/>
        <v>41.878142853376296</v>
      </c>
      <c r="F337" s="74">
        <f t="shared" si="30"/>
        <v>60.844049843007625</v>
      </c>
    </row>
    <row r="338" spans="1:6" x14ac:dyDescent="0.25">
      <c r="A338" s="4">
        <f t="shared" si="29"/>
        <v>44895</v>
      </c>
      <c r="B338" s="8"/>
      <c r="C338" s="3">
        <f t="shared" si="26"/>
        <v>0</v>
      </c>
      <c r="D338" s="101">
        <f t="shared" si="27"/>
        <v>3.5036634825930768E-3</v>
      </c>
      <c r="E338" s="74">
        <f t="shared" si="28"/>
        <v>42.043961791116921</v>
      </c>
      <c r="F338" s="74">
        <f t="shared" si="30"/>
        <v>61.084965390483767</v>
      </c>
    </row>
    <row r="339" spans="1:6" x14ac:dyDescent="0.25">
      <c r="A339" s="4">
        <f t="shared" si="29"/>
        <v>44896</v>
      </c>
      <c r="B339" s="8"/>
      <c r="C339" s="3">
        <f t="shared" si="26"/>
        <v>0</v>
      </c>
      <c r="D339" s="101">
        <f t="shared" si="27"/>
        <v>3.5172586166511959E-3</v>
      </c>
      <c r="E339" s="74">
        <f t="shared" si="28"/>
        <v>42.207103399814351</v>
      </c>
      <c r="F339" s="74">
        <f t="shared" si="30"/>
        <v>61.321991091594924</v>
      </c>
    </row>
    <row r="340" spans="1:6" x14ac:dyDescent="0.25">
      <c r="A340" s="4">
        <f t="shared" si="29"/>
        <v>44897</v>
      </c>
      <c r="B340" s="8"/>
      <c r="C340" s="3">
        <f t="shared" si="26"/>
        <v>0</v>
      </c>
      <c r="D340" s="101">
        <f t="shared" si="27"/>
        <v>3.5306266114239083E-3</v>
      </c>
      <c r="E340" s="74">
        <f t="shared" si="28"/>
        <v>42.367519337086897</v>
      </c>
      <c r="F340" s="74">
        <f t="shared" si="30"/>
        <v>61.555056710507316</v>
      </c>
    </row>
    <row r="341" spans="1:6" x14ac:dyDescent="0.25">
      <c r="A341" s="4">
        <f t="shared" si="29"/>
        <v>44898</v>
      </c>
      <c r="B341" s="8"/>
      <c r="C341" s="3">
        <f t="shared" si="26"/>
        <v>0</v>
      </c>
      <c r="D341" s="101">
        <f t="shared" si="27"/>
        <v>3.5437635056860335E-3</v>
      </c>
      <c r="E341" s="74">
        <f t="shared" si="28"/>
        <v>42.525162068232405</v>
      </c>
      <c r="F341" s="74">
        <f t="shared" si="30"/>
        <v>61.784093184851152</v>
      </c>
    </row>
    <row r="342" spans="1:6" x14ac:dyDescent="0.25">
      <c r="A342" s="4">
        <f t="shared" si="29"/>
        <v>44899</v>
      </c>
      <c r="B342" s="8"/>
      <c r="C342" s="3">
        <f t="shared" si="26"/>
        <v>0</v>
      </c>
      <c r="D342" s="101">
        <f t="shared" si="27"/>
        <v>3.5566654066921111E-3</v>
      </c>
      <c r="E342" s="74">
        <f t="shared" si="28"/>
        <v>42.679984880305334</v>
      </c>
      <c r="F342" s="74">
        <f t="shared" si="30"/>
        <v>62.009032646173054</v>
      </c>
    </row>
    <row r="343" spans="1:6" x14ac:dyDescent="0.25">
      <c r="A343" s="4">
        <f t="shared" si="29"/>
        <v>44900</v>
      </c>
      <c r="B343" s="8"/>
      <c r="C343" s="3">
        <f t="shared" si="26"/>
        <v>0</v>
      </c>
      <c r="D343" s="101">
        <f t="shared" si="27"/>
        <v>3.569328491330515E-3</v>
      </c>
      <c r="E343" s="74">
        <f t="shared" si="28"/>
        <v>42.831941895966182</v>
      </c>
      <c r="F343" s="74">
        <f t="shared" si="30"/>
        <v>62.229808440057568</v>
      </c>
    </row>
    <row r="344" spans="1:6" x14ac:dyDescent="0.25">
      <c r="A344" s="4">
        <f t="shared" si="29"/>
        <v>44901</v>
      </c>
      <c r="B344" s="8"/>
      <c r="C344" s="3">
        <f t="shared" si="26"/>
        <v>0</v>
      </c>
      <c r="D344" s="101">
        <f t="shared" si="27"/>
        <v>3.5817490072559744E-3</v>
      </c>
      <c r="E344" s="74">
        <f t="shared" si="28"/>
        <v>42.980988087071694</v>
      </c>
      <c r="F344" s="74">
        <f t="shared" si="30"/>
        <v>62.446355145872225</v>
      </c>
    </row>
    <row r="345" spans="1:6" x14ac:dyDescent="0.25">
      <c r="A345" s="4">
        <f t="shared" si="29"/>
        <v>44902</v>
      </c>
      <c r="B345" s="8"/>
      <c r="C345" s="3">
        <f t="shared" si="26"/>
        <v>0</v>
      </c>
      <c r="D345" s="101">
        <f t="shared" si="27"/>
        <v>3.5939232740016445E-3</v>
      </c>
      <c r="E345" s="74">
        <f t="shared" si="28"/>
        <v>43.127079288019736</v>
      </c>
      <c r="F345" s="74">
        <f t="shared" si="30"/>
        <v>62.658608596156036</v>
      </c>
    </row>
    <row r="346" spans="1:6" x14ac:dyDescent="0.25">
      <c r="A346" s="4">
        <f t="shared" si="29"/>
        <v>44903</v>
      </c>
      <c r="B346" s="8"/>
      <c r="C346" s="3">
        <f t="shared" si="26"/>
        <v>0</v>
      </c>
      <c r="D346" s="101">
        <f t="shared" si="27"/>
        <v>3.605847684069385E-3</v>
      </c>
      <c r="E346" s="74">
        <f t="shared" si="28"/>
        <v>43.270172208832619</v>
      </c>
      <c r="F346" s="74">
        <f t="shared" si="30"/>
        <v>62.866505895628066</v>
      </c>
    </row>
    <row r="347" spans="1:6" x14ac:dyDescent="0.25">
      <c r="A347" s="4">
        <f t="shared" si="29"/>
        <v>44904</v>
      </c>
      <c r="B347" s="8"/>
      <c r="C347" s="3">
        <f t="shared" si="26"/>
        <v>0</v>
      </c>
      <c r="D347" s="101">
        <f t="shared" si="27"/>
        <v>3.6175187039993E-3</v>
      </c>
      <c r="E347" s="74">
        <f t="shared" si="28"/>
        <v>43.410224447991602</v>
      </c>
      <c r="F347" s="74">
        <f t="shared" si="30"/>
        <v>63.069985439834426</v>
      </c>
    </row>
    <row r="348" spans="1:6" x14ac:dyDescent="0.25">
      <c r="A348" s="4">
        <f t="shared" si="29"/>
        <v>44905</v>
      </c>
      <c r="B348" s="8"/>
      <c r="C348" s="3">
        <f t="shared" si="26"/>
        <v>0</v>
      </c>
      <c r="D348" s="101">
        <f t="shared" si="27"/>
        <v>3.6289328754160752E-3</v>
      </c>
      <c r="E348" s="74">
        <f t="shared" si="28"/>
        <v>43.547194504992902</v>
      </c>
      <c r="F348" s="74">
        <f t="shared" si="30"/>
        <v>63.268986933390742</v>
      </c>
    </row>
    <row r="349" spans="1:6" x14ac:dyDescent="0.25">
      <c r="A349" s="4">
        <f t="shared" si="29"/>
        <v>44906</v>
      </c>
      <c r="B349" s="8"/>
      <c r="C349" s="3">
        <f t="shared" si="26"/>
        <v>0</v>
      </c>
      <c r="D349" s="101">
        <f t="shared" si="27"/>
        <v>3.6400868160546829E-3</v>
      </c>
      <c r="E349" s="74">
        <f t="shared" si="28"/>
        <v>43.681041792656195</v>
      </c>
      <c r="F349" s="74">
        <f t="shared" si="30"/>
        <v>63.46345140786493</v>
      </c>
    </row>
    <row r="350" spans="1:6" x14ac:dyDescent="0.25">
      <c r="A350" s="4">
        <f t="shared" si="29"/>
        <v>44907</v>
      </c>
      <c r="B350" s="8"/>
      <c r="C350" s="3">
        <f t="shared" si="26"/>
        <v>0</v>
      </c>
      <c r="D350" s="101">
        <f t="shared" si="27"/>
        <v>3.6509772207615667E-3</v>
      </c>
      <c r="E350" s="74">
        <f t="shared" si="28"/>
        <v>43.811726649138798</v>
      </c>
      <c r="F350" s="74">
        <f t="shared" si="30"/>
        <v>63.653321239232419</v>
      </c>
    </row>
    <row r="351" spans="1:6" x14ac:dyDescent="0.25">
      <c r="A351" s="4">
        <f t="shared" si="29"/>
        <v>44908</v>
      </c>
      <c r="B351" s="8"/>
      <c r="C351" s="3">
        <f t="shared" si="26"/>
        <v>0</v>
      </c>
      <c r="D351" s="101">
        <f t="shared" si="27"/>
        <v>3.6616008624749214E-3</v>
      </c>
      <c r="E351" s="74">
        <f t="shared" si="28"/>
        <v>43.93921034969906</v>
      </c>
      <c r="F351" s="74">
        <f t="shared" si="30"/>
        <v>63.838540164966943</v>
      </c>
    </row>
    <row r="352" spans="1:6" x14ac:dyDescent="0.25">
      <c r="A352" s="4">
        <f t="shared" si="29"/>
        <v>44909</v>
      </c>
      <c r="B352" s="8"/>
      <c r="C352" s="3">
        <f t="shared" si="26"/>
        <v>0</v>
      </c>
      <c r="D352" s="101">
        <f t="shared" si="27"/>
        <v>3.6719545931802903E-3</v>
      </c>
      <c r="E352" s="74">
        <f t="shared" si="28"/>
        <v>44.063455118163482</v>
      </c>
      <c r="F352" s="74">
        <f t="shared" si="30"/>
        <v>64.019053300701017</v>
      </c>
    </row>
    <row r="353" spans="1:6" x14ac:dyDescent="0.25">
      <c r="A353" s="4">
        <f t="shared" si="29"/>
        <v>44910</v>
      </c>
      <c r="B353" s="8"/>
      <c r="C353" s="3">
        <f t="shared" si="26"/>
        <v>0</v>
      </c>
      <c r="D353" s="101">
        <f t="shared" si="27"/>
        <v>3.6820353448439504E-3</v>
      </c>
      <c r="E353" s="74">
        <f t="shared" si="28"/>
        <v>44.184424138127405</v>
      </c>
      <c r="F353" s="74">
        <f t="shared" si="30"/>
        <v>64.194807156499124</v>
      </c>
    </row>
    <row r="354" spans="1:6" x14ac:dyDescent="0.25">
      <c r="A354" s="4">
        <f t="shared" si="29"/>
        <v>44911</v>
      </c>
      <c r="B354" s="8"/>
      <c r="C354" s="3">
        <f t="shared" si="26"/>
        <v>0</v>
      </c>
      <c r="D354" s="101">
        <f t="shared" si="27"/>
        <v>3.6918401303214898E-3</v>
      </c>
      <c r="E354" s="74">
        <f t="shared" si="28"/>
        <v>44.302081563857875</v>
      </c>
      <c r="F354" s="74">
        <f t="shared" si="30"/>
        <v>64.365749652698369</v>
      </c>
    </row>
    <row r="355" spans="1:6" x14ac:dyDescent="0.25">
      <c r="A355" s="4">
        <f t="shared" si="29"/>
        <v>44912</v>
      </c>
      <c r="B355" s="8"/>
      <c r="C355" s="3">
        <f t="shared" si="26"/>
        <v>0</v>
      </c>
      <c r="D355" s="101">
        <f t="shared" si="27"/>
        <v>3.7013660442434342E-3</v>
      </c>
      <c r="E355" s="74">
        <f t="shared" si="28"/>
        <v>44.416392530921208</v>
      </c>
      <c r="F355" s="74">
        <f t="shared" si="30"/>
        <v>64.531830135349068</v>
      </c>
    </row>
    <row r="356" spans="1:6" x14ac:dyDescent="0.25">
      <c r="A356" s="4">
        <f t="shared" si="29"/>
        <v>44913</v>
      </c>
      <c r="B356" s="8"/>
      <c r="C356" s="3">
        <f t="shared" si="26"/>
        <v>0</v>
      </c>
      <c r="D356" s="101">
        <f t="shared" si="27"/>
        <v>3.7106102638759632E-3</v>
      </c>
      <c r="E356" s="74">
        <f t="shared" si="28"/>
        <v>44.527323166511557</v>
      </c>
      <c r="F356" s="74">
        <f t="shared" si="30"/>
        <v>64.692999391220965</v>
      </c>
    </row>
    <row r="357" spans="1:6" x14ac:dyDescent="0.25">
      <c r="A357" s="4">
        <f t="shared" si="29"/>
        <v>44914</v>
      </c>
      <c r="B357" s="8"/>
      <c r="C357" s="3">
        <f t="shared" si="26"/>
        <v>0</v>
      </c>
      <c r="D357" s="101">
        <f t="shared" si="27"/>
        <v>3.7195700499571714E-3</v>
      </c>
      <c r="E357" s="74">
        <f t="shared" si="28"/>
        <v>44.634840599486054</v>
      </c>
      <c r="F357" s="74">
        <f t="shared" si="30"/>
        <v>64.849209662383103</v>
      </c>
    </row>
    <row r="358" spans="1:6" x14ac:dyDescent="0.25">
      <c r="A358" s="4">
        <f t="shared" si="29"/>
        <v>44915</v>
      </c>
      <c r="B358" s="8"/>
      <c r="C358" s="3">
        <f t="shared" si="26"/>
        <v>0</v>
      </c>
      <c r="D358" s="101">
        <f t="shared" si="27"/>
        <v>3.7282427475091918E-3</v>
      </c>
      <c r="E358" s="74">
        <f t="shared" si="28"/>
        <v>44.738912970110299</v>
      </c>
      <c r="F358" s="74">
        <f t="shared" si="30"/>
        <v>65.000414660362878</v>
      </c>
    </row>
    <row r="359" spans="1:6" x14ac:dyDescent="0.25">
      <c r="A359" s="4">
        <f t="shared" si="29"/>
        <v>44916</v>
      </c>
      <c r="B359" s="8"/>
      <c r="C359" s="3">
        <f t="shared" si="26"/>
        <v>0</v>
      </c>
      <c r="D359" s="101">
        <f t="shared" si="27"/>
        <v>3.7366257866243997E-3</v>
      </c>
      <c r="E359" s="74">
        <f t="shared" si="28"/>
        <v>44.839509439492794</v>
      </c>
      <c r="F359" s="74">
        <f t="shared" si="30"/>
        <v>65.146569579853193</v>
      </c>
    </row>
    <row r="360" spans="1:6" x14ac:dyDescent="0.25">
      <c r="A360" s="4">
        <f t="shared" si="29"/>
        <v>44917</v>
      </c>
      <c r="B360" s="8"/>
      <c r="C360" s="3">
        <f t="shared" si="26"/>
        <v>0</v>
      </c>
      <c r="D360" s="101">
        <f t="shared" si="27"/>
        <v>3.7447166832276059E-3</v>
      </c>
      <c r="E360" s="74">
        <f t="shared" si="28"/>
        <v>44.93660019873127</v>
      </c>
      <c r="F360" s="74">
        <f t="shared" si="30"/>
        <v>65.28763111200098</v>
      </c>
    </row>
    <row r="361" spans="1:6" x14ac:dyDescent="0.25">
      <c r="A361" s="4">
        <f t="shared" si="29"/>
        <v>44918</v>
      </c>
      <c r="B361" s="8"/>
      <c r="C361" s="3">
        <f t="shared" si="26"/>
        <v>0</v>
      </c>
      <c r="D361" s="101">
        <f t="shared" si="27"/>
        <v>3.7525130398113676E-3</v>
      </c>
      <c r="E361" s="74">
        <f t="shared" si="28"/>
        <v>45.030156477736412</v>
      </c>
      <c r="F361" s="74">
        <f t="shared" si="30"/>
        <v>65.423557457227062</v>
      </c>
    </row>
    <row r="362" spans="1:6" x14ac:dyDescent="0.25">
      <c r="A362" s="4">
        <f t="shared" si="29"/>
        <v>44919</v>
      </c>
      <c r="B362" s="8"/>
      <c r="C362" s="3">
        <f t="shared" si="26"/>
        <v>0</v>
      </c>
      <c r="D362" s="101">
        <f t="shared" si="27"/>
        <v>3.7600125461470721E-3</v>
      </c>
      <c r="E362" s="74">
        <f t="shared" si="28"/>
        <v>45.120150553764866</v>
      </c>
      <c r="F362" s="74">
        <f t="shared" si="30"/>
        <v>65.554308337623596</v>
      </c>
    </row>
    <row r="363" spans="1:6" x14ac:dyDescent="0.25">
      <c r="A363" s="4">
        <f t="shared" si="29"/>
        <v>44920</v>
      </c>
      <c r="B363" s="8"/>
      <c r="C363" s="3">
        <f t="shared" si="26"/>
        <v>0</v>
      </c>
      <c r="D363" s="101">
        <f t="shared" si="27"/>
        <v>3.7672129799690419E-3</v>
      </c>
      <c r="E363" s="74">
        <f t="shared" si="28"/>
        <v>45.2065557596285</v>
      </c>
      <c r="F363" s="74">
        <f t="shared" si="30"/>
        <v>65.679845008881173</v>
      </c>
    </row>
    <row r="364" spans="1:6" x14ac:dyDescent="0.25">
      <c r="A364" s="4">
        <f t="shared" si="29"/>
        <v>44921</v>
      </c>
      <c r="B364" s="8"/>
      <c r="C364" s="3">
        <f t="shared" si="26"/>
        <v>0</v>
      </c>
      <c r="D364" s="101">
        <f t="shared" si="27"/>
        <v>3.7741122076333875E-3</v>
      </c>
      <c r="E364" s="74">
        <f t="shared" si="28"/>
        <v>45.289346491600654</v>
      </c>
      <c r="F364" s="74">
        <f t="shared" si="30"/>
        <v>65.800130271775686</v>
      </c>
    </row>
    <row r="365" spans="1:6" x14ac:dyDescent="0.25">
      <c r="A365" s="4">
        <f t="shared" si="29"/>
        <v>44922</v>
      </c>
      <c r="B365" s="8"/>
      <c r="C365" s="3">
        <f t="shared" si="26"/>
        <v>0</v>
      </c>
      <c r="D365" s="101">
        <f t="shared" si="27"/>
        <v>3.7807081847500961E-3</v>
      </c>
      <c r="E365" s="74">
        <f t="shared" si="28"/>
        <v>45.368498217001154</v>
      </c>
      <c r="F365" s="74">
        <f t="shared" si="30"/>
        <v>65.915128483188496</v>
      </c>
    </row>
    <row r="366" spans="1:6" x14ac:dyDescent="0.25">
      <c r="A366" s="4">
        <f t="shared" si="29"/>
        <v>44923</v>
      </c>
      <c r="B366" s="8"/>
      <c r="C366" s="3">
        <f t="shared" si="26"/>
        <v>0</v>
      </c>
      <c r="D366" s="101">
        <f t="shared" si="27"/>
        <v>3.7869989567887092E-3</v>
      </c>
      <c r="E366" s="74">
        <f t="shared" si="28"/>
        <v>45.443987481464511</v>
      </c>
      <c r="F366" s="74">
        <f t="shared" si="30"/>
        <v>66.024805566666188</v>
      </c>
    </row>
    <row r="367" spans="1:6" x14ac:dyDescent="0.25">
      <c r="A367" s="4">
        <f t="shared" si="29"/>
        <v>44924</v>
      </c>
      <c r="B367" s="8"/>
      <c r="C367" s="3">
        <f t="shared" si="26"/>
        <v>0</v>
      </c>
      <c r="D367" s="101">
        <f t="shared" si="27"/>
        <v>3.7929826596577883E-3</v>
      </c>
      <c r="E367" s="74">
        <f t="shared" si="28"/>
        <v>45.515791915893459</v>
      </c>
      <c r="F367" s="74">
        <f t="shared" si="30"/>
        <v>66.129129022523344</v>
      </c>
    </row>
    <row r="368" spans="1:6" x14ac:dyDescent="0.25">
      <c r="A368" s="4">
        <f t="shared" si="29"/>
        <v>44925</v>
      </c>
      <c r="B368" s="8"/>
      <c r="C368" s="3">
        <f t="shared" si="26"/>
        <v>0</v>
      </c>
      <c r="D368" s="101">
        <f t="shared" si="27"/>
        <v>3.7986575202569551E-3</v>
      </c>
      <c r="E368" s="74">
        <f t="shared" si="28"/>
        <v>45.583890243083459</v>
      </c>
      <c r="F368" s="74">
        <f t="shared" si="30"/>
        <v>66.228067937467131</v>
      </c>
    </row>
    <row r="369" spans="1:6" x14ac:dyDescent="0.25">
      <c r="A369" s="4">
        <f t="shared" si="29"/>
        <v>44926</v>
      </c>
      <c r="B369" s="8"/>
      <c r="C369" s="3">
        <f t="shared" si="26"/>
        <v>0</v>
      </c>
      <c r="D369" s="101">
        <f t="shared" si="27"/>
        <v>3.8040218570025821E-3</v>
      </c>
      <c r="E369" s="74">
        <f t="shared" si="28"/>
        <v>45.648262284030984</v>
      </c>
      <c r="F369" s="74">
        <f t="shared" si="30"/>
        <v>66.321592993762494</v>
      </c>
    </row>
    <row r="370" spans="1:6" x14ac:dyDescent="0.25">
      <c r="A370" s="4"/>
    </row>
    <row r="371" spans="1:6" x14ac:dyDescent="0.25">
      <c r="A371" s="4"/>
    </row>
    <row r="372" spans="1:6" x14ac:dyDescent="0.25">
      <c r="A372" s="4"/>
    </row>
    <row r="373" spans="1:6" x14ac:dyDescent="0.25">
      <c r="A373" s="4"/>
    </row>
    <row r="374" spans="1:6" x14ac:dyDescent="0.25">
      <c r="A374" s="4"/>
    </row>
    <row r="375" spans="1:6" x14ac:dyDescent="0.25">
      <c r="A375" s="4"/>
    </row>
    <row r="376" spans="1:6" x14ac:dyDescent="0.25">
      <c r="A376" s="4"/>
    </row>
    <row r="377" spans="1:6" x14ac:dyDescent="0.25">
      <c r="A377" s="4"/>
    </row>
    <row r="378" spans="1:6" x14ac:dyDescent="0.25">
      <c r="A378" s="4"/>
    </row>
    <row r="379" spans="1:6" x14ac:dyDescent="0.25">
      <c r="A379" s="4"/>
    </row>
    <row r="380" spans="1:6" x14ac:dyDescent="0.25">
      <c r="A380" s="4"/>
    </row>
    <row r="381" spans="1:6" x14ac:dyDescent="0.25">
      <c r="A381" s="4"/>
    </row>
    <row r="382" spans="1:6" x14ac:dyDescent="0.25">
      <c r="A382" s="4"/>
    </row>
    <row r="383" spans="1:6" x14ac:dyDescent="0.25">
      <c r="A383" s="4"/>
    </row>
    <row r="384" spans="1:6" x14ac:dyDescent="0.25">
      <c r="A384" s="4"/>
    </row>
    <row r="385" spans="1:1" x14ac:dyDescent="0.25">
      <c r="A385" s="4"/>
    </row>
    <row r="386" spans="1:1" x14ac:dyDescent="0.25">
      <c r="A386" s="4"/>
    </row>
    <row r="387" spans="1:1" x14ac:dyDescent="0.25">
      <c r="A387" s="4"/>
    </row>
    <row r="388" spans="1:1" x14ac:dyDescent="0.25">
      <c r="A388" s="4"/>
    </row>
    <row r="389" spans="1:1" x14ac:dyDescent="0.25">
      <c r="A389" s="4"/>
    </row>
    <row r="390" spans="1:1" x14ac:dyDescent="0.25">
      <c r="A390" s="4"/>
    </row>
    <row r="391" spans="1:1" x14ac:dyDescent="0.25">
      <c r="A391" s="4"/>
    </row>
    <row r="392" spans="1:1" x14ac:dyDescent="0.25">
      <c r="A392" s="4"/>
    </row>
  </sheetData>
  <mergeCells count="4">
    <mergeCell ref="I19:O19"/>
    <mergeCell ref="I20:O20"/>
    <mergeCell ref="I21:O21"/>
    <mergeCell ref="I27:O27"/>
  </mergeCells>
  <hyperlinks>
    <hyperlink ref="I21" r:id="rId1"/>
    <hyperlink ref="I19" r:id="rId2"/>
    <hyperlink ref="I20" r:id="rId3"/>
    <hyperlink ref="I27" r:id="rId4" display="Deze boeken kunt u hier bestellen"/>
  </hyperlinks>
  <pageMargins left="0.75" right="0.75" top="1" bottom="1" header="0.5" footer="0.5"/>
  <pageSetup paperSize="9" scale="97" orientation="portrait" r:id="rId5"/>
  <headerFooter alignWithMargins="0"/>
  <colBreaks count="1" manualBreakCount="1">
    <brk id="7" max="1048575" man="1"/>
  </colBreaks>
  <drawing r:id="rId6"/>
  <legacyDrawing r:id="rId7"/>
  <mc:AlternateContent xmlns:mc="http://schemas.openxmlformats.org/markup-compatibility/2006">
    <mc:Choice Requires="x14">
      <controls>
        <mc:AlternateContent xmlns:mc="http://schemas.openxmlformats.org/markup-compatibility/2006">
          <mc:Choice Requires="x14">
            <control shapeId="5121" r:id="rId8" name="Spinner 1">
              <controlPr defaultSize="0" autoPict="0">
                <anchor moveWithCells="1" sizeWithCells="1">
                  <from>
                    <xdr:col>16</xdr:col>
                    <xdr:colOff>190500</xdr:colOff>
                    <xdr:row>10</xdr:row>
                    <xdr:rowOff>57150</xdr:rowOff>
                  </from>
                  <to>
                    <xdr:col>16</xdr:col>
                    <xdr:colOff>476250</xdr:colOff>
                    <xdr:row>12</xdr:row>
                    <xdr:rowOff>152400</xdr:rowOff>
                  </to>
                </anchor>
              </controlPr>
            </control>
          </mc:Choice>
        </mc:AlternateContent>
        <mc:AlternateContent xmlns:mc="http://schemas.openxmlformats.org/markup-compatibility/2006">
          <mc:Choice Requires="x14">
            <control shapeId="5122" r:id="rId9" name="Spinner 2">
              <controlPr defaultSize="0" autoPict="0">
                <anchor moveWithCells="1" sizeWithCells="1">
                  <from>
                    <xdr:col>16</xdr:col>
                    <xdr:colOff>190500</xdr:colOff>
                    <xdr:row>2</xdr:row>
                    <xdr:rowOff>57150</xdr:rowOff>
                  </from>
                  <to>
                    <xdr:col>16</xdr:col>
                    <xdr:colOff>476250</xdr:colOff>
                    <xdr:row>4</xdr:row>
                    <xdr:rowOff>152400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79998168889431442"/>
  </sheetPr>
  <dimension ref="A1:S369"/>
  <sheetViews>
    <sheetView showZeros="0" zoomScaleNormal="100" workbookViewId="0">
      <pane xSplit="1" ySplit="14" topLeftCell="B15" activePane="bottomRight" state="frozen"/>
      <selection activeCell="Q14" sqref="Q14"/>
      <selection pane="topRight" activeCell="Q14" sqref="Q14"/>
      <selection pane="bottomLeft" activeCell="Q14" sqref="Q14"/>
      <selection pane="bottomRight" activeCell="Q13" sqref="Q13"/>
    </sheetView>
  </sheetViews>
  <sheetFormatPr defaultColWidth="9.7109375" defaultRowHeight="15" x14ac:dyDescent="0.25"/>
  <cols>
    <col min="1" max="1" width="9.28515625" style="52" bestFit="1" customWidth="1"/>
    <col min="2" max="2" width="11.28515625" style="49" bestFit="1" customWidth="1"/>
    <col min="3" max="3" width="9.7109375" style="49" bestFit="1" customWidth="1"/>
    <col min="4" max="4" width="9.140625" style="50" bestFit="1" customWidth="1"/>
    <col min="5" max="5" width="15.85546875" style="51" bestFit="1" customWidth="1"/>
    <col min="6" max="6" width="11.85546875" style="51" bestFit="1" customWidth="1"/>
    <col min="7" max="7" width="3.7109375" style="47" customWidth="1"/>
    <col min="8" max="15" width="9.7109375" style="47" customWidth="1"/>
    <col min="16" max="16" width="7.7109375" style="47" customWidth="1"/>
    <col min="17" max="17" width="9.85546875" style="47" bestFit="1" customWidth="1"/>
    <col min="18" max="18" width="9.7109375" style="47"/>
    <col min="19" max="19" width="10.85546875" style="47" bestFit="1" customWidth="1"/>
    <col min="20" max="16384" width="9.7109375" style="47"/>
  </cols>
  <sheetData>
    <row r="1" spans="1:19" x14ac:dyDescent="0.25">
      <c r="A1" s="1"/>
      <c r="B1" s="1"/>
      <c r="C1" s="102"/>
      <c r="D1" s="107"/>
      <c r="E1" s="87" t="s">
        <v>29</v>
      </c>
      <c r="F1" s="54"/>
      <c r="Q1" s="96" t="s">
        <v>0</v>
      </c>
    </row>
    <row r="2" spans="1:19" x14ac:dyDescent="0.25">
      <c r="A2" s="2"/>
      <c r="B2" s="90"/>
      <c r="C2" s="104" t="s">
        <v>11</v>
      </c>
      <c r="D2" s="108" t="s">
        <v>11</v>
      </c>
      <c r="E2" s="81">
        <v>12000</v>
      </c>
      <c r="F2" s="55" t="s">
        <v>3</v>
      </c>
      <c r="H2" s="48"/>
      <c r="I2" s="48"/>
      <c r="J2" s="48"/>
      <c r="K2" s="48"/>
      <c r="L2" s="48"/>
      <c r="M2" s="48"/>
      <c r="N2" s="48"/>
      <c r="O2" s="48"/>
      <c r="P2" s="48"/>
      <c r="Q2" s="97" t="s">
        <v>1</v>
      </c>
      <c r="R2" s="48"/>
    </row>
    <row r="3" spans="1:19" x14ac:dyDescent="0.25">
      <c r="A3" s="2"/>
      <c r="B3" s="90"/>
      <c r="C3" s="104" t="s">
        <v>2</v>
      </c>
      <c r="D3" s="108" t="s">
        <v>2</v>
      </c>
      <c r="E3" s="88" t="s">
        <v>30</v>
      </c>
      <c r="F3" s="55" t="s">
        <v>31</v>
      </c>
      <c r="Q3" s="98">
        <v>10</v>
      </c>
      <c r="S3" s="94" t="s">
        <v>34</v>
      </c>
    </row>
    <row r="4" spans="1:19" s="48" customFormat="1" x14ac:dyDescent="0.25">
      <c r="A4" s="5" t="s">
        <v>4</v>
      </c>
      <c r="B4" s="91" t="s">
        <v>5</v>
      </c>
      <c r="C4" s="6">
        <f>SUM(C6:C369)</f>
        <v>0</v>
      </c>
      <c r="D4" s="109">
        <f>SUMIF(B5:B369,"&gt;0",D5:D369)</f>
        <v>0</v>
      </c>
      <c r="E4" s="89">
        <f>SUMIF(B6:B369,"&gt;0",E6:E369)</f>
        <v>0</v>
      </c>
      <c r="F4" s="57">
        <f>IF(D4=0,0,C4/D4)</f>
        <v>0</v>
      </c>
      <c r="H4" s="47"/>
      <c r="I4" s="47"/>
      <c r="J4" s="47"/>
      <c r="K4" s="47"/>
      <c r="L4" s="47"/>
      <c r="M4" s="47"/>
      <c r="N4" s="47"/>
      <c r="O4" s="47"/>
      <c r="P4" s="47"/>
      <c r="Q4" s="98">
        <v>7</v>
      </c>
      <c r="R4" s="47"/>
      <c r="S4" s="95">
        <f>SUMIF(D:D,MAX(D5:D369),A:A)</f>
        <v>44600</v>
      </c>
    </row>
    <row r="5" spans="1:19" x14ac:dyDescent="0.25">
      <c r="A5" s="7">
        <v>44562</v>
      </c>
      <c r="B5" s="10"/>
      <c r="C5" s="3"/>
      <c r="D5" s="53"/>
      <c r="E5" s="58"/>
      <c r="F5" s="55" t="s">
        <v>10</v>
      </c>
      <c r="Q5" s="99">
        <f>100%/52/10*Q3</f>
        <v>1.9230769230769232E-2</v>
      </c>
    </row>
    <row r="6" spans="1:19" x14ac:dyDescent="0.25">
      <c r="A6" s="4">
        <f>A5+1</f>
        <v>44563</v>
      </c>
      <c r="B6" s="8"/>
      <c r="C6" s="3">
        <f t="shared" ref="C6:C57" si="0">IF(B6=0,0,B6-B5)</f>
        <v>0</v>
      </c>
      <c r="D6" s="56">
        <f t="shared" ref="D6:D69" si="1">SIN((A6+14+Q$4)/365*2*PI())*Q$13+100%/363.54</f>
        <v>2.9702799262314771E-3</v>
      </c>
      <c r="E6" s="51">
        <f t="shared" ref="E6:E69" si="2">D6*E$2</f>
        <v>35.643359114777724</v>
      </c>
      <c r="F6" s="51">
        <f>D6*F$4</f>
        <v>0</v>
      </c>
      <c r="Q6" s="100" t="s">
        <v>6</v>
      </c>
    </row>
    <row r="7" spans="1:19" x14ac:dyDescent="0.25">
      <c r="A7" s="4">
        <f t="shared" ref="A7:A57" si="3">A6+1</f>
        <v>44564</v>
      </c>
      <c r="B7" s="8"/>
      <c r="C7" s="3">
        <f t="shared" si="0"/>
        <v>0</v>
      </c>
      <c r="D7" s="56">
        <f t="shared" si="1"/>
        <v>2.9730684113911292E-3</v>
      </c>
      <c r="E7" s="51">
        <f t="shared" si="2"/>
        <v>35.676820936693552</v>
      </c>
      <c r="F7" s="51">
        <f t="shared" ref="F7:F38" si="4">F$4*D7</f>
        <v>0</v>
      </c>
      <c r="Q7" s="97"/>
    </row>
    <row r="8" spans="1:19" x14ac:dyDescent="0.25">
      <c r="A8" s="4">
        <f t="shared" si="3"/>
        <v>44565</v>
      </c>
      <c r="B8" s="8"/>
      <c r="C8" s="3">
        <f t="shared" si="0"/>
        <v>0</v>
      </c>
      <c r="D8" s="56">
        <f t="shared" si="1"/>
        <v>2.9757910125678497E-3</v>
      </c>
      <c r="E8" s="51">
        <f t="shared" si="2"/>
        <v>35.709492150814199</v>
      </c>
      <c r="F8" s="51">
        <f t="shared" si="4"/>
        <v>0</v>
      </c>
      <c r="Q8" s="97"/>
    </row>
    <row r="9" spans="1:19" x14ac:dyDescent="0.25">
      <c r="A9" s="4">
        <f t="shared" si="3"/>
        <v>44566</v>
      </c>
      <c r="B9" s="8"/>
      <c r="C9" s="3">
        <f t="shared" si="0"/>
        <v>0</v>
      </c>
      <c r="D9" s="56">
        <f t="shared" si="1"/>
        <v>2.9784469229961886E-3</v>
      </c>
      <c r="E9" s="51">
        <f t="shared" si="2"/>
        <v>35.741363075954261</v>
      </c>
      <c r="F9" s="51">
        <f t="shared" si="4"/>
        <v>0</v>
      </c>
      <c r="Q9" s="96" t="s">
        <v>7</v>
      </c>
    </row>
    <row r="10" spans="1:19" x14ac:dyDescent="0.25">
      <c r="A10" s="4">
        <f t="shared" si="3"/>
        <v>44567</v>
      </c>
      <c r="B10" s="8"/>
      <c r="C10" s="3">
        <f t="shared" si="0"/>
        <v>0</v>
      </c>
      <c r="D10" s="56">
        <f t="shared" si="1"/>
        <v>2.9810353556725304E-3</v>
      </c>
      <c r="E10" s="51">
        <f t="shared" si="2"/>
        <v>35.772424268070367</v>
      </c>
      <c r="F10" s="51">
        <f t="shared" si="4"/>
        <v>0</v>
      </c>
      <c r="Q10" s="97" t="s">
        <v>8</v>
      </c>
    </row>
    <row r="11" spans="1:19" x14ac:dyDescent="0.25">
      <c r="A11" s="4">
        <f t="shared" si="3"/>
        <v>44568</v>
      </c>
      <c r="B11" s="8"/>
      <c r="C11" s="3">
        <f t="shared" si="0"/>
        <v>0</v>
      </c>
      <c r="D11" s="56">
        <f t="shared" si="1"/>
        <v>2.9835555435884457E-3</v>
      </c>
      <c r="E11" s="51">
        <f t="shared" si="2"/>
        <v>35.802666523061347</v>
      </c>
      <c r="F11" s="51">
        <f t="shared" si="4"/>
        <v>0</v>
      </c>
      <c r="Q11" s="98">
        <v>10</v>
      </c>
    </row>
    <row r="12" spans="1:19" x14ac:dyDescent="0.25">
      <c r="A12" s="4">
        <f t="shared" si="3"/>
        <v>44569</v>
      </c>
      <c r="B12" s="8"/>
      <c r="C12" s="3">
        <f t="shared" si="0"/>
        <v>0</v>
      </c>
      <c r="D12" s="56">
        <f t="shared" si="1"/>
        <v>2.9860067399578301E-3</v>
      </c>
      <c r="E12" s="51">
        <f t="shared" si="2"/>
        <v>35.832080879493958</v>
      </c>
      <c r="F12" s="51">
        <f t="shared" si="4"/>
        <v>0</v>
      </c>
      <c r="Q12" s="98">
        <v>1</v>
      </c>
    </row>
    <row r="13" spans="1:19" x14ac:dyDescent="0.25">
      <c r="A13" s="4">
        <f t="shared" si="3"/>
        <v>44570</v>
      </c>
      <c r="B13" s="8"/>
      <c r="C13" s="3">
        <f t="shared" si="0"/>
        <v>0</v>
      </c>
      <c r="D13" s="56">
        <f t="shared" si="1"/>
        <v>2.9883882184383163E-3</v>
      </c>
      <c r="E13" s="51">
        <f t="shared" si="2"/>
        <v>35.860658621259795</v>
      </c>
      <c r="F13" s="51">
        <f t="shared" si="4"/>
        <v>0</v>
      </c>
      <c r="Q13" s="99">
        <f>100%/365/10*Q12</f>
        <v>2.7397260273972601E-4</v>
      </c>
    </row>
    <row r="14" spans="1:19" x14ac:dyDescent="0.25">
      <c r="A14" s="4">
        <f t="shared" si="3"/>
        <v>44571</v>
      </c>
      <c r="B14" s="8"/>
      <c r="C14" s="3">
        <f t="shared" si="0"/>
        <v>0</v>
      </c>
      <c r="D14" s="56">
        <f t="shared" si="1"/>
        <v>2.9906992733464486E-3</v>
      </c>
      <c r="E14" s="51">
        <f t="shared" si="2"/>
        <v>35.888391280157386</v>
      </c>
      <c r="F14" s="51">
        <f t="shared" si="4"/>
        <v>0</v>
      </c>
      <c r="Q14" s="100" t="s">
        <v>9</v>
      </c>
    </row>
    <row r="15" spans="1:19" x14ac:dyDescent="0.25">
      <c r="A15" s="4">
        <f t="shared" si="3"/>
        <v>44572</v>
      </c>
      <c r="B15" s="8"/>
      <c r="C15" s="3">
        <f t="shared" si="0"/>
        <v>0</v>
      </c>
      <c r="D15" s="56">
        <f t="shared" si="1"/>
        <v>2.9929392198667503E-3</v>
      </c>
      <c r="E15" s="51">
        <f t="shared" si="2"/>
        <v>35.915270638401005</v>
      </c>
      <c r="F15" s="51">
        <f t="shared" si="4"/>
        <v>0</v>
      </c>
    </row>
    <row r="16" spans="1:19" x14ac:dyDescent="0.25">
      <c r="A16" s="4">
        <f t="shared" si="3"/>
        <v>44573</v>
      </c>
      <c r="B16" s="8"/>
      <c r="C16" s="3">
        <f t="shared" si="0"/>
        <v>0</v>
      </c>
      <c r="D16" s="56">
        <f t="shared" si="1"/>
        <v>2.9951073942547555E-3</v>
      </c>
      <c r="E16" s="51">
        <f t="shared" si="2"/>
        <v>35.941288731057064</v>
      </c>
      <c r="F16" s="51">
        <f t="shared" si="4"/>
        <v>0</v>
      </c>
      <c r="I16" s="113"/>
      <c r="J16" s="114"/>
      <c r="K16" s="114"/>
      <c r="L16" s="114"/>
      <c r="M16" s="114"/>
      <c r="N16" s="114"/>
      <c r="O16" s="115"/>
    </row>
    <row r="17" spans="1:15" x14ac:dyDescent="0.25">
      <c r="A17" s="4">
        <f t="shared" si="3"/>
        <v>44574</v>
      </c>
      <c r="B17" s="8"/>
      <c r="C17" s="3">
        <f t="shared" si="0"/>
        <v>0</v>
      </c>
      <c r="D17" s="56">
        <f t="shared" si="1"/>
        <v>2.9972031540335571E-3</v>
      </c>
      <c r="E17" s="51">
        <f t="shared" si="2"/>
        <v>35.966437848402684</v>
      </c>
      <c r="F17" s="51">
        <f t="shared" si="4"/>
        <v>0</v>
      </c>
      <c r="I17" s="116" t="s">
        <v>33</v>
      </c>
      <c r="J17" s="117"/>
      <c r="K17" s="117"/>
      <c r="L17" s="117"/>
      <c r="M17" s="117"/>
      <c r="N17" s="117"/>
      <c r="O17" s="118"/>
    </row>
    <row r="18" spans="1:15" x14ac:dyDescent="0.25">
      <c r="A18" s="4">
        <f t="shared" si="3"/>
        <v>44575</v>
      </c>
      <c r="B18" s="8"/>
      <c r="C18" s="3">
        <f t="shared" si="0"/>
        <v>0</v>
      </c>
      <c r="D18" s="56">
        <f t="shared" si="1"/>
        <v>2.9992258781843589E-3</v>
      </c>
      <c r="E18" s="51">
        <f t="shared" si="2"/>
        <v>35.990710538212305</v>
      </c>
      <c r="F18" s="51">
        <f t="shared" si="4"/>
        <v>0</v>
      </c>
      <c r="I18" s="116" t="s">
        <v>32</v>
      </c>
      <c r="J18" s="117"/>
      <c r="K18" s="117"/>
      <c r="L18" s="117"/>
      <c r="M18" s="117"/>
      <c r="N18" s="117"/>
      <c r="O18" s="118"/>
    </row>
    <row r="19" spans="1:15" x14ac:dyDescent="0.25">
      <c r="A19" s="4">
        <f t="shared" si="3"/>
        <v>44576</v>
      </c>
      <c r="B19" s="8"/>
      <c r="C19" s="3">
        <f t="shared" si="0"/>
        <v>0</v>
      </c>
      <c r="D19" s="56">
        <f t="shared" si="1"/>
        <v>3.0011749673302989E-3</v>
      </c>
      <c r="E19" s="51">
        <f t="shared" si="2"/>
        <v>36.014099607963587</v>
      </c>
      <c r="F19" s="51">
        <f t="shared" si="4"/>
        <v>0</v>
      </c>
      <c r="I19" s="125" t="s">
        <v>36</v>
      </c>
      <c r="J19" s="126"/>
      <c r="K19" s="126"/>
      <c r="L19" s="126"/>
      <c r="M19" s="126"/>
      <c r="N19" s="126"/>
      <c r="O19" s="127"/>
    </row>
    <row r="20" spans="1:15" x14ac:dyDescent="0.25">
      <c r="A20" s="4">
        <f t="shared" si="3"/>
        <v>44577</v>
      </c>
      <c r="B20" s="8"/>
      <c r="C20" s="3">
        <f t="shared" si="0"/>
        <v>0</v>
      </c>
      <c r="D20" s="56">
        <f t="shared" si="1"/>
        <v>3.0030498439142252E-3</v>
      </c>
      <c r="E20" s="51">
        <f t="shared" si="2"/>
        <v>36.036598126970702</v>
      </c>
      <c r="F20" s="51">
        <f t="shared" si="4"/>
        <v>0</v>
      </c>
      <c r="I20" s="125" t="s">
        <v>37</v>
      </c>
      <c r="J20" s="126"/>
      <c r="K20" s="126"/>
      <c r="L20" s="126"/>
      <c r="M20" s="126"/>
      <c r="N20" s="126"/>
      <c r="O20" s="127"/>
    </row>
    <row r="21" spans="1:15" x14ac:dyDescent="0.25">
      <c r="A21" s="4">
        <f t="shared" si="3"/>
        <v>44578</v>
      </c>
      <c r="B21" s="8"/>
      <c r="C21" s="3">
        <f t="shared" si="0"/>
        <v>0</v>
      </c>
      <c r="D21" s="56">
        <f t="shared" si="1"/>
        <v>3.0048499523697174E-3</v>
      </c>
      <c r="E21" s="51">
        <f t="shared" si="2"/>
        <v>36.058199428436609</v>
      </c>
      <c r="F21" s="51">
        <f t="shared" si="4"/>
        <v>0</v>
      </c>
      <c r="I21" s="125" t="s">
        <v>35</v>
      </c>
      <c r="J21" s="126"/>
      <c r="K21" s="126"/>
      <c r="L21" s="126"/>
      <c r="M21" s="126"/>
      <c r="N21" s="126"/>
      <c r="O21" s="127"/>
    </row>
    <row r="22" spans="1:15" x14ac:dyDescent="0.25">
      <c r="A22" s="4">
        <f t="shared" si="3"/>
        <v>44579</v>
      </c>
      <c r="B22" s="8"/>
      <c r="C22" s="3">
        <f t="shared" si="0"/>
        <v>0</v>
      </c>
      <c r="D22" s="56">
        <f t="shared" si="1"/>
        <v>3.0065747592858036E-3</v>
      </c>
      <c r="E22" s="51">
        <f t="shared" si="2"/>
        <v>36.07889711142964</v>
      </c>
      <c r="F22" s="51">
        <f t="shared" si="4"/>
        <v>0</v>
      </c>
      <c r="I22" s="116"/>
      <c r="J22" s="117"/>
      <c r="K22" s="117"/>
      <c r="L22" s="117"/>
      <c r="M22" s="117"/>
      <c r="N22" s="117"/>
      <c r="O22" s="118"/>
    </row>
    <row r="23" spans="1:15" x14ac:dyDescent="0.25">
      <c r="A23" s="4">
        <f t="shared" si="3"/>
        <v>44580</v>
      </c>
      <c r="B23" s="8"/>
      <c r="C23" s="3">
        <f t="shared" si="0"/>
        <v>0</v>
      </c>
      <c r="D23" s="56">
        <f t="shared" si="1"/>
        <v>3.0082237535649704E-3</v>
      </c>
      <c r="E23" s="51">
        <f t="shared" si="2"/>
        <v>36.098685042779643</v>
      </c>
      <c r="F23" s="51">
        <f t="shared" si="4"/>
        <v>0</v>
      </c>
      <c r="I23" s="116" t="s">
        <v>38</v>
      </c>
      <c r="J23" s="117"/>
      <c r="K23" s="117"/>
      <c r="L23" s="117"/>
      <c r="M23" s="117"/>
      <c r="N23" s="117"/>
      <c r="O23" s="118"/>
    </row>
    <row r="24" spans="1:15" x14ac:dyDescent="0.25">
      <c r="A24" s="4">
        <f t="shared" si="3"/>
        <v>44581</v>
      </c>
      <c r="B24" s="8"/>
      <c r="C24" s="3">
        <f t="shared" si="0"/>
        <v>0</v>
      </c>
      <c r="D24" s="56">
        <f t="shared" si="1"/>
        <v>3.009796446574634E-3</v>
      </c>
      <c r="E24" s="51">
        <f t="shared" si="2"/>
        <v>36.11755735889561</v>
      </c>
      <c r="F24" s="51">
        <f t="shared" si="4"/>
        <v>0</v>
      </c>
      <c r="I24" s="116" t="s">
        <v>39</v>
      </c>
      <c r="J24" s="117"/>
      <c r="K24" s="117"/>
      <c r="L24" s="117"/>
      <c r="M24" s="117"/>
      <c r="N24" s="117"/>
      <c r="O24" s="118"/>
    </row>
    <row r="25" spans="1:15" x14ac:dyDescent="0.25">
      <c r="A25" s="4">
        <f t="shared" si="3"/>
        <v>44582</v>
      </c>
      <c r="B25" s="8"/>
      <c r="C25" s="3">
        <f t="shared" si="0"/>
        <v>0</v>
      </c>
      <c r="D25" s="56">
        <f t="shared" si="1"/>
        <v>3.011292372291894E-3</v>
      </c>
      <c r="E25" s="51">
        <f t="shared" si="2"/>
        <v>36.135508467502724</v>
      </c>
      <c r="F25" s="51">
        <f t="shared" si="4"/>
        <v>0</v>
      </c>
      <c r="I25" s="116" t="s">
        <v>40</v>
      </c>
      <c r="J25" s="117"/>
      <c r="K25" s="117"/>
      <c r="L25" s="117"/>
      <c r="M25" s="117"/>
      <c r="N25" s="117"/>
      <c r="O25" s="118"/>
    </row>
    <row r="26" spans="1:15" x14ac:dyDescent="0.25">
      <c r="A26" s="4">
        <f t="shared" si="3"/>
        <v>44583</v>
      </c>
      <c r="B26" s="8"/>
      <c r="C26" s="3">
        <f t="shared" si="0"/>
        <v>0</v>
      </c>
      <c r="D26" s="56">
        <f t="shared" si="1"/>
        <v>3.0127110874416953E-3</v>
      </c>
      <c r="E26" s="51">
        <f t="shared" si="2"/>
        <v>36.152533049300345</v>
      </c>
      <c r="F26" s="51">
        <f t="shared" si="4"/>
        <v>0</v>
      </c>
      <c r="I26" s="116" t="s">
        <v>41</v>
      </c>
      <c r="J26" s="117"/>
      <c r="K26" s="117"/>
      <c r="L26" s="117"/>
      <c r="M26" s="117"/>
      <c r="N26" s="117"/>
      <c r="O26" s="118"/>
    </row>
    <row r="27" spans="1:15" x14ac:dyDescent="0.25">
      <c r="A27" s="4">
        <f t="shared" si="3"/>
        <v>44584</v>
      </c>
      <c r="B27" s="8"/>
      <c r="C27" s="3">
        <f t="shared" si="0"/>
        <v>0</v>
      </c>
      <c r="D27" s="56">
        <f t="shared" si="1"/>
        <v>3.0140521716281021E-3</v>
      </c>
      <c r="E27" s="51">
        <f t="shared" si="2"/>
        <v>36.168626059537225</v>
      </c>
      <c r="F27" s="51">
        <f t="shared" si="4"/>
        <v>0</v>
      </c>
      <c r="I27" s="128" t="s">
        <v>42</v>
      </c>
      <c r="J27" s="129"/>
      <c r="K27" s="129"/>
      <c r="L27" s="129"/>
      <c r="M27" s="129"/>
      <c r="N27" s="129"/>
      <c r="O27" s="130"/>
    </row>
    <row r="28" spans="1:15" x14ac:dyDescent="0.25">
      <c r="A28" s="4">
        <f t="shared" si="3"/>
        <v>44585</v>
      </c>
      <c r="B28" s="8"/>
      <c r="C28" s="3">
        <f t="shared" si="0"/>
        <v>0</v>
      </c>
      <c r="D28" s="56">
        <f t="shared" si="1"/>
        <v>3.015315227458936E-3</v>
      </c>
      <c r="E28" s="51">
        <f t="shared" si="2"/>
        <v>36.183782729507229</v>
      </c>
      <c r="F28" s="51">
        <f t="shared" si="4"/>
        <v>0</v>
      </c>
      <c r="I28" s="119"/>
      <c r="J28" s="120"/>
      <c r="K28" s="120"/>
      <c r="L28" s="120"/>
      <c r="M28" s="120"/>
      <c r="N28" s="120"/>
      <c r="O28" s="121"/>
    </row>
    <row r="29" spans="1:15" x14ac:dyDescent="0.25">
      <c r="A29" s="4">
        <f t="shared" si="3"/>
        <v>44586</v>
      </c>
      <c r="B29" s="8"/>
      <c r="C29" s="3">
        <f t="shared" si="0"/>
        <v>0</v>
      </c>
      <c r="D29" s="56">
        <f t="shared" si="1"/>
        <v>3.0164998806635037E-3</v>
      </c>
      <c r="E29" s="51">
        <f t="shared" si="2"/>
        <v>36.197998567962046</v>
      </c>
      <c r="F29" s="51">
        <f t="shared" si="4"/>
        <v>0</v>
      </c>
    </row>
    <row r="30" spans="1:15" x14ac:dyDescent="0.25">
      <c r="A30" s="4">
        <f t="shared" si="3"/>
        <v>44587</v>
      </c>
      <c r="B30" s="8"/>
      <c r="C30" s="3">
        <f t="shared" si="0"/>
        <v>0</v>
      </c>
      <c r="D30" s="56">
        <f t="shared" si="1"/>
        <v>3.0176057802034774E-3</v>
      </c>
      <c r="E30" s="51">
        <f t="shared" si="2"/>
        <v>36.211269362441726</v>
      </c>
      <c r="F30" s="51">
        <f t="shared" si="4"/>
        <v>0</v>
      </c>
    </row>
    <row r="31" spans="1:15" x14ac:dyDescent="0.25">
      <c r="A31" s="4">
        <f t="shared" si="3"/>
        <v>44588</v>
      </c>
      <c r="B31" s="8"/>
      <c r="C31" s="3">
        <f t="shared" si="0"/>
        <v>0</v>
      </c>
      <c r="D31" s="56">
        <f t="shared" si="1"/>
        <v>3.0186325983769711E-3</v>
      </c>
      <c r="E31" s="51">
        <f t="shared" si="2"/>
        <v>36.223591180523655</v>
      </c>
      <c r="F31" s="51">
        <f t="shared" si="4"/>
        <v>0</v>
      </c>
    </row>
    <row r="32" spans="1:15" x14ac:dyDescent="0.25">
      <c r="A32" s="4">
        <f t="shared" si="3"/>
        <v>44589</v>
      </c>
      <c r="B32" s="8"/>
      <c r="C32" s="3">
        <f t="shared" si="0"/>
        <v>0</v>
      </c>
      <c r="D32" s="56">
        <f t="shared" si="1"/>
        <v>3.01958003091558E-3</v>
      </c>
      <c r="E32" s="51">
        <f t="shared" si="2"/>
        <v>36.234960370986961</v>
      </c>
      <c r="F32" s="51">
        <f t="shared" si="4"/>
        <v>0</v>
      </c>
    </row>
    <row r="33" spans="1:6" x14ac:dyDescent="0.25">
      <c r="A33" s="4">
        <f t="shared" si="3"/>
        <v>44590</v>
      </c>
      <c r="B33" s="8"/>
      <c r="C33" s="3">
        <f t="shared" si="0"/>
        <v>0</v>
      </c>
      <c r="D33" s="56">
        <f t="shared" si="1"/>
        <v>3.0204477970746206E-3</v>
      </c>
      <c r="E33" s="51">
        <f t="shared" si="2"/>
        <v>36.245373564895445</v>
      </c>
      <c r="F33" s="51">
        <f t="shared" si="4"/>
        <v>0</v>
      </c>
    </row>
    <row r="34" spans="1:6" x14ac:dyDescent="0.25">
      <c r="A34" s="4">
        <f t="shared" si="3"/>
        <v>44591</v>
      </c>
      <c r="B34" s="8"/>
      <c r="C34" s="3">
        <f t="shared" si="0"/>
        <v>0</v>
      </c>
      <c r="D34" s="56">
        <f t="shared" si="1"/>
        <v>3.0212356397162337E-3</v>
      </c>
      <c r="E34" s="51">
        <f t="shared" si="2"/>
        <v>36.254827676594807</v>
      </c>
      <c r="F34" s="51">
        <f t="shared" si="4"/>
        <v>0</v>
      </c>
    </row>
    <row r="35" spans="1:6" x14ac:dyDescent="0.25">
      <c r="A35" s="4">
        <f t="shared" si="3"/>
        <v>44592</v>
      </c>
      <c r="B35" s="8"/>
      <c r="C35" s="3">
        <f t="shared" si="0"/>
        <v>0</v>
      </c>
      <c r="D35" s="56">
        <f t="shared" si="1"/>
        <v>3.0219433253856525E-3</v>
      </c>
      <c r="E35" s="51">
        <f t="shared" si="2"/>
        <v>36.263319904627828</v>
      </c>
      <c r="F35" s="51">
        <f t="shared" si="4"/>
        <v>0</v>
      </c>
    </row>
    <row r="36" spans="1:6" x14ac:dyDescent="0.25">
      <c r="A36" s="4">
        <f t="shared" si="3"/>
        <v>44593</v>
      </c>
      <c r="B36" s="8"/>
      <c r="C36" s="3">
        <f t="shared" si="0"/>
        <v>0</v>
      </c>
      <c r="D36" s="56">
        <f t="shared" si="1"/>
        <v>3.0225706443803304E-3</v>
      </c>
      <c r="E36" s="51">
        <f t="shared" si="2"/>
        <v>36.270847732563965</v>
      </c>
      <c r="F36" s="51">
        <f t="shared" si="4"/>
        <v>0</v>
      </c>
    </row>
    <row r="37" spans="1:6" x14ac:dyDescent="0.25">
      <c r="A37" s="4">
        <f t="shared" si="3"/>
        <v>44594</v>
      </c>
      <c r="B37" s="8"/>
      <c r="C37" s="3">
        <f t="shared" si="0"/>
        <v>0</v>
      </c>
      <c r="D37" s="56">
        <f t="shared" si="1"/>
        <v>3.0231174108121157E-3</v>
      </c>
      <c r="E37" s="51">
        <f t="shared" si="2"/>
        <v>36.277408929745391</v>
      </c>
      <c r="F37" s="51">
        <f t="shared" si="4"/>
        <v>0</v>
      </c>
    </row>
    <row r="38" spans="1:6" x14ac:dyDescent="0.25">
      <c r="A38" s="4">
        <f t="shared" si="3"/>
        <v>44595</v>
      </c>
      <c r="B38" s="8"/>
      <c r="C38" s="3">
        <f t="shared" si="0"/>
        <v>0</v>
      </c>
      <c r="D38" s="56">
        <f t="shared" si="1"/>
        <v>3.0235834626623171E-3</v>
      </c>
      <c r="E38" s="51">
        <f t="shared" si="2"/>
        <v>36.283001551947805</v>
      </c>
      <c r="F38" s="51">
        <f t="shared" si="4"/>
        <v>0</v>
      </c>
    </row>
    <row r="39" spans="1:6" x14ac:dyDescent="0.25">
      <c r="A39" s="4">
        <f t="shared" si="3"/>
        <v>44596</v>
      </c>
      <c r="B39" s="8"/>
      <c r="C39" s="3">
        <f t="shared" si="0"/>
        <v>0</v>
      </c>
      <c r="D39" s="56">
        <f t="shared" si="1"/>
        <v>3.0239686618297075E-3</v>
      </c>
      <c r="E39" s="51">
        <f t="shared" si="2"/>
        <v>36.28762394195649</v>
      </c>
      <c r="F39" s="51">
        <f t="shared" ref="F39:F102" si="5">F$4*D39</f>
        <v>0</v>
      </c>
    </row>
    <row r="40" spans="1:6" x14ac:dyDescent="0.25">
      <c r="A40" s="4">
        <f t="shared" si="3"/>
        <v>44597</v>
      </c>
      <c r="B40" s="8"/>
      <c r="C40" s="3">
        <f t="shared" si="0"/>
        <v>0</v>
      </c>
      <c r="D40" s="56">
        <f t="shared" si="1"/>
        <v>3.0242728941714645E-3</v>
      </c>
      <c r="E40" s="51">
        <f t="shared" si="2"/>
        <v>36.291274730057573</v>
      </c>
      <c r="F40" s="51">
        <f t="shared" si="5"/>
        <v>0</v>
      </c>
    </row>
    <row r="41" spans="1:6" x14ac:dyDescent="0.25">
      <c r="A41" s="4">
        <f t="shared" si="3"/>
        <v>44598</v>
      </c>
      <c r="B41" s="8"/>
      <c r="C41" s="3">
        <f t="shared" si="0"/>
        <v>0</v>
      </c>
      <c r="D41" s="56">
        <f t="shared" si="1"/>
        <v>3.0244960695369762E-3</v>
      </c>
      <c r="E41" s="51">
        <f t="shared" si="2"/>
        <v>36.293952834443715</v>
      </c>
      <c r="F41" s="51">
        <f t="shared" si="5"/>
        <v>0</v>
      </c>
    </row>
    <row r="42" spans="1:6" x14ac:dyDescent="0.25">
      <c r="A42" s="4">
        <f t="shared" si="3"/>
        <v>44599</v>
      </c>
      <c r="B42" s="8"/>
      <c r="C42" s="3">
        <f t="shared" si="0"/>
        <v>0</v>
      </c>
      <c r="D42" s="56">
        <f t="shared" si="1"/>
        <v>3.0246381217945671E-3</v>
      </c>
      <c r="E42" s="51">
        <f t="shared" si="2"/>
        <v>36.295657461534809</v>
      </c>
      <c r="F42" s="51">
        <f t="shared" si="5"/>
        <v>0</v>
      </c>
    </row>
    <row r="43" spans="1:6" x14ac:dyDescent="0.25">
      <c r="A43" s="4">
        <f t="shared" si="3"/>
        <v>44600</v>
      </c>
      <c r="B43" s="8"/>
      <c r="C43" s="3">
        <f t="shared" si="0"/>
        <v>0</v>
      </c>
      <c r="D43" s="56">
        <f t="shared" si="1"/>
        <v>3.0246990088510874E-3</v>
      </c>
      <c r="E43" s="51">
        <f t="shared" si="2"/>
        <v>36.296388106213051</v>
      </c>
      <c r="F43" s="51">
        <f t="shared" si="5"/>
        <v>0</v>
      </c>
    </row>
    <row r="44" spans="1:6" x14ac:dyDescent="0.25">
      <c r="A44" s="4">
        <f t="shared" si="3"/>
        <v>44601</v>
      </c>
      <c r="B44" s="8"/>
      <c r="C44" s="3">
        <f t="shared" si="0"/>
        <v>0</v>
      </c>
      <c r="D44" s="56">
        <f t="shared" si="1"/>
        <v>3.0246787126643887E-3</v>
      </c>
      <c r="E44" s="51">
        <f t="shared" si="2"/>
        <v>36.296144551972667</v>
      </c>
      <c r="F44" s="51">
        <f t="shared" si="5"/>
        <v>0</v>
      </c>
    </row>
    <row r="45" spans="1:6" x14ac:dyDescent="0.25">
      <c r="A45" s="4">
        <f t="shared" si="3"/>
        <v>44602</v>
      </c>
      <c r="B45" s="8"/>
      <c r="C45" s="3">
        <f t="shared" si="0"/>
        <v>0</v>
      </c>
      <c r="D45" s="56">
        <f t="shared" si="1"/>
        <v>3.0245772392486683E-3</v>
      </c>
      <c r="E45" s="51">
        <f t="shared" si="2"/>
        <v>36.294926870984021</v>
      </c>
      <c r="F45" s="51">
        <f t="shared" si="5"/>
        <v>0</v>
      </c>
    </row>
    <row r="46" spans="1:6" x14ac:dyDescent="0.25">
      <c r="A46" s="4">
        <f t="shared" si="3"/>
        <v>44603</v>
      </c>
      <c r="B46" s="8"/>
      <c r="C46" s="3">
        <f t="shared" si="0"/>
        <v>0</v>
      </c>
      <c r="D46" s="56">
        <f t="shared" si="1"/>
        <v>3.0243946186726883E-3</v>
      </c>
      <c r="E46" s="51">
        <f t="shared" si="2"/>
        <v>36.292735424072262</v>
      </c>
      <c r="F46" s="51">
        <f t="shared" si="5"/>
        <v>0</v>
      </c>
    </row>
    <row r="47" spans="1:6" x14ac:dyDescent="0.25">
      <c r="A47" s="4">
        <f t="shared" si="3"/>
        <v>44604</v>
      </c>
      <c r="B47" s="8"/>
      <c r="C47" s="3">
        <f t="shared" si="0"/>
        <v>0</v>
      </c>
      <c r="D47" s="56">
        <f t="shared" si="1"/>
        <v>3.0241309050508696E-3</v>
      </c>
      <c r="E47" s="51">
        <f t="shared" si="2"/>
        <v>36.289570860610432</v>
      </c>
      <c r="F47" s="51">
        <f t="shared" si="5"/>
        <v>0</v>
      </c>
    </row>
    <row r="48" spans="1:6" x14ac:dyDescent="0.25">
      <c r="A48" s="4">
        <f t="shared" si="3"/>
        <v>44605</v>
      </c>
      <c r="B48" s="8"/>
      <c r="C48" s="3">
        <f t="shared" si="0"/>
        <v>0</v>
      </c>
      <c r="D48" s="56">
        <f t="shared" si="1"/>
        <v>3.0237861765272482E-3</v>
      </c>
      <c r="E48" s="51">
        <f t="shared" si="2"/>
        <v>36.285434118326975</v>
      </c>
      <c r="F48" s="51">
        <f t="shared" si="5"/>
        <v>0</v>
      </c>
    </row>
    <row r="49" spans="1:6" x14ac:dyDescent="0.25">
      <c r="A49" s="4">
        <f t="shared" si="3"/>
        <v>44606</v>
      </c>
      <c r="B49" s="8"/>
      <c r="C49" s="3">
        <f t="shared" si="0"/>
        <v>0</v>
      </c>
      <c r="D49" s="56">
        <f t="shared" si="1"/>
        <v>3.0233605352523226E-3</v>
      </c>
      <c r="E49" s="51">
        <f t="shared" si="2"/>
        <v>36.280326423027873</v>
      </c>
      <c r="F49" s="51">
        <f t="shared" si="5"/>
        <v>0</v>
      </c>
    </row>
    <row r="50" spans="1:6" x14ac:dyDescent="0.25">
      <c r="A50" s="4">
        <f t="shared" si="3"/>
        <v>44607</v>
      </c>
      <c r="B50" s="8"/>
      <c r="C50" s="3">
        <f t="shared" si="0"/>
        <v>0</v>
      </c>
      <c r="D50" s="56">
        <f t="shared" si="1"/>
        <v>3.0228541073527939E-3</v>
      </c>
      <c r="E50" s="51">
        <f t="shared" si="2"/>
        <v>36.274249288233527</v>
      </c>
      <c r="F50" s="51">
        <f t="shared" si="5"/>
        <v>0</v>
      </c>
    </row>
    <row r="51" spans="1:6" x14ac:dyDescent="0.25">
      <c r="A51" s="4">
        <f t="shared" si="3"/>
        <v>44608</v>
      </c>
      <c r="B51" s="8"/>
      <c r="C51" s="3">
        <f t="shared" si="0"/>
        <v>0</v>
      </c>
      <c r="D51" s="56">
        <f t="shared" si="1"/>
        <v>3.0222670428941725E-3</v>
      </c>
      <c r="E51" s="51">
        <f t="shared" si="2"/>
        <v>36.267204514730068</v>
      </c>
      <c r="F51" s="51">
        <f t="shared" si="5"/>
        <v>0</v>
      </c>
    </row>
    <row r="52" spans="1:6" x14ac:dyDescent="0.25">
      <c r="A52" s="4">
        <f t="shared" si="3"/>
        <v>44609</v>
      </c>
      <c r="B52" s="8"/>
      <c r="C52" s="3">
        <f t="shared" si="0"/>
        <v>0</v>
      </c>
      <c r="D52" s="56">
        <f t="shared" si="1"/>
        <v>3.0215995158363344E-3</v>
      </c>
      <c r="E52" s="51">
        <f t="shared" si="2"/>
        <v>36.259194190036013</v>
      </c>
      <c r="F52" s="51">
        <f t="shared" si="5"/>
        <v>0</v>
      </c>
    </row>
    <row r="53" spans="1:6" x14ac:dyDescent="0.25">
      <c r="A53" s="4">
        <f t="shared" si="3"/>
        <v>44610</v>
      </c>
      <c r="B53" s="8"/>
      <c r="C53" s="3">
        <f t="shared" si="0"/>
        <v>0</v>
      </c>
      <c r="D53" s="56">
        <f t="shared" si="1"/>
        <v>3.0208517239819497E-3</v>
      </c>
      <c r="E53" s="51">
        <f t="shared" si="2"/>
        <v>36.250220687783397</v>
      </c>
      <c r="F53" s="51">
        <f t="shared" si="5"/>
        <v>0</v>
      </c>
    </row>
    <row r="54" spans="1:6" x14ac:dyDescent="0.25">
      <c r="A54" s="4">
        <f t="shared" si="3"/>
        <v>44611</v>
      </c>
      <c r="B54" s="8"/>
      <c r="C54" s="3">
        <f t="shared" si="0"/>
        <v>0</v>
      </c>
      <c r="D54" s="56">
        <f t="shared" si="1"/>
        <v>3.0200238889178839E-3</v>
      </c>
      <c r="E54" s="51">
        <f t="shared" si="2"/>
        <v>36.240286667014608</v>
      </c>
      <c r="F54" s="51">
        <f t="shared" si="5"/>
        <v>0</v>
      </c>
    </row>
    <row r="55" spans="1:6" x14ac:dyDescent="0.25">
      <c r="A55" s="4">
        <f t="shared" si="3"/>
        <v>44612</v>
      </c>
      <c r="B55" s="8"/>
      <c r="C55" s="3">
        <f t="shared" si="0"/>
        <v>0</v>
      </c>
      <c r="D55" s="56">
        <f t="shared" si="1"/>
        <v>3.0191162559495264E-3</v>
      </c>
      <c r="E55" s="51">
        <f t="shared" si="2"/>
        <v>36.229395071394315</v>
      </c>
      <c r="F55" s="51">
        <f t="shared" si="5"/>
        <v>0</v>
      </c>
    </row>
    <row r="56" spans="1:6" x14ac:dyDescent="0.25">
      <c r="A56" s="4">
        <f t="shared" si="3"/>
        <v>44613</v>
      </c>
      <c r="B56" s="8"/>
      <c r="C56" s="3">
        <f t="shared" si="0"/>
        <v>0</v>
      </c>
      <c r="D56" s="56">
        <f t="shared" si="1"/>
        <v>3.0181290940281252E-3</v>
      </c>
      <c r="E56" s="51">
        <f t="shared" si="2"/>
        <v>36.217549128337502</v>
      </c>
      <c r="F56" s="51">
        <f t="shared" si="5"/>
        <v>0</v>
      </c>
    </row>
    <row r="57" spans="1:6" x14ac:dyDescent="0.25">
      <c r="A57" s="4">
        <f t="shared" si="3"/>
        <v>44614</v>
      </c>
      <c r="B57" s="10"/>
      <c r="C57" s="3">
        <f t="shared" si="0"/>
        <v>0</v>
      </c>
      <c r="D57" s="56">
        <f t="shared" si="1"/>
        <v>3.0170626956710503E-3</v>
      </c>
      <c r="E57" s="51">
        <f t="shared" si="2"/>
        <v>36.204752348052601</v>
      </c>
      <c r="F57" s="51">
        <f t="shared" si="5"/>
        <v>0</v>
      </c>
    </row>
    <row r="58" spans="1:6" x14ac:dyDescent="0.25">
      <c r="A58" s="4">
        <f t="shared" ref="A58:A121" si="6">A57+1</f>
        <v>44615</v>
      </c>
      <c r="B58" s="10"/>
      <c r="C58" s="3">
        <f t="shared" ref="C58:C121" si="7">IF(B58=0,0,B58-B57)</f>
        <v>0</v>
      </c>
      <c r="D58" s="56">
        <f t="shared" si="1"/>
        <v>3.0159173768751634E-3</v>
      </c>
      <c r="E58" s="51">
        <f t="shared" si="2"/>
        <v>36.19100852250196</v>
      </c>
      <c r="F58" s="51">
        <f t="shared" si="5"/>
        <v>0</v>
      </c>
    </row>
    <row r="59" spans="1:6" x14ac:dyDescent="0.25">
      <c r="A59" s="4">
        <f t="shared" si="6"/>
        <v>44616</v>
      </c>
      <c r="B59" s="10"/>
      <c r="C59" s="3">
        <f t="shared" si="7"/>
        <v>0</v>
      </c>
      <c r="D59" s="56">
        <f t="shared" si="1"/>
        <v>3.0146934770231347E-3</v>
      </c>
      <c r="E59" s="51">
        <f t="shared" si="2"/>
        <v>36.176321724277614</v>
      </c>
      <c r="F59" s="51">
        <f t="shared" si="5"/>
        <v>0</v>
      </c>
    </row>
    <row r="60" spans="1:6" x14ac:dyDescent="0.25">
      <c r="A60" s="4">
        <f t="shared" si="6"/>
        <v>44617</v>
      </c>
      <c r="B60" s="10"/>
      <c r="C60" s="3">
        <f t="shared" si="7"/>
        <v>0</v>
      </c>
      <c r="D60" s="56">
        <f t="shared" si="1"/>
        <v>3.0133913587828956E-3</v>
      </c>
      <c r="E60" s="51">
        <f t="shared" si="2"/>
        <v>36.160696305394744</v>
      </c>
      <c r="F60" s="51">
        <f t="shared" si="5"/>
        <v>0</v>
      </c>
    </row>
    <row r="61" spans="1:6" x14ac:dyDescent="0.25">
      <c r="A61" s="4">
        <f t="shared" si="6"/>
        <v>44618</v>
      </c>
      <c r="B61" s="10"/>
      <c r="C61" s="3">
        <f t="shared" si="7"/>
        <v>0</v>
      </c>
      <c r="D61" s="56">
        <f t="shared" si="1"/>
        <v>3.0120114080001998E-3</v>
      </c>
      <c r="E61" s="51">
        <f t="shared" si="2"/>
        <v>36.144136896002401</v>
      </c>
      <c r="F61" s="51">
        <f t="shared" si="5"/>
        <v>0</v>
      </c>
    </row>
    <row r="62" spans="1:6" x14ac:dyDescent="0.25">
      <c r="A62" s="4">
        <f t="shared" si="6"/>
        <v>44619</v>
      </c>
      <c r="B62" s="10"/>
      <c r="C62" s="3">
        <f t="shared" si="7"/>
        <v>0</v>
      </c>
      <c r="D62" s="56">
        <f t="shared" si="1"/>
        <v>3.0105540335842282E-3</v>
      </c>
      <c r="E62" s="51">
        <f t="shared" si="2"/>
        <v>36.126648403010741</v>
      </c>
      <c r="F62" s="51">
        <f t="shared" si="5"/>
        <v>0</v>
      </c>
    </row>
    <row r="63" spans="1:6" x14ac:dyDescent="0.25">
      <c r="A63" s="4">
        <f t="shared" si="6"/>
        <v>44620</v>
      </c>
      <c r="B63" s="10"/>
      <c r="C63" s="3">
        <f t="shared" si="7"/>
        <v>0</v>
      </c>
      <c r="D63" s="56">
        <f t="shared" si="1"/>
        <v>3.0090196673865019E-3</v>
      </c>
      <c r="E63" s="51">
        <f t="shared" si="2"/>
        <v>36.108236008638023</v>
      </c>
      <c r="F63" s="51">
        <f t="shared" si="5"/>
        <v>0</v>
      </c>
    </row>
    <row r="64" spans="1:6" x14ac:dyDescent="0.25">
      <c r="A64" s="4">
        <f t="shared" si="6"/>
        <v>44621</v>
      </c>
      <c r="B64" s="10"/>
      <c r="C64" s="3">
        <f t="shared" si="7"/>
        <v>0</v>
      </c>
      <c r="D64" s="56">
        <f t="shared" si="1"/>
        <v>3.0074087640727994E-3</v>
      </c>
      <c r="E64" s="51">
        <f t="shared" si="2"/>
        <v>36.088905168873595</v>
      </c>
      <c r="F64" s="51">
        <f t="shared" si="5"/>
        <v>0</v>
      </c>
    </row>
    <row r="65" spans="1:6" x14ac:dyDescent="0.25">
      <c r="A65" s="4">
        <f t="shared" si="6"/>
        <v>44622</v>
      </c>
      <c r="B65" s="10"/>
      <c r="C65" s="3">
        <f t="shared" si="7"/>
        <v>0</v>
      </c>
      <c r="D65" s="56">
        <f t="shared" si="1"/>
        <v>3.00572180098857E-3</v>
      </c>
      <c r="E65" s="51">
        <f t="shared" si="2"/>
        <v>36.068661611862836</v>
      </c>
      <c r="F65" s="51">
        <f t="shared" si="5"/>
        <v>0</v>
      </c>
    </row>
    <row r="66" spans="1:6" x14ac:dyDescent="0.25">
      <c r="A66" s="4">
        <f t="shared" si="6"/>
        <v>44623</v>
      </c>
      <c r="B66" s="10"/>
      <c r="C66" s="3">
        <f t="shared" si="7"/>
        <v>0</v>
      </c>
      <c r="D66" s="56">
        <f t="shared" si="1"/>
        <v>3.0039592780173609E-3</v>
      </c>
      <c r="E66" s="51">
        <f t="shared" si="2"/>
        <v>36.047511336208331</v>
      </c>
      <c r="F66" s="51">
        <f t="shared" si="5"/>
        <v>0</v>
      </c>
    </row>
    <row r="67" spans="1:6" x14ac:dyDescent="0.25">
      <c r="A67" s="4">
        <f t="shared" si="6"/>
        <v>44624</v>
      </c>
      <c r="B67" s="10"/>
      <c r="C67" s="3">
        <f t="shared" si="7"/>
        <v>0</v>
      </c>
      <c r="D67" s="56">
        <f t="shared" si="1"/>
        <v>3.0021217174327898E-3</v>
      </c>
      <c r="E67" s="51">
        <f t="shared" si="2"/>
        <v>36.02546060919348</v>
      </c>
      <c r="F67" s="51">
        <f t="shared" si="5"/>
        <v>0</v>
      </c>
    </row>
    <row r="68" spans="1:6" x14ac:dyDescent="0.25">
      <c r="A68" s="4">
        <f t="shared" si="6"/>
        <v>44625</v>
      </c>
      <c r="B68" s="10"/>
      <c r="C68" s="3">
        <f t="shared" si="7"/>
        <v>0</v>
      </c>
      <c r="D68" s="56">
        <f t="shared" si="1"/>
        <v>3.0002096637437047E-3</v>
      </c>
      <c r="E68" s="51">
        <f t="shared" si="2"/>
        <v>36.002515964924456</v>
      </c>
      <c r="F68" s="51">
        <f t="shared" si="5"/>
        <v>0</v>
      </c>
    </row>
    <row r="69" spans="1:6" x14ac:dyDescent="0.25">
      <c r="A69" s="4">
        <f t="shared" si="6"/>
        <v>44626</v>
      </c>
      <c r="B69" s="10"/>
      <c r="C69" s="3">
        <f t="shared" si="7"/>
        <v>0</v>
      </c>
      <c r="D69" s="56">
        <f t="shared" si="1"/>
        <v>2.9982236835328791E-3</v>
      </c>
      <c r="E69" s="51">
        <f t="shared" si="2"/>
        <v>35.978684202394547</v>
      </c>
      <c r="F69" s="51">
        <f t="shared" si="5"/>
        <v>0</v>
      </c>
    </row>
    <row r="70" spans="1:6" x14ac:dyDescent="0.25">
      <c r="A70" s="4">
        <f t="shared" si="6"/>
        <v>44627</v>
      </c>
      <c r="B70" s="10"/>
      <c r="C70" s="3">
        <f t="shared" si="7"/>
        <v>0</v>
      </c>
      <c r="D70" s="56">
        <f t="shared" ref="D70:D133" si="8">SIN((A70+14+Q$4)/365*2*PI())*Q$13+100%/363.54</f>
        <v>2.9961643652890962E-3</v>
      </c>
      <c r="E70" s="51">
        <f t="shared" ref="E70:E133" si="9">D70*E$2</f>
        <v>35.953972383469157</v>
      </c>
      <c r="F70" s="51">
        <f t="shared" si="5"/>
        <v>0</v>
      </c>
    </row>
    <row r="71" spans="1:6" x14ac:dyDescent="0.25">
      <c r="A71" s="4">
        <f t="shared" si="6"/>
        <v>44628</v>
      </c>
      <c r="B71" s="10"/>
      <c r="C71" s="3">
        <f t="shared" si="7"/>
        <v>0</v>
      </c>
      <c r="D71" s="56">
        <f t="shared" si="8"/>
        <v>2.9940323192328231E-3</v>
      </c>
      <c r="E71" s="51">
        <f t="shared" si="9"/>
        <v>35.928387830793881</v>
      </c>
      <c r="F71" s="51">
        <f t="shared" si="5"/>
        <v>0</v>
      </c>
    </row>
    <row r="72" spans="1:6" x14ac:dyDescent="0.25">
      <c r="A72" s="4">
        <f t="shared" si="6"/>
        <v>44629</v>
      </c>
      <c r="B72" s="10"/>
      <c r="C72" s="3">
        <f t="shared" si="7"/>
        <v>0</v>
      </c>
      <c r="D72" s="56">
        <f t="shared" si="8"/>
        <v>2.9918281771352914E-3</v>
      </c>
      <c r="E72" s="51">
        <f t="shared" si="9"/>
        <v>35.901938125623495</v>
      </c>
      <c r="F72" s="51">
        <f t="shared" si="5"/>
        <v>0</v>
      </c>
    </row>
    <row r="73" spans="1:6" x14ac:dyDescent="0.25">
      <c r="A73" s="4">
        <f t="shared" si="6"/>
        <v>44630</v>
      </c>
      <c r="B73" s="10"/>
      <c r="C73" s="3">
        <f t="shared" si="7"/>
        <v>0</v>
      </c>
      <c r="D73" s="56">
        <f t="shared" si="8"/>
        <v>2.9895525921314024E-3</v>
      </c>
      <c r="E73" s="51">
        <f t="shared" si="9"/>
        <v>35.874631105576832</v>
      </c>
      <c r="F73" s="51">
        <f t="shared" si="5"/>
        <v>0</v>
      </c>
    </row>
    <row r="74" spans="1:6" x14ac:dyDescent="0.25">
      <c r="A74" s="4">
        <f t="shared" si="6"/>
        <v>44631</v>
      </c>
      <c r="B74" s="10"/>
      <c r="C74" s="3">
        <f t="shared" si="7"/>
        <v>0</v>
      </c>
      <c r="D74" s="56">
        <f t="shared" si="8"/>
        <v>2.98720623852609E-3</v>
      </c>
      <c r="E74" s="51">
        <f t="shared" si="9"/>
        <v>35.84647486231308</v>
      </c>
      <c r="F74" s="51">
        <f t="shared" si="5"/>
        <v>0</v>
      </c>
    </row>
    <row r="75" spans="1:6" x14ac:dyDescent="0.25">
      <c r="A75" s="4">
        <f t="shared" si="6"/>
        <v>44632</v>
      </c>
      <c r="B75" s="10"/>
      <c r="C75" s="3">
        <f t="shared" si="7"/>
        <v>0</v>
      </c>
      <c r="D75" s="56">
        <f t="shared" si="8"/>
        <v>2.9847898115945497E-3</v>
      </c>
      <c r="E75" s="51">
        <f t="shared" si="9"/>
        <v>35.817477739134596</v>
      </c>
      <c r="F75" s="51">
        <f t="shared" si="5"/>
        <v>0</v>
      </c>
    </row>
    <row r="76" spans="1:6" x14ac:dyDescent="0.25">
      <c r="A76" s="4">
        <f t="shared" si="6"/>
        <v>44633</v>
      </c>
      <c r="B76" s="10"/>
      <c r="C76" s="3">
        <f t="shared" si="7"/>
        <v>0</v>
      </c>
      <c r="D76" s="56">
        <f t="shared" si="8"/>
        <v>2.9823040273762643E-3</v>
      </c>
      <c r="E76" s="51">
        <f t="shared" si="9"/>
        <v>35.787648328515175</v>
      </c>
      <c r="F76" s="51">
        <f t="shared" si="5"/>
        <v>0</v>
      </c>
    </row>
    <row r="77" spans="1:6" x14ac:dyDescent="0.25">
      <c r="A77" s="4">
        <f t="shared" si="6"/>
        <v>44634</v>
      </c>
      <c r="B77" s="10"/>
      <c r="C77" s="3">
        <f t="shared" si="7"/>
        <v>0</v>
      </c>
      <c r="D77" s="56">
        <f t="shared" si="8"/>
        <v>2.9797496224627119E-3</v>
      </c>
      <c r="E77" s="51">
        <f t="shared" si="9"/>
        <v>35.756995469552542</v>
      </c>
      <c r="F77" s="51">
        <f t="shared" si="5"/>
        <v>0</v>
      </c>
    </row>
    <row r="78" spans="1:6" x14ac:dyDescent="0.25">
      <c r="A78" s="4">
        <f t="shared" si="6"/>
        <v>44635</v>
      </c>
      <c r="B78" s="10"/>
      <c r="C78" s="3">
        <f t="shared" si="7"/>
        <v>0</v>
      </c>
      <c r="D78" s="56">
        <f t="shared" si="8"/>
        <v>2.9771273537792485E-3</v>
      </c>
      <c r="E78" s="51">
        <f t="shared" si="9"/>
        <v>35.725528245350979</v>
      </c>
      <c r="F78" s="51">
        <f t="shared" si="5"/>
        <v>0</v>
      </c>
    </row>
    <row r="79" spans="1:6" x14ac:dyDescent="0.25">
      <c r="A79" s="4">
        <f t="shared" si="6"/>
        <v>44636</v>
      </c>
      <c r="B79" s="10"/>
      <c r="C79" s="3">
        <f t="shared" si="7"/>
        <v>0</v>
      </c>
      <c r="D79" s="56">
        <f t="shared" si="8"/>
        <v>2.9744379983606085E-3</v>
      </c>
      <c r="E79" s="51">
        <f t="shared" si="9"/>
        <v>35.693255980327301</v>
      </c>
      <c r="F79" s="51">
        <f t="shared" si="5"/>
        <v>0</v>
      </c>
    </row>
    <row r="80" spans="1:6" x14ac:dyDescent="0.25">
      <c r="A80" s="4">
        <f t="shared" si="6"/>
        <v>44637</v>
      </c>
      <c r="B80" s="10"/>
      <c r="C80" s="3">
        <f t="shared" si="7"/>
        <v>0</v>
      </c>
      <c r="D80" s="56">
        <f t="shared" si="8"/>
        <v>2.9716823531208969E-3</v>
      </c>
      <c r="E80" s="51">
        <f t="shared" si="9"/>
        <v>35.660188237450761</v>
      </c>
      <c r="F80" s="51">
        <f t="shared" si="5"/>
        <v>0</v>
      </c>
    </row>
    <row r="81" spans="1:6" x14ac:dyDescent="0.25">
      <c r="A81" s="4">
        <f t="shared" si="6"/>
        <v>44638</v>
      </c>
      <c r="B81" s="10"/>
      <c r="C81" s="3">
        <f t="shared" si="7"/>
        <v>0</v>
      </c>
      <c r="D81" s="56">
        <f t="shared" si="8"/>
        <v>2.9688612346172333E-3</v>
      </c>
      <c r="E81" s="51">
        <f t="shared" si="9"/>
        <v>35.6263348154068</v>
      </c>
      <c r="F81" s="51">
        <f t="shared" si="5"/>
        <v>0</v>
      </c>
    </row>
    <row r="82" spans="1:6" x14ac:dyDescent="0.25">
      <c r="A82" s="4">
        <f t="shared" si="6"/>
        <v>44639</v>
      </c>
      <c r="B82" s="10"/>
      <c r="C82" s="3">
        <f t="shared" si="7"/>
        <v>0</v>
      </c>
      <c r="D82" s="56">
        <f t="shared" si="8"/>
        <v>2.9659754788079521E-3</v>
      </c>
      <c r="E82" s="51">
        <f t="shared" si="9"/>
        <v>35.591705745695428</v>
      </c>
      <c r="F82" s="51">
        <f t="shared" si="5"/>
        <v>0</v>
      </c>
    </row>
    <row r="83" spans="1:6" x14ac:dyDescent="0.25">
      <c r="A83" s="4">
        <f t="shared" si="6"/>
        <v>44640</v>
      </c>
      <c r="B83" s="10"/>
      <c r="C83" s="3">
        <f t="shared" si="7"/>
        <v>0</v>
      </c>
      <c r="D83" s="56">
        <f t="shared" si="8"/>
        <v>2.9630259408047412E-3</v>
      </c>
      <c r="E83" s="51">
        <f t="shared" si="9"/>
        <v>35.556311289656897</v>
      </c>
      <c r="F83" s="51">
        <f t="shared" si="5"/>
        <v>0</v>
      </c>
    </row>
    <row r="84" spans="1:6" x14ac:dyDescent="0.25">
      <c r="A84" s="4">
        <f t="shared" si="6"/>
        <v>44641</v>
      </c>
      <c r="B84" s="10"/>
      <c r="C84" s="3">
        <f t="shared" si="7"/>
        <v>0</v>
      </c>
      <c r="D84" s="56">
        <f t="shared" si="8"/>
        <v>2.9600134946194063E-3</v>
      </c>
      <c r="E84" s="51">
        <f t="shared" si="9"/>
        <v>35.520161935432874</v>
      </c>
      <c r="F84" s="51">
        <f t="shared" si="5"/>
        <v>0</v>
      </c>
    </row>
    <row r="85" spans="1:6" x14ac:dyDescent="0.25">
      <c r="A85" s="4">
        <f t="shared" si="6"/>
        <v>44642</v>
      </c>
      <c r="B85" s="10"/>
      <c r="C85" s="3">
        <f t="shared" si="7"/>
        <v>0</v>
      </c>
      <c r="D85" s="56">
        <f t="shared" si="8"/>
        <v>2.9569390329047466E-3</v>
      </c>
      <c r="E85" s="51">
        <f t="shared" si="9"/>
        <v>35.483268394856957</v>
      </c>
      <c r="F85" s="51">
        <f t="shared" si="5"/>
        <v>0</v>
      </c>
    </row>
    <row r="86" spans="1:6" x14ac:dyDescent="0.25">
      <c r="A86" s="4">
        <f t="shared" si="6"/>
        <v>44643</v>
      </c>
      <c r="B86" s="10"/>
      <c r="C86" s="3">
        <f t="shared" si="7"/>
        <v>0</v>
      </c>
      <c r="D86" s="56">
        <f t="shared" si="8"/>
        <v>2.9538034666900994E-3</v>
      </c>
      <c r="E86" s="51">
        <f t="shared" si="9"/>
        <v>35.445641600281192</v>
      </c>
      <c r="F86" s="51">
        <f t="shared" si="5"/>
        <v>0</v>
      </c>
    </row>
    <row r="87" spans="1:6" x14ac:dyDescent="0.25">
      <c r="A87" s="4">
        <f t="shared" si="6"/>
        <v>44644</v>
      </c>
      <c r="B87" s="10"/>
      <c r="C87" s="3">
        <f t="shared" si="7"/>
        <v>0</v>
      </c>
      <c r="D87" s="56">
        <f t="shared" si="8"/>
        <v>2.9506077251114471E-3</v>
      </c>
      <c r="E87" s="51">
        <f t="shared" si="9"/>
        <v>35.407292701337362</v>
      </c>
      <c r="F87" s="51">
        <f t="shared" si="5"/>
        <v>0</v>
      </c>
    </row>
    <row r="88" spans="1:6" x14ac:dyDescent="0.25">
      <c r="A88" s="4">
        <f t="shared" si="6"/>
        <v>44645</v>
      </c>
      <c r="B88" s="10"/>
      <c r="C88" s="3">
        <f t="shared" si="7"/>
        <v>0</v>
      </c>
      <c r="D88" s="56">
        <f t="shared" si="8"/>
        <v>2.9473527551359463E-3</v>
      </c>
      <c r="E88" s="51">
        <f t="shared" si="9"/>
        <v>35.368233061631358</v>
      </c>
      <c r="F88" s="51">
        <f t="shared" si="5"/>
        <v>0</v>
      </c>
    </row>
    <row r="89" spans="1:6" x14ac:dyDescent="0.25">
      <c r="A89" s="4">
        <f t="shared" si="6"/>
        <v>44646</v>
      </c>
      <c r="B89" s="10"/>
      <c r="C89" s="3">
        <f t="shared" si="7"/>
        <v>0</v>
      </c>
      <c r="D89" s="56">
        <f t="shared" si="8"/>
        <v>2.9440395212815148E-3</v>
      </c>
      <c r="E89" s="51">
        <f t="shared" si="9"/>
        <v>35.328474255378175</v>
      </c>
      <c r="F89" s="51">
        <f t="shared" si="5"/>
        <v>0</v>
      </c>
    </row>
    <row r="90" spans="1:6" x14ac:dyDescent="0.25">
      <c r="A90" s="4">
        <f t="shared" si="6"/>
        <v>44647</v>
      </c>
      <c r="B90" s="10"/>
      <c r="C90" s="3">
        <f t="shared" si="7"/>
        <v>0</v>
      </c>
      <c r="D90" s="56">
        <f t="shared" si="8"/>
        <v>2.9406690053307605E-3</v>
      </c>
      <c r="E90" s="51">
        <f t="shared" si="9"/>
        <v>35.288028063969129</v>
      </c>
      <c r="F90" s="51">
        <f t="shared" si="5"/>
        <v>0</v>
      </c>
    </row>
    <row r="91" spans="1:6" x14ac:dyDescent="0.25">
      <c r="A91" s="4">
        <f t="shared" si="6"/>
        <v>44648</v>
      </c>
      <c r="B91" s="10"/>
      <c r="C91" s="3">
        <f t="shared" si="7"/>
        <v>0</v>
      </c>
      <c r="D91" s="56">
        <f t="shared" si="8"/>
        <v>2.9372422060403684E-3</v>
      </c>
      <c r="E91" s="51">
        <f t="shared" si="9"/>
        <v>35.246906472484419</v>
      </c>
      <c r="F91" s="51">
        <f t="shared" si="5"/>
        <v>0</v>
      </c>
    </row>
    <row r="92" spans="1:6" x14ac:dyDescent="0.25">
      <c r="A92" s="4">
        <f t="shared" si="6"/>
        <v>44649</v>
      </c>
      <c r="B92" s="10"/>
      <c r="C92" s="3">
        <f t="shared" si="7"/>
        <v>0</v>
      </c>
      <c r="D92" s="56">
        <f t="shared" si="8"/>
        <v>2.9337601388448788E-3</v>
      </c>
      <c r="E92" s="51">
        <f t="shared" si="9"/>
        <v>35.205121666138545</v>
      </c>
      <c r="F92" s="51">
        <f t="shared" si="5"/>
        <v>0</v>
      </c>
    </row>
    <row r="93" spans="1:6" x14ac:dyDescent="0.25">
      <c r="A93" s="4">
        <f t="shared" si="6"/>
        <v>44650</v>
      </c>
      <c r="B93" s="10"/>
      <c r="C93" s="3">
        <f t="shared" si="7"/>
        <v>0</v>
      </c>
      <c r="D93" s="56">
        <f t="shared" si="8"/>
        <v>2.9302238355559968E-3</v>
      </c>
      <c r="E93" s="51">
        <f t="shared" si="9"/>
        <v>35.162686026671963</v>
      </c>
      <c r="F93" s="51">
        <f t="shared" si="5"/>
        <v>0</v>
      </c>
    </row>
    <row r="94" spans="1:6" x14ac:dyDescent="0.25">
      <c r="A94" s="4">
        <f t="shared" si="6"/>
        <v>44651</v>
      </c>
      <c r="B94" s="10"/>
      <c r="C94" s="3">
        <f t="shared" si="7"/>
        <v>0</v>
      </c>
      <c r="D94" s="56">
        <f t="shared" si="8"/>
        <v>2.9266343440566842E-3</v>
      </c>
      <c r="E94" s="51">
        <f t="shared" si="9"/>
        <v>35.11961212868021</v>
      </c>
      <c r="F94" s="51">
        <f t="shared" si="5"/>
        <v>0</v>
      </c>
    </row>
    <row r="95" spans="1:6" x14ac:dyDescent="0.25">
      <c r="A95" s="4">
        <f t="shared" si="6"/>
        <v>44652</v>
      </c>
      <c r="B95" s="10"/>
      <c r="C95" s="3">
        <f t="shared" si="7"/>
        <v>0</v>
      </c>
      <c r="D95" s="56">
        <f t="shared" si="8"/>
        <v>2.9229927279907156E-3</v>
      </c>
      <c r="E95" s="51">
        <f t="shared" si="9"/>
        <v>35.075912735888586</v>
      </c>
      <c r="F95" s="51">
        <f t="shared" si="5"/>
        <v>0</v>
      </c>
    </row>
    <row r="96" spans="1:6" x14ac:dyDescent="0.25">
      <c r="A96" s="4">
        <f t="shared" si="6"/>
        <v>44653</v>
      </c>
      <c r="B96" s="10"/>
      <c r="C96" s="3">
        <f t="shared" si="7"/>
        <v>0</v>
      </c>
      <c r="D96" s="56">
        <f t="shared" si="8"/>
        <v>2.9193000664475715E-3</v>
      </c>
      <c r="E96" s="51">
        <f t="shared" si="9"/>
        <v>35.031600797370857</v>
      </c>
      <c r="F96" s="51">
        <f t="shared" si="5"/>
        <v>0</v>
      </c>
    </row>
    <row r="97" spans="1:6" x14ac:dyDescent="0.25">
      <c r="A97" s="4">
        <f t="shared" si="6"/>
        <v>44654</v>
      </c>
      <c r="B97" s="10"/>
      <c r="C97" s="3">
        <f t="shared" si="7"/>
        <v>0</v>
      </c>
      <c r="D97" s="56">
        <f t="shared" si="8"/>
        <v>2.9155574536425129E-3</v>
      </c>
      <c r="E97" s="51">
        <f t="shared" si="9"/>
        <v>34.986689443710155</v>
      </c>
      <c r="F97" s="51">
        <f t="shared" si="5"/>
        <v>0</v>
      </c>
    </row>
    <row r="98" spans="1:6" x14ac:dyDescent="0.25">
      <c r="A98" s="4">
        <f t="shared" si="6"/>
        <v>44655</v>
      </c>
      <c r="B98" s="10"/>
      <c r="C98" s="3">
        <f t="shared" si="7"/>
        <v>0</v>
      </c>
      <c r="D98" s="56">
        <f t="shared" si="8"/>
        <v>2.9117659985925352E-3</v>
      </c>
      <c r="E98" s="51">
        <f t="shared" si="9"/>
        <v>34.941191983110421</v>
      </c>
      <c r="F98" s="51">
        <f t="shared" si="5"/>
        <v>0</v>
      </c>
    </row>
    <row r="99" spans="1:6" x14ac:dyDescent="0.25">
      <c r="A99" s="4">
        <f t="shared" si="6"/>
        <v>44656</v>
      </c>
      <c r="B99" s="10"/>
      <c r="C99" s="3">
        <f t="shared" si="7"/>
        <v>0</v>
      </c>
      <c r="D99" s="56">
        <f t="shared" si="8"/>
        <v>2.9079268247875724E-3</v>
      </c>
      <c r="E99" s="51">
        <f t="shared" si="9"/>
        <v>34.895121897450871</v>
      </c>
      <c r="F99" s="51">
        <f t="shared" si="5"/>
        <v>0</v>
      </c>
    </row>
    <row r="100" spans="1:6" x14ac:dyDescent="0.25">
      <c r="A100" s="4">
        <f t="shared" si="6"/>
        <v>44657</v>
      </c>
      <c r="B100" s="10"/>
      <c r="C100" s="3">
        <f t="shared" si="7"/>
        <v>0</v>
      </c>
      <c r="D100" s="56">
        <f t="shared" si="8"/>
        <v>2.9040410698576778E-3</v>
      </c>
      <c r="E100" s="51">
        <f t="shared" si="9"/>
        <v>34.848492838292131</v>
      </c>
      <c r="F100" s="51">
        <f t="shared" si="5"/>
        <v>0</v>
      </c>
    </row>
    <row r="101" spans="1:6" x14ac:dyDescent="0.25">
      <c r="A101" s="4">
        <f t="shared" si="6"/>
        <v>44658</v>
      </c>
      <c r="B101" s="10"/>
      <c r="C101" s="3">
        <f t="shared" si="7"/>
        <v>0</v>
      </c>
      <c r="D101" s="56">
        <f t="shared" si="8"/>
        <v>2.900109885235873E-3</v>
      </c>
      <c r="E101" s="51">
        <f t="shared" si="9"/>
        <v>34.801318622830479</v>
      </c>
      <c r="F101" s="51">
        <f t="shared" si="5"/>
        <v>0</v>
      </c>
    </row>
    <row r="102" spans="1:6" x14ac:dyDescent="0.25">
      <c r="A102" s="4">
        <f t="shared" si="6"/>
        <v>44659</v>
      </c>
      <c r="B102" s="10"/>
      <c r="C102" s="3">
        <f t="shared" si="7"/>
        <v>0</v>
      </c>
      <c r="D102" s="56">
        <f t="shared" si="8"/>
        <v>2.8961344358170555E-3</v>
      </c>
      <c r="E102" s="51">
        <f t="shared" si="9"/>
        <v>34.753613229804664</v>
      </c>
      <c r="F102" s="51">
        <f t="shared" si="5"/>
        <v>0</v>
      </c>
    </row>
    <row r="103" spans="1:6" x14ac:dyDescent="0.25">
      <c r="A103" s="4">
        <f t="shared" si="6"/>
        <v>44660</v>
      </c>
      <c r="B103" s="10"/>
      <c r="C103" s="3">
        <f t="shared" si="7"/>
        <v>0</v>
      </c>
      <c r="D103" s="56">
        <f t="shared" si="8"/>
        <v>2.8921158996126324E-3</v>
      </c>
      <c r="E103" s="51">
        <f t="shared" si="9"/>
        <v>34.70539079535159</v>
      </c>
      <c r="F103" s="51">
        <f t="shared" ref="F103:F166" si="10">F$4*D103</f>
        <v>0</v>
      </c>
    </row>
    <row r="104" spans="1:6" x14ac:dyDescent="0.25">
      <c r="A104" s="4">
        <f t="shared" si="6"/>
        <v>44661</v>
      </c>
      <c r="B104" s="10"/>
      <c r="C104" s="3">
        <f t="shared" si="7"/>
        <v>0</v>
      </c>
      <c r="D104" s="56">
        <f t="shared" si="8"/>
        <v>2.8880554674016617E-3</v>
      </c>
      <c r="E104" s="51">
        <f t="shared" si="9"/>
        <v>34.656665608819942</v>
      </c>
      <c r="F104" s="51">
        <f t="shared" si="10"/>
        <v>0</v>
      </c>
    </row>
    <row r="105" spans="1:6" x14ac:dyDescent="0.25">
      <c r="A105" s="4">
        <f t="shared" si="6"/>
        <v>44662</v>
      </c>
      <c r="B105" s="10"/>
      <c r="C105" s="3">
        <f t="shared" si="7"/>
        <v>0</v>
      </c>
      <c r="D105" s="56">
        <f t="shared" si="8"/>
        <v>2.8839543423778125E-3</v>
      </c>
      <c r="E105" s="51">
        <f t="shared" si="9"/>
        <v>34.607452108533749</v>
      </c>
      <c r="F105" s="51">
        <f t="shared" si="10"/>
        <v>0</v>
      </c>
    </row>
    <row r="106" spans="1:6" x14ac:dyDescent="0.25">
      <c r="A106" s="4">
        <f t="shared" si="6"/>
        <v>44663</v>
      </c>
      <c r="B106" s="10"/>
      <c r="C106" s="3">
        <f t="shared" si="7"/>
        <v>0</v>
      </c>
      <c r="D106" s="56">
        <f t="shared" si="8"/>
        <v>2.8798137397929107E-3</v>
      </c>
      <c r="E106" s="51">
        <f t="shared" si="9"/>
        <v>34.557764877514927</v>
      </c>
      <c r="F106" s="51">
        <f t="shared" si="10"/>
        <v>0</v>
      </c>
    </row>
    <row r="107" spans="1:6" x14ac:dyDescent="0.25">
      <c r="A107" s="4">
        <f t="shared" si="6"/>
        <v>44664</v>
      </c>
      <c r="B107" s="10"/>
      <c r="C107" s="3">
        <f t="shared" si="7"/>
        <v>0</v>
      </c>
      <c r="D107" s="56">
        <f t="shared" si="8"/>
        <v>2.8756348865969189E-3</v>
      </c>
      <c r="E107" s="51">
        <f t="shared" si="9"/>
        <v>34.507618639163027</v>
      </c>
      <c r="F107" s="51">
        <f t="shared" si="10"/>
        <v>0</v>
      </c>
    </row>
    <row r="108" spans="1:6" x14ac:dyDescent="0.25">
      <c r="A108" s="4">
        <f t="shared" si="6"/>
        <v>44665</v>
      </c>
      <c r="B108" s="10"/>
      <c r="C108" s="3">
        <f t="shared" si="7"/>
        <v>0</v>
      </c>
      <c r="D108" s="56">
        <f t="shared" si="8"/>
        <v>2.8714190210741711E-3</v>
      </c>
      <c r="E108" s="51">
        <f t="shared" si="9"/>
        <v>34.457028252890055</v>
      </c>
      <c r="F108" s="51">
        <f t="shared" si="10"/>
        <v>0</v>
      </c>
    </row>
    <row r="109" spans="1:6" x14ac:dyDescent="0.25">
      <c r="A109" s="4">
        <f t="shared" si="6"/>
        <v>44666</v>
      </c>
      <c r="B109" s="10"/>
      <c r="C109" s="3">
        <f t="shared" si="7"/>
        <v>0</v>
      </c>
      <c r="D109" s="56">
        <f t="shared" si="8"/>
        <v>2.8671673924766908E-3</v>
      </c>
      <c r="E109" s="51">
        <f t="shared" si="9"/>
        <v>34.40600870972029</v>
      </c>
      <c r="F109" s="51">
        <f t="shared" si="10"/>
        <v>0</v>
      </c>
    </row>
    <row r="110" spans="1:6" x14ac:dyDescent="0.25">
      <c r="A110" s="4">
        <f t="shared" si="6"/>
        <v>44667</v>
      </c>
      <c r="B110" s="10"/>
      <c r="C110" s="3">
        <f t="shared" si="7"/>
        <v>0</v>
      </c>
      <c r="D110" s="56">
        <f t="shared" si="8"/>
        <v>2.8628812606536773E-3</v>
      </c>
      <c r="E110" s="51">
        <f t="shared" si="9"/>
        <v>34.354575127844129</v>
      </c>
      <c r="F110" s="51">
        <f t="shared" si="10"/>
        <v>0</v>
      </c>
    </row>
    <row r="111" spans="1:6" x14ac:dyDescent="0.25">
      <c r="A111" s="4">
        <f t="shared" si="6"/>
        <v>44668</v>
      </c>
      <c r="B111" s="10"/>
      <c r="C111" s="3">
        <f t="shared" si="7"/>
        <v>0</v>
      </c>
      <c r="D111" s="56">
        <f t="shared" si="8"/>
        <v>2.8585618956785764E-3</v>
      </c>
      <c r="E111" s="51">
        <f t="shared" si="9"/>
        <v>34.302742748142919</v>
      </c>
      <c r="F111" s="51">
        <f t="shared" si="10"/>
        <v>0</v>
      </c>
    </row>
    <row r="112" spans="1:6" x14ac:dyDescent="0.25">
      <c r="A112" s="4">
        <f t="shared" si="6"/>
        <v>44669</v>
      </c>
      <c r="B112" s="10"/>
      <c r="C112" s="3">
        <f t="shared" si="7"/>
        <v>0</v>
      </c>
      <c r="D112" s="56">
        <f t="shared" si="8"/>
        <v>2.8542105774723926E-3</v>
      </c>
      <c r="E112" s="51">
        <f t="shared" si="9"/>
        <v>34.250526929668709</v>
      </c>
      <c r="F112" s="51">
        <f t="shared" si="10"/>
        <v>0</v>
      </c>
    </row>
    <row r="113" spans="1:6" x14ac:dyDescent="0.25">
      <c r="A113" s="4">
        <f t="shared" si="6"/>
        <v>44670</v>
      </c>
      <c r="B113" s="10"/>
      <c r="C113" s="3">
        <f t="shared" si="7"/>
        <v>0</v>
      </c>
      <c r="D113" s="56">
        <f t="shared" si="8"/>
        <v>2.8498285954246774E-3</v>
      </c>
      <c r="E113" s="51">
        <f t="shared" si="9"/>
        <v>34.197943145096126</v>
      </c>
      <c r="F113" s="51">
        <f t="shared" si="10"/>
        <v>0</v>
      </c>
    </row>
    <row r="114" spans="1:6" x14ac:dyDescent="0.25">
      <c r="A114" s="4">
        <f t="shared" si="6"/>
        <v>44671</v>
      </c>
      <c r="B114" s="10"/>
      <c r="C114" s="3">
        <f t="shared" si="7"/>
        <v>0</v>
      </c>
      <c r="D114" s="56">
        <f t="shared" si="8"/>
        <v>2.8454172480112537E-3</v>
      </c>
      <c r="E114" s="51">
        <f t="shared" si="9"/>
        <v>34.145006976135043</v>
      </c>
      <c r="F114" s="51">
        <f t="shared" si="10"/>
        <v>0</v>
      </c>
    </row>
    <row r="115" spans="1:6" x14ac:dyDescent="0.25">
      <c r="A115" s="4">
        <f t="shared" si="6"/>
        <v>44672</v>
      </c>
      <c r="B115" s="10"/>
      <c r="C115" s="3">
        <f t="shared" si="7"/>
        <v>0</v>
      </c>
      <c r="D115" s="56">
        <f t="shared" si="8"/>
        <v>2.8409778424095646E-3</v>
      </c>
      <c r="E115" s="51">
        <f t="shared" si="9"/>
        <v>34.091734108914778</v>
      </c>
      <c r="F115" s="51">
        <f t="shared" si="10"/>
        <v>0</v>
      </c>
    </row>
    <row r="116" spans="1:6" x14ac:dyDescent="0.25">
      <c r="A116" s="4">
        <f t="shared" si="6"/>
        <v>44673</v>
      </c>
      <c r="B116" s="10"/>
      <c r="C116" s="3">
        <f t="shared" si="7"/>
        <v>0</v>
      </c>
      <c r="D116" s="56">
        <f t="shared" si="8"/>
        <v>2.8365116941112705E-3</v>
      </c>
      <c r="E116" s="51">
        <f t="shared" si="9"/>
        <v>34.038140329335249</v>
      </c>
      <c r="F116" s="51">
        <f t="shared" si="10"/>
        <v>0</v>
      </c>
    </row>
    <row r="117" spans="1:6" x14ac:dyDescent="0.25">
      <c r="A117" s="4">
        <f t="shared" si="6"/>
        <v>44674</v>
      </c>
      <c r="B117" s="10"/>
      <c r="C117" s="3">
        <f t="shared" si="7"/>
        <v>0</v>
      </c>
      <c r="D117" s="56">
        <f t="shared" si="8"/>
        <v>2.8320201265325585E-3</v>
      </c>
      <c r="E117" s="51">
        <f t="shared" si="9"/>
        <v>33.984241518390704</v>
      </c>
      <c r="F117" s="51">
        <f t="shared" si="10"/>
        <v>0</v>
      </c>
    </row>
    <row r="118" spans="1:6" x14ac:dyDescent="0.25">
      <c r="A118" s="4">
        <f t="shared" si="6"/>
        <v>44675</v>
      </c>
      <c r="B118" s="10"/>
      <c r="C118" s="3">
        <f t="shared" si="7"/>
        <v>0</v>
      </c>
      <c r="D118" s="56">
        <f t="shared" si="8"/>
        <v>2.8275044706217792E-3</v>
      </c>
      <c r="E118" s="51">
        <f t="shared" si="9"/>
        <v>33.930053647461349</v>
      </c>
      <c r="F118" s="51">
        <f t="shared" si="10"/>
        <v>0</v>
      </c>
    </row>
    <row r="119" spans="1:6" x14ac:dyDescent="0.25">
      <c r="A119" s="4">
        <f t="shared" si="6"/>
        <v>44676</v>
      </c>
      <c r="B119" s="10"/>
      <c r="C119" s="3">
        <f t="shared" si="7"/>
        <v>0</v>
      </c>
      <c r="D119" s="56">
        <f t="shared" si="8"/>
        <v>2.8229660644652943E-3</v>
      </c>
      <c r="E119" s="51">
        <f t="shared" si="9"/>
        <v>33.875592773583534</v>
      </c>
      <c r="F119" s="51">
        <f t="shared" si="10"/>
        <v>0</v>
      </c>
    </row>
    <row r="120" spans="1:6" x14ac:dyDescent="0.25">
      <c r="A120" s="4">
        <f t="shared" si="6"/>
        <v>44677</v>
      </c>
      <c r="B120" s="10"/>
      <c r="C120" s="3">
        <f t="shared" si="7"/>
        <v>0</v>
      </c>
      <c r="D120" s="56">
        <f t="shared" si="8"/>
        <v>2.8184062528907646E-3</v>
      </c>
      <c r="E120" s="51">
        <f t="shared" si="9"/>
        <v>33.820875034689173</v>
      </c>
      <c r="F120" s="51">
        <f t="shared" si="10"/>
        <v>0</v>
      </c>
    </row>
    <row r="121" spans="1:6" x14ac:dyDescent="0.25">
      <c r="A121" s="4">
        <f t="shared" si="6"/>
        <v>44678</v>
      </c>
      <c r="B121" s="10"/>
      <c r="C121" s="3">
        <f t="shared" si="7"/>
        <v>0</v>
      </c>
      <c r="D121" s="56">
        <f t="shared" si="8"/>
        <v>2.8138263870687383E-3</v>
      </c>
      <c r="E121" s="51">
        <f t="shared" si="9"/>
        <v>33.765916644824863</v>
      </c>
      <c r="F121" s="51">
        <f t="shared" si="10"/>
        <v>0</v>
      </c>
    </row>
    <row r="122" spans="1:6" x14ac:dyDescent="0.25">
      <c r="A122" s="4">
        <f t="shared" ref="A122:A185" si="11">A121+1</f>
        <v>44679</v>
      </c>
      <c r="B122" s="10"/>
      <c r="C122" s="3">
        <f t="shared" ref="C122:C185" si="12">IF(B122=0,0,B122-B121)</f>
        <v>0</v>
      </c>
      <c r="D122" s="56">
        <f t="shared" si="8"/>
        <v>2.8092278241123609E-3</v>
      </c>
      <c r="E122" s="51">
        <f t="shared" si="9"/>
        <v>33.710733889348333</v>
      </c>
      <c r="F122" s="51">
        <f t="shared" si="10"/>
        <v>0</v>
      </c>
    </row>
    <row r="123" spans="1:6" x14ac:dyDescent="0.25">
      <c r="A123" s="4">
        <f t="shared" si="11"/>
        <v>44680</v>
      </c>
      <c r="B123" s="10"/>
      <c r="C123" s="3">
        <f t="shared" si="12"/>
        <v>0</v>
      </c>
      <c r="D123" s="56">
        <f t="shared" si="8"/>
        <v>2.8046119266750208E-3</v>
      </c>
      <c r="E123" s="51">
        <f t="shared" si="9"/>
        <v>33.655343120100248</v>
      </c>
      <c r="F123" s="51">
        <f t="shared" si="10"/>
        <v>0</v>
      </c>
    </row>
    <row r="124" spans="1:6" x14ac:dyDescent="0.25">
      <c r="A124" s="4">
        <f t="shared" si="11"/>
        <v>44681</v>
      </c>
      <c r="B124" s="10"/>
      <c r="C124" s="3">
        <f t="shared" si="12"/>
        <v>0</v>
      </c>
      <c r="D124" s="56">
        <f t="shared" si="8"/>
        <v>2.7999800625468085E-3</v>
      </c>
      <c r="E124" s="51">
        <f t="shared" si="9"/>
        <v>33.5997607505617</v>
      </c>
      <c r="F124" s="51">
        <f t="shared" si="10"/>
        <v>0</v>
      </c>
    </row>
    <row r="125" spans="1:6" x14ac:dyDescent="0.25">
      <c r="A125" s="4">
        <f t="shared" si="11"/>
        <v>44682</v>
      </c>
      <c r="B125" s="10"/>
      <c r="C125" s="3">
        <f t="shared" si="12"/>
        <v>0</v>
      </c>
      <c r="D125" s="56">
        <f t="shared" si="8"/>
        <v>2.7953336042489986E-3</v>
      </c>
      <c r="E125" s="51">
        <f t="shared" si="9"/>
        <v>33.544003250987984</v>
      </c>
      <c r="F125" s="51">
        <f t="shared" si="10"/>
        <v>0</v>
      </c>
    </row>
    <row r="126" spans="1:6" x14ac:dyDescent="0.25">
      <c r="A126" s="4">
        <f t="shared" si="11"/>
        <v>44683</v>
      </c>
      <c r="B126" s="10"/>
      <c r="C126" s="3">
        <f t="shared" si="12"/>
        <v>0</v>
      </c>
      <c r="D126" s="56">
        <f t="shared" si="8"/>
        <v>2.7906739286274636E-3</v>
      </c>
      <c r="E126" s="51">
        <f t="shared" si="9"/>
        <v>33.488087143529562</v>
      </c>
      <c r="F126" s="51">
        <f t="shared" si="10"/>
        <v>0</v>
      </c>
    </row>
    <row r="127" spans="1:6" x14ac:dyDescent="0.25">
      <c r="A127" s="4">
        <f t="shared" si="11"/>
        <v>44684</v>
      </c>
      <c r="B127" s="10"/>
      <c r="C127" s="3">
        <f t="shared" si="12"/>
        <v>0</v>
      </c>
      <c r="D127" s="56">
        <f t="shared" si="8"/>
        <v>2.7860024164446232E-3</v>
      </c>
      <c r="E127" s="51">
        <f t="shared" si="9"/>
        <v>33.432028997335479</v>
      </c>
      <c r="F127" s="51">
        <f t="shared" si="10"/>
        <v>0</v>
      </c>
    </row>
    <row r="128" spans="1:6" x14ac:dyDescent="0.25">
      <c r="A128" s="4">
        <f t="shared" si="11"/>
        <v>44685</v>
      </c>
      <c r="B128" s="10"/>
      <c r="C128" s="3">
        <f t="shared" si="12"/>
        <v>0</v>
      </c>
      <c r="D128" s="56">
        <f t="shared" si="8"/>
        <v>2.7813204519704184E-3</v>
      </c>
      <c r="E128" s="51">
        <f t="shared" si="9"/>
        <v>33.375845423645025</v>
      </c>
      <c r="F128" s="51">
        <f t="shared" si="10"/>
        <v>0</v>
      </c>
    </row>
    <row r="129" spans="1:6" x14ac:dyDescent="0.25">
      <c r="A129" s="4">
        <f t="shared" si="11"/>
        <v>44686</v>
      </c>
      <c r="B129" s="10"/>
      <c r="C129" s="3">
        <f t="shared" si="12"/>
        <v>0</v>
      </c>
      <c r="D129" s="56">
        <f t="shared" si="8"/>
        <v>2.7766294225719064E-3</v>
      </c>
      <c r="E129" s="51">
        <f t="shared" si="9"/>
        <v>33.319553070862874</v>
      </c>
      <c r="F129" s="51">
        <f t="shared" si="10"/>
        <v>0</v>
      </c>
    </row>
    <row r="130" spans="1:6" x14ac:dyDescent="0.25">
      <c r="A130" s="4">
        <f t="shared" si="11"/>
        <v>44687</v>
      </c>
      <c r="B130" s="10"/>
      <c r="C130" s="3">
        <f t="shared" si="12"/>
        <v>0</v>
      </c>
      <c r="D130" s="56">
        <f t="shared" si="8"/>
        <v>2.7719307183024003E-3</v>
      </c>
      <c r="E130" s="51">
        <f t="shared" si="9"/>
        <v>33.263168619628807</v>
      </c>
      <c r="F130" s="51">
        <f t="shared" si="10"/>
        <v>0</v>
      </c>
    </row>
    <row r="131" spans="1:6" x14ac:dyDescent="0.25">
      <c r="A131" s="4">
        <f t="shared" si="11"/>
        <v>44688</v>
      </c>
      <c r="B131" s="10"/>
      <c r="C131" s="3">
        <f t="shared" si="12"/>
        <v>0</v>
      </c>
      <c r="D131" s="56">
        <f t="shared" si="8"/>
        <v>2.7672257314893512E-3</v>
      </c>
      <c r="E131" s="51">
        <f t="shared" si="9"/>
        <v>33.206708777872215</v>
      </c>
      <c r="F131" s="51">
        <f t="shared" si="10"/>
        <v>0</v>
      </c>
    </row>
    <row r="132" spans="1:6" x14ac:dyDescent="0.25">
      <c r="A132" s="4">
        <f t="shared" si="11"/>
        <v>44689</v>
      </c>
      <c r="B132" s="10"/>
      <c r="C132" s="3">
        <f t="shared" si="12"/>
        <v>0</v>
      </c>
      <c r="D132" s="56">
        <f t="shared" si="8"/>
        <v>2.7625158563218616E-3</v>
      </c>
      <c r="E132" s="51">
        <f t="shared" si="9"/>
        <v>33.150190275862336</v>
      </c>
      <c r="F132" s="51">
        <f t="shared" si="10"/>
        <v>0</v>
      </c>
    </row>
    <row r="133" spans="1:6" x14ac:dyDescent="0.25">
      <c r="A133" s="4">
        <f t="shared" si="11"/>
        <v>44690</v>
      </c>
      <c r="B133" s="10"/>
      <c r="C133" s="3">
        <f t="shared" si="12"/>
        <v>0</v>
      </c>
      <c r="D133" s="56">
        <f t="shared" si="8"/>
        <v>2.7578024884376538E-3</v>
      </c>
      <c r="E133" s="51">
        <f t="shared" si="9"/>
        <v>33.093629861251848</v>
      </c>
      <c r="F133" s="51">
        <f t="shared" si="10"/>
        <v>0</v>
      </c>
    </row>
    <row r="134" spans="1:6" x14ac:dyDescent="0.25">
      <c r="A134" s="4">
        <f t="shared" si="11"/>
        <v>44691</v>
      </c>
      <c r="B134" s="10"/>
      <c r="C134" s="3">
        <f t="shared" si="12"/>
        <v>0</v>
      </c>
      <c r="D134" s="56">
        <f t="shared" ref="D134:D197" si="13">SIN((A134+14+Q$4)/365*2*PI())*Q$13+100%/363.54</f>
        <v>2.7530870245092926E-3</v>
      </c>
      <c r="E134" s="51">
        <f t="shared" ref="E134:E197" si="14">D134*E$2</f>
        <v>33.03704429411151</v>
      </c>
      <c r="F134" s="51">
        <f t="shared" si="10"/>
        <v>0</v>
      </c>
    </row>
    <row r="135" spans="1:6" x14ac:dyDescent="0.25">
      <c r="A135" s="4">
        <f t="shared" si="11"/>
        <v>44692</v>
      </c>
      <c r="B135" s="10"/>
      <c r="C135" s="3">
        <f t="shared" si="12"/>
        <v>0</v>
      </c>
      <c r="D135" s="56">
        <f t="shared" si="13"/>
        <v>2.7483708618306012E-3</v>
      </c>
      <c r="E135" s="51">
        <f t="shared" si="14"/>
        <v>32.980450341967213</v>
      </c>
      <c r="F135" s="51">
        <f t="shared" si="10"/>
        <v>0</v>
      </c>
    </row>
    <row r="136" spans="1:6" x14ac:dyDescent="0.25">
      <c r="A136" s="4">
        <f t="shared" si="11"/>
        <v>44693</v>
      </c>
      <c r="B136" s="10"/>
      <c r="C136" s="3">
        <f t="shared" si="12"/>
        <v>0</v>
      </c>
      <c r="D136" s="56">
        <f t="shared" si="13"/>
        <v>2.74365539790224E-3</v>
      </c>
      <c r="E136" s="51">
        <f t="shared" si="14"/>
        <v>32.923864774826882</v>
      </c>
      <c r="F136" s="51">
        <f t="shared" si="10"/>
        <v>0</v>
      </c>
    </row>
    <row r="137" spans="1:6" x14ac:dyDescent="0.25">
      <c r="A137" s="4">
        <f t="shared" si="11"/>
        <v>44694</v>
      </c>
      <c r="B137" s="10"/>
      <c r="C137" s="3">
        <f t="shared" si="12"/>
        <v>0</v>
      </c>
      <c r="D137" s="56">
        <f t="shared" si="13"/>
        <v>2.7389420300180322E-3</v>
      </c>
      <c r="E137" s="51">
        <f t="shared" si="14"/>
        <v>32.867304360216387</v>
      </c>
      <c r="F137" s="51">
        <f t="shared" si="10"/>
        <v>0</v>
      </c>
    </row>
    <row r="138" spans="1:6" x14ac:dyDescent="0.25">
      <c r="A138" s="4">
        <f t="shared" si="11"/>
        <v>44695</v>
      </c>
      <c r="B138" s="10"/>
      <c r="C138" s="3">
        <f t="shared" si="12"/>
        <v>0</v>
      </c>
      <c r="D138" s="56">
        <f t="shared" si="13"/>
        <v>2.734232154850543E-3</v>
      </c>
      <c r="E138" s="51">
        <f t="shared" si="14"/>
        <v>32.810785858206515</v>
      </c>
      <c r="F138" s="51">
        <f t="shared" si="10"/>
        <v>0</v>
      </c>
    </row>
    <row r="139" spans="1:6" x14ac:dyDescent="0.25">
      <c r="A139" s="4">
        <f t="shared" si="11"/>
        <v>44696</v>
      </c>
      <c r="B139" s="10"/>
      <c r="C139" s="3">
        <f t="shared" si="12"/>
        <v>0</v>
      </c>
      <c r="D139" s="56">
        <f t="shared" si="13"/>
        <v>2.7295271680374935E-3</v>
      </c>
      <c r="E139" s="51">
        <f t="shared" si="14"/>
        <v>32.754326016449923</v>
      </c>
      <c r="F139" s="51">
        <f t="shared" si="10"/>
        <v>0</v>
      </c>
    </row>
    <row r="140" spans="1:6" x14ac:dyDescent="0.25">
      <c r="A140" s="4">
        <f t="shared" si="11"/>
        <v>44697</v>
      </c>
      <c r="B140" s="10"/>
      <c r="C140" s="3">
        <f t="shared" si="12"/>
        <v>0</v>
      </c>
      <c r="D140" s="56">
        <f t="shared" si="13"/>
        <v>2.7248284637679874E-3</v>
      </c>
      <c r="E140" s="51">
        <f t="shared" si="14"/>
        <v>32.697941565215849</v>
      </c>
      <c r="F140" s="51">
        <f t="shared" si="10"/>
        <v>0</v>
      </c>
    </row>
    <row r="141" spans="1:6" x14ac:dyDescent="0.25">
      <c r="A141" s="4">
        <f t="shared" si="11"/>
        <v>44698</v>
      </c>
      <c r="B141" s="10"/>
      <c r="C141" s="3">
        <f t="shared" si="12"/>
        <v>0</v>
      </c>
      <c r="D141" s="56">
        <f t="shared" si="13"/>
        <v>2.7201374343694754E-3</v>
      </c>
      <c r="E141" s="51">
        <f t="shared" si="14"/>
        <v>32.641649212433705</v>
      </c>
      <c r="F141" s="51">
        <f t="shared" si="10"/>
        <v>0</v>
      </c>
    </row>
    <row r="142" spans="1:6" x14ac:dyDescent="0.25">
      <c r="A142" s="4">
        <f t="shared" si="11"/>
        <v>44699</v>
      </c>
      <c r="B142" s="10"/>
      <c r="C142" s="3">
        <f t="shared" si="12"/>
        <v>0</v>
      </c>
      <c r="D142" s="56">
        <f t="shared" si="13"/>
        <v>2.7154554698952706E-3</v>
      </c>
      <c r="E142" s="51">
        <f t="shared" si="14"/>
        <v>32.585465638743244</v>
      </c>
      <c r="F142" s="51">
        <f t="shared" si="10"/>
        <v>0</v>
      </c>
    </row>
    <row r="143" spans="1:6" x14ac:dyDescent="0.25">
      <c r="A143" s="4">
        <f t="shared" si="11"/>
        <v>44700</v>
      </c>
      <c r="B143" s="10"/>
      <c r="C143" s="3">
        <f t="shared" si="12"/>
        <v>0</v>
      </c>
      <c r="D143" s="56">
        <f t="shared" si="13"/>
        <v>2.7107839577124302E-3</v>
      </c>
      <c r="E143" s="51">
        <f t="shared" si="14"/>
        <v>32.529407492549161</v>
      </c>
      <c r="F143" s="51">
        <f t="shared" si="10"/>
        <v>0</v>
      </c>
    </row>
    <row r="144" spans="1:6" x14ac:dyDescent="0.25">
      <c r="A144" s="4">
        <f t="shared" si="11"/>
        <v>44701</v>
      </c>
      <c r="B144" s="10"/>
      <c r="C144" s="3">
        <f t="shared" si="12"/>
        <v>0</v>
      </c>
      <c r="D144" s="56">
        <f t="shared" si="13"/>
        <v>2.7061242820908952E-3</v>
      </c>
      <c r="E144" s="51">
        <f t="shared" si="14"/>
        <v>32.473491385090739</v>
      </c>
      <c r="F144" s="51">
        <f t="shared" si="10"/>
        <v>0</v>
      </c>
    </row>
    <row r="145" spans="1:6" x14ac:dyDescent="0.25">
      <c r="A145" s="4">
        <f t="shared" si="11"/>
        <v>44702</v>
      </c>
      <c r="B145" s="10"/>
      <c r="C145" s="3">
        <f t="shared" si="12"/>
        <v>0</v>
      </c>
      <c r="D145" s="56">
        <f t="shared" si="13"/>
        <v>2.7014778237930853E-3</v>
      </c>
      <c r="E145" s="51">
        <f t="shared" si="14"/>
        <v>32.417733885517023</v>
      </c>
      <c r="F145" s="51">
        <f t="shared" si="10"/>
        <v>0</v>
      </c>
    </row>
    <row r="146" spans="1:6" x14ac:dyDescent="0.25">
      <c r="A146" s="4">
        <f t="shared" si="11"/>
        <v>44703</v>
      </c>
      <c r="B146" s="10"/>
      <c r="C146" s="3">
        <f t="shared" si="12"/>
        <v>0</v>
      </c>
      <c r="D146" s="56">
        <f t="shared" si="13"/>
        <v>2.696845959664873E-3</v>
      </c>
      <c r="E146" s="51">
        <f t="shared" si="14"/>
        <v>32.362151515978475</v>
      </c>
      <c r="F146" s="51">
        <f t="shared" si="10"/>
        <v>0</v>
      </c>
    </row>
    <row r="147" spans="1:6" x14ac:dyDescent="0.25">
      <c r="A147" s="4">
        <f t="shared" si="11"/>
        <v>44704</v>
      </c>
      <c r="B147" s="10"/>
      <c r="C147" s="3">
        <f t="shared" si="12"/>
        <v>0</v>
      </c>
      <c r="D147" s="56">
        <f t="shared" si="13"/>
        <v>2.6922300622275325E-3</v>
      </c>
      <c r="E147" s="51">
        <f t="shared" si="14"/>
        <v>32.30676074673039</v>
      </c>
      <c r="F147" s="51">
        <f t="shared" si="10"/>
        <v>0</v>
      </c>
    </row>
    <row r="148" spans="1:6" x14ac:dyDescent="0.25">
      <c r="A148" s="4">
        <f t="shared" si="11"/>
        <v>44705</v>
      </c>
      <c r="B148" s="10"/>
      <c r="C148" s="3">
        <f t="shared" si="12"/>
        <v>0</v>
      </c>
      <c r="D148" s="56">
        <f t="shared" si="13"/>
        <v>2.687631499271155E-3</v>
      </c>
      <c r="E148" s="51">
        <f t="shared" si="14"/>
        <v>32.25157799125386</v>
      </c>
      <c r="F148" s="51">
        <f t="shared" si="10"/>
        <v>0</v>
      </c>
    </row>
    <row r="149" spans="1:6" x14ac:dyDescent="0.25">
      <c r="A149" s="4">
        <f t="shared" si="11"/>
        <v>44706</v>
      </c>
      <c r="B149" s="10"/>
      <c r="C149" s="3">
        <f t="shared" si="12"/>
        <v>0</v>
      </c>
      <c r="D149" s="56">
        <f t="shared" si="13"/>
        <v>2.6830516334491292E-3</v>
      </c>
      <c r="E149" s="51">
        <f t="shared" si="14"/>
        <v>32.19661960138955</v>
      </c>
      <c r="F149" s="51">
        <f t="shared" si="10"/>
        <v>0</v>
      </c>
    </row>
    <row r="150" spans="1:6" x14ac:dyDescent="0.25">
      <c r="A150" s="4">
        <f t="shared" si="11"/>
        <v>44707</v>
      </c>
      <c r="B150" s="10"/>
      <c r="C150" s="3">
        <f t="shared" si="12"/>
        <v>0</v>
      </c>
      <c r="D150" s="56">
        <f t="shared" si="13"/>
        <v>2.6784918218746294E-3</v>
      </c>
      <c r="E150" s="51">
        <f t="shared" si="14"/>
        <v>32.141901862495551</v>
      </c>
      <c r="F150" s="51">
        <f t="shared" si="10"/>
        <v>0</v>
      </c>
    </row>
    <row r="151" spans="1:6" x14ac:dyDescent="0.25">
      <c r="A151" s="4">
        <f t="shared" si="11"/>
        <v>44708</v>
      </c>
      <c r="B151" s="10"/>
      <c r="C151" s="3">
        <f t="shared" si="12"/>
        <v>0</v>
      </c>
      <c r="D151" s="56">
        <f t="shared" si="13"/>
        <v>2.6739534157181142E-3</v>
      </c>
      <c r="E151" s="51">
        <f t="shared" si="14"/>
        <v>32.087440988617374</v>
      </c>
      <c r="F151" s="51">
        <f t="shared" si="10"/>
        <v>0</v>
      </c>
    </row>
    <row r="152" spans="1:6" x14ac:dyDescent="0.25">
      <c r="A152" s="4">
        <f t="shared" si="11"/>
        <v>44709</v>
      </c>
      <c r="B152" s="10"/>
      <c r="C152" s="3">
        <f t="shared" si="12"/>
        <v>0</v>
      </c>
      <c r="D152" s="56">
        <f t="shared" si="13"/>
        <v>2.6694377598073644E-3</v>
      </c>
      <c r="E152" s="51">
        <f t="shared" si="14"/>
        <v>32.033253117688375</v>
      </c>
      <c r="F152" s="51">
        <f t="shared" si="10"/>
        <v>0</v>
      </c>
    </row>
    <row r="153" spans="1:6" x14ac:dyDescent="0.25">
      <c r="A153" s="4">
        <f t="shared" si="11"/>
        <v>44710</v>
      </c>
      <c r="B153" s="10"/>
      <c r="C153" s="3">
        <f t="shared" si="12"/>
        <v>0</v>
      </c>
      <c r="D153" s="56">
        <f t="shared" si="13"/>
        <v>2.6649461922286228E-3</v>
      </c>
      <c r="E153" s="51">
        <f t="shared" si="14"/>
        <v>31.979354306743474</v>
      </c>
      <c r="F153" s="51">
        <f t="shared" si="10"/>
        <v>0</v>
      </c>
    </row>
    <row r="154" spans="1:6" x14ac:dyDescent="0.25">
      <c r="A154" s="4">
        <f t="shared" si="11"/>
        <v>44711</v>
      </c>
      <c r="B154" s="10"/>
      <c r="C154" s="3">
        <f t="shared" si="12"/>
        <v>0</v>
      </c>
      <c r="D154" s="56">
        <f t="shared" si="13"/>
        <v>2.6604800439303578E-3</v>
      </c>
      <c r="E154" s="51">
        <f t="shared" si="14"/>
        <v>31.925760527164293</v>
      </c>
      <c r="F154" s="51">
        <f t="shared" si="10"/>
        <v>0</v>
      </c>
    </row>
    <row r="155" spans="1:6" x14ac:dyDescent="0.25">
      <c r="A155" s="4">
        <f t="shared" si="11"/>
        <v>44712</v>
      </c>
      <c r="B155" s="10"/>
      <c r="C155" s="3">
        <f t="shared" si="12"/>
        <v>0</v>
      </c>
      <c r="D155" s="56">
        <f t="shared" si="13"/>
        <v>2.6560406383286392E-3</v>
      </c>
      <c r="E155" s="51">
        <f t="shared" si="14"/>
        <v>31.872487659943669</v>
      </c>
      <c r="F155" s="51">
        <f t="shared" si="10"/>
        <v>0</v>
      </c>
    </row>
    <row r="156" spans="1:6" x14ac:dyDescent="0.25">
      <c r="A156" s="4">
        <f t="shared" si="11"/>
        <v>44713</v>
      </c>
      <c r="B156" s="10"/>
      <c r="C156" s="3">
        <f t="shared" si="12"/>
        <v>0</v>
      </c>
      <c r="D156" s="56">
        <f t="shared" si="13"/>
        <v>2.6516292909152155E-3</v>
      </c>
      <c r="E156" s="51">
        <f t="shared" si="14"/>
        <v>31.819551490982587</v>
      </c>
      <c r="F156" s="51">
        <f t="shared" si="10"/>
        <v>0</v>
      </c>
    </row>
    <row r="157" spans="1:6" x14ac:dyDescent="0.25">
      <c r="A157" s="4">
        <f t="shared" si="11"/>
        <v>44714</v>
      </c>
      <c r="B157" s="10"/>
      <c r="C157" s="3">
        <f t="shared" si="12"/>
        <v>0</v>
      </c>
      <c r="D157" s="56">
        <f t="shared" si="13"/>
        <v>2.6472473088675003E-3</v>
      </c>
      <c r="E157" s="51">
        <f t="shared" si="14"/>
        <v>31.766967706410004</v>
      </c>
      <c r="F157" s="51">
        <f t="shared" si="10"/>
        <v>0</v>
      </c>
    </row>
    <row r="158" spans="1:6" x14ac:dyDescent="0.25">
      <c r="A158" s="4">
        <f t="shared" si="11"/>
        <v>44715</v>
      </c>
      <c r="B158" s="10"/>
      <c r="C158" s="3">
        <f t="shared" si="12"/>
        <v>0</v>
      </c>
      <c r="D158" s="56">
        <f t="shared" si="13"/>
        <v>2.6428959906613166E-3</v>
      </c>
      <c r="E158" s="51">
        <f t="shared" si="14"/>
        <v>31.714751887935797</v>
      </c>
      <c r="F158" s="51">
        <f t="shared" si="10"/>
        <v>0</v>
      </c>
    </row>
    <row r="159" spans="1:6" x14ac:dyDescent="0.25">
      <c r="A159" s="4">
        <f t="shared" si="11"/>
        <v>44716</v>
      </c>
      <c r="B159" s="10"/>
      <c r="C159" s="3">
        <f t="shared" si="12"/>
        <v>0</v>
      </c>
      <c r="D159" s="56">
        <f t="shared" si="13"/>
        <v>2.6385766256862156E-3</v>
      </c>
      <c r="E159" s="51">
        <f t="shared" si="14"/>
        <v>31.662919508234587</v>
      </c>
      <c r="F159" s="51">
        <f t="shared" si="10"/>
        <v>0</v>
      </c>
    </row>
    <row r="160" spans="1:6" x14ac:dyDescent="0.25">
      <c r="A160" s="4">
        <f t="shared" si="11"/>
        <v>44717</v>
      </c>
      <c r="B160" s="10"/>
      <c r="C160" s="3">
        <f t="shared" si="12"/>
        <v>0</v>
      </c>
      <c r="D160" s="56">
        <f t="shared" si="13"/>
        <v>2.6342904938632017E-3</v>
      </c>
      <c r="E160" s="51">
        <f t="shared" si="14"/>
        <v>31.611485926358419</v>
      </c>
      <c r="F160" s="51">
        <f t="shared" si="10"/>
        <v>0</v>
      </c>
    </row>
    <row r="161" spans="1:6" x14ac:dyDescent="0.25">
      <c r="A161" s="4">
        <f t="shared" si="11"/>
        <v>44718</v>
      </c>
      <c r="B161" s="10"/>
      <c r="C161" s="3">
        <f t="shared" si="12"/>
        <v>0</v>
      </c>
      <c r="D161" s="56">
        <f t="shared" si="13"/>
        <v>2.6300388652657214E-3</v>
      </c>
      <c r="E161" s="51">
        <f t="shared" si="14"/>
        <v>31.560466383188658</v>
      </c>
      <c r="F161" s="51">
        <f t="shared" si="10"/>
        <v>0</v>
      </c>
    </row>
    <row r="162" spans="1:6" x14ac:dyDescent="0.25">
      <c r="A162" s="4">
        <f t="shared" si="11"/>
        <v>44719</v>
      </c>
      <c r="B162" s="10"/>
      <c r="C162" s="3">
        <f t="shared" si="12"/>
        <v>0</v>
      </c>
      <c r="D162" s="56">
        <f t="shared" si="13"/>
        <v>2.6258229997429736E-3</v>
      </c>
      <c r="E162" s="51">
        <f t="shared" si="14"/>
        <v>31.509875996915682</v>
      </c>
      <c r="F162" s="51">
        <f t="shared" si="10"/>
        <v>0</v>
      </c>
    </row>
    <row r="163" spans="1:6" x14ac:dyDescent="0.25">
      <c r="A163" s="4">
        <f t="shared" si="11"/>
        <v>44720</v>
      </c>
      <c r="B163" s="10"/>
      <c r="C163" s="3">
        <f t="shared" si="12"/>
        <v>0</v>
      </c>
      <c r="D163" s="56">
        <f t="shared" si="13"/>
        <v>2.6216441465469814E-3</v>
      </c>
      <c r="E163" s="51">
        <f t="shared" si="14"/>
        <v>31.459729758563778</v>
      </c>
      <c r="F163" s="51">
        <f t="shared" si="10"/>
        <v>0</v>
      </c>
    </row>
    <row r="164" spans="1:6" x14ac:dyDescent="0.25">
      <c r="A164" s="4">
        <f t="shared" si="11"/>
        <v>44721</v>
      </c>
      <c r="B164" s="10"/>
      <c r="C164" s="3">
        <f t="shared" si="12"/>
        <v>0</v>
      </c>
      <c r="D164" s="56">
        <f t="shared" si="13"/>
        <v>2.6175035439620796E-3</v>
      </c>
      <c r="E164" s="51">
        <f t="shared" si="14"/>
        <v>31.410042527544956</v>
      </c>
      <c r="F164" s="51">
        <f t="shared" si="10"/>
        <v>0</v>
      </c>
    </row>
    <row r="165" spans="1:6" x14ac:dyDescent="0.25">
      <c r="A165" s="4">
        <f t="shared" si="11"/>
        <v>44722</v>
      </c>
      <c r="B165" s="10"/>
      <c r="C165" s="3">
        <f t="shared" si="12"/>
        <v>0</v>
      </c>
      <c r="D165" s="56">
        <f t="shared" si="13"/>
        <v>2.6134024189382304E-3</v>
      </c>
      <c r="E165" s="51">
        <f t="shared" si="14"/>
        <v>31.360829027258763</v>
      </c>
      <c r="F165" s="51">
        <f t="shared" si="10"/>
        <v>0</v>
      </c>
    </row>
    <row r="166" spans="1:6" x14ac:dyDescent="0.25">
      <c r="A166" s="4">
        <f t="shared" si="11"/>
        <v>44723</v>
      </c>
      <c r="B166" s="10"/>
      <c r="C166" s="3">
        <f t="shared" si="12"/>
        <v>0</v>
      </c>
      <c r="D166" s="56">
        <f t="shared" si="13"/>
        <v>2.6093419867272592E-3</v>
      </c>
      <c r="E166" s="51">
        <f t="shared" si="14"/>
        <v>31.312103840727112</v>
      </c>
      <c r="F166" s="51">
        <f t="shared" si="10"/>
        <v>0</v>
      </c>
    </row>
    <row r="167" spans="1:6" x14ac:dyDescent="0.25">
      <c r="A167" s="4">
        <f t="shared" si="11"/>
        <v>44724</v>
      </c>
      <c r="B167" s="10"/>
      <c r="C167" s="3">
        <f t="shared" si="12"/>
        <v>0</v>
      </c>
      <c r="D167" s="56">
        <f t="shared" si="13"/>
        <v>2.6053234505228362E-3</v>
      </c>
      <c r="E167" s="51">
        <f t="shared" si="14"/>
        <v>31.263881406274034</v>
      </c>
      <c r="F167" s="51">
        <f t="shared" ref="F167:F230" si="15">F$4*D167</f>
        <v>0</v>
      </c>
    </row>
    <row r="168" spans="1:6" x14ac:dyDescent="0.25">
      <c r="A168" s="4">
        <f t="shared" si="11"/>
        <v>44725</v>
      </c>
      <c r="B168" s="10"/>
      <c r="C168" s="3">
        <f t="shared" si="12"/>
        <v>0</v>
      </c>
      <c r="D168" s="56">
        <f t="shared" si="13"/>
        <v>2.6013480011040186E-3</v>
      </c>
      <c r="E168" s="51">
        <f t="shared" si="14"/>
        <v>31.216176013248223</v>
      </c>
      <c r="F168" s="51">
        <f t="shared" si="15"/>
        <v>0</v>
      </c>
    </row>
    <row r="169" spans="1:6" x14ac:dyDescent="0.25">
      <c r="A169" s="4">
        <f t="shared" si="11"/>
        <v>44726</v>
      </c>
      <c r="B169" s="10"/>
      <c r="C169" s="3">
        <f t="shared" si="12"/>
        <v>0</v>
      </c>
      <c r="D169" s="56">
        <f t="shared" si="13"/>
        <v>2.5974168164822138E-3</v>
      </c>
      <c r="E169" s="51">
        <f t="shared" si="14"/>
        <v>31.169001797786567</v>
      </c>
      <c r="F169" s="51">
        <f t="shared" si="15"/>
        <v>0</v>
      </c>
    </row>
    <row r="170" spans="1:6" x14ac:dyDescent="0.25">
      <c r="A170" s="4">
        <f t="shared" si="11"/>
        <v>44727</v>
      </c>
      <c r="B170" s="10"/>
      <c r="C170" s="3">
        <f t="shared" si="12"/>
        <v>0</v>
      </c>
      <c r="D170" s="56">
        <f t="shared" si="13"/>
        <v>2.5935310615523193E-3</v>
      </c>
      <c r="E170" s="51">
        <f t="shared" si="14"/>
        <v>31.122372738627831</v>
      </c>
      <c r="F170" s="51">
        <f t="shared" si="15"/>
        <v>0</v>
      </c>
    </row>
    <row r="171" spans="1:6" x14ac:dyDescent="0.25">
      <c r="A171" s="4">
        <f t="shared" si="11"/>
        <v>44728</v>
      </c>
      <c r="B171" s="10"/>
      <c r="C171" s="3">
        <f t="shared" si="12"/>
        <v>0</v>
      </c>
      <c r="D171" s="56">
        <f t="shared" si="13"/>
        <v>2.5896918877473555E-3</v>
      </c>
      <c r="E171" s="51">
        <f t="shared" si="14"/>
        <v>31.076302652968266</v>
      </c>
      <c r="F171" s="51">
        <f t="shared" si="15"/>
        <v>0</v>
      </c>
    </row>
    <row r="172" spans="1:6" x14ac:dyDescent="0.25">
      <c r="A172" s="4">
        <f t="shared" si="11"/>
        <v>44729</v>
      </c>
      <c r="B172" s="10"/>
      <c r="C172" s="3">
        <f t="shared" si="12"/>
        <v>0</v>
      </c>
      <c r="D172" s="56">
        <f t="shared" si="13"/>
        <v>2.5859004326973783E-3</v>
      </c>
      <c r="E172" s="51">
        <f t="shared" si="14"/>
        <v>31.03080519236854</v>
      </c>
      <c r="F172" s="51">
        <f t="shared" si="15"/>
        <v>0</v>
      </c>
    </row>
    <row r="173" spans="1:6" x14ac:dyDescent="0.25">
      <c r="A173" s="4">
        <f t="shared" si="11"/>
        <v>44730</v>
      </c>
      <c r="B173" s="10"/>
      <c r="C173" s="3">
        <f t="shared" si="12"/>
        <v>0</v>
      </c>
      <c r="D173" s="56">
        <f t="shared" si="13"/>
        <v>2.5821578198923193E-3</v>
      </c>
      <c r="E173" s="51">
        <f t="shared" si="14"/>
        <v>30.985893838707831</v>
      </c>
      <c r="F173" s="51">
        <f t="shared" si="15"/>
        <v>0</v>
      </c>
    </row>
    <row r="174" spans="1:6" x14ac:dyDescent="0.25">
      <c r="A174" s="4">
        <f t="shared" si="11"/>
        <v>44731</v>
      </c>
      <c r="B174" s="10"/>
      <c r="C174" s="3">
        <f t="shared" si="12"/>
        <v>0</v>
      </c>
      <c r="D174" s="56">
        <f t="shared" si="13"/>
        <v>2.5784651583491752E-3</v>
      </c>
      <c r="E174" s="51">
        <f t="shared" si="14"/>
        <v>30.941581900190101</v>
      </c>
      <c r="F174" s="51">
        <f t="shared" si="15"/>
        <v>0</v>
      </c>
    </row>
    <row r="175" spans="1:6" x14ac:dyDescent="0.25">
      <c r="A175" s="4">
        <f t="shared" si="11"/>
        <v>44732</v>
      </c>
      <c r="B175" s="10"/>
      <c r="C175" s="3">
        <f t="shared" si="12"/>
        <v>0</v>
      </c>
      <c r="D175" s="56">
        <f t="shared" si="13"/>
        <v>2.5748235422832061E-3</v>
      </c>
      <c r="E175" s="51">
        <f t="shared" si="14"/>
        <v>30.897882507398474</v>
      </c>
      <c r="F175" s="51">
        <f t="shared" si="15"/>
        <v>0</v>
      </c>
    </row>
    <row r="176" spans="1:6" x14ac:dyDescent="0.25">
      <c r="A176" s="4">
        <f t="shared" si="11"/>
        <v>44733</v>
      </c>
      <c r="B176" s="10"/>
      <c r="C176" s="3">
        <f t="shared" si="12"/>
        <v>0</v>
      </c>
      <c r="D176" s="56">
        <f t="shared" si="13"/>
        <v>2.5712340507838935E-3</v>
      </c>
      <c r="E176" s="51">
        <f t="shared" si="14"/>
        <v>30.854808609406721</v>
      </c>
      <c r="F176" s="51">
        <f t="shared" si="15"/>
        <v>0</v>
      </c>
    </row>
    <row r="177" spans="1:6" x14ac:dyDescent="0.25">
      <c r="A177" s="4">
        <f t="shared" si="11"/>
        <v>44734</v>
      </c>
      <c r="B177" s="10"/>
      <c r="C177" s="3">
        <f t="shared" si="12"/>
        <v>0</v>
      </c>
      <c r="D177" s="56">
        <f t="shared" si="13"/>
        <v>2.5676977474950115E-3</v>
      </c>
      <c r="E177" s="51">
        <f t="shared" si="14"/>
        <v>30.812372969940139</v>
      </c>
      <c r="F177" s="51">
        <f t="shared" si="15"/>
        <v>0</v>
      </c>
    </row>
    <row r="178" spans="1:6" x14ac:dyDescent="0.25">
      <c r="A178" s="4">
        <f t="shared" si="11"/>
        <v>44735</v>
      </c>
      <c r="B178" s="10"/>
      <c r="C178" s="3">
        <f t="shared" si="12"/>
        <v>0</v>
      </c>
      <c r="D178" s="56">
        <f t="shared" si="13"/>
        <v>2.5642156802995219E-3</v>
      </c>
      <c r="E178" s="51">
        <f t="shared" si="14"/>
        <v>30.770588163594262</v>
      </c>
      <c r="F178" s="51">
        <f t="shared" si="15"/>
        <v>0</v>
      </c>
    </row>
    <row r="179" spans="1:6" x14ac:dyDescent="0.25">
      <c r="A179" s="4">
        <f t="shared" si="11"/>
        <v>44736</v>
      </c>
      <c r="B179" s="10"/>
      <c r="C179" s="3">
        <f t="shared" si="12"/>
        <v>0</v>
      </c>
      <c r="D179" s="56">
        <f t="shared" si="13"/>
        <v>2.5607888810091294E-3</v>
      </c>
      <c r="E179" s="51">
        <f t="shared" si="14"/>
        <v>30.729466572109551</v>
      </c>
      <c r="F179" s="51">
        <f t="shared" si="15"/>
        <v>0</v>
      </c>
    </row>
    <row r="180" spans="1:6" x14ac:dyDescent="0.25">
      <c r="A180" s="4">
        <f t="shared" si="11"/>
        <v>44737</v>
      </c>
      <c r="B180" s="10"/>
      <c r="C180" s="3">
        <f t="shared" si="12"/>
        <v>0</v>
      </c>
      <c r="D180" s="56">
        <f t="shared" si="13"/>
        <v>2.5574183650583751E-3</v>
      </c>
      <c r="E180" s="51">
        <f t="shared" si="14"/>
        <v>30.689020380700502</v>
      </c>
      <c r="F180" s="51">
        <f t="shared" si="15"/>
        <v>0</v>
      </c>
    </row>
    <row r="181" spans="1:6" x14ac:dyDescent="0.25">
      <c r="A181" s="4">
        <f t="shared" si="11"/>
        <v>44738</v>
      </c>
      <c r="B181" s="10"/>
      <c r="C181" s="3">
        <f t="shared" si="12"/>
        <v>0</v>
      </c>
      <c r="D181" s="56">
        <f t="shared" si="13"/>
        <v>2.5541051312039432E-3</v>
      </c>
      <c r="E181" s="51">
        <f t="shared" si="14"/>
        <v>30.649261574447319</v>
      </c>
      <c r="F181" s="51">
        <f t="shared" si="15"/>
        <v>0</v>
      </c>
    </row>
    <row r="182" spans="1:6" x14ac:dyDescent="0.25">
      <c r="A182" s="4">
        <f t="shared" si="11"/>
        <v>44739</v>
      </c>
      <c r="B182" s="10"/>
      <c r="C182" s="3">
        <f t="shared" si="12"/>
        <v>0</v>
      </c>
      <c r="D182" s="56">
        <f t="shared" si="13"/>
        <v>2.5508501612284424E-3</v>
      </c>
      <c r="E182" s="51">
        <f t="shared" si="14"/>
        <v>30.610201934741308</v>
      </c>
      <c r="F182" s="51">
        <f t="shared" si="15"/>
        <v>0</v>
      </c>
    </row>
    <row r="183" spans="1:6" x14ac:dyDescent="0.25">
      <c r="A183" s="4">
        <f t="shared" si="11"/>
        <v>44740</v>
      </c>
      <c r="B183" s="10"/>
      <c r="C183" s="3">
        <f t="shared" si="12"/>
        <v>0</v>
      </c>
      <c r="D183" s="56">
        <f t="shared" si="13"/>
        <v>2.5476544196497896E-3</v>
      </c>
      <c r="E183" s="51">
        <f t="shared" si="14"/>
        <v>30.571853035797474</v>
      </c>
      <c r="F183" s="51">
        <f t="shared" si="15"/>
        <v>0</v>
      </c>
    </row>
    <row r="184" spans="1:6" x14ac:dyDescent="0.25">
      <c r="A184" s="4">
        <f t="shared" si="11"/>
        <v>44741</v>
      </c>
      <c r="B184" s="10"/>
      <c r="C184" s="3">
        <f t="shared" si="12"/>
        <v>0</v>
      </c>
      <c r="D184" s="56">
        <f t="shared" si="13"/>
        <v>2.5445188534351428E-3</v>
      </c>
      <c r="E184" s="51">
        <f t="shared" si="14"/>
        <v>30.534226241221713</v>
      </c>
      <c r="F184" s="51">
        <f t="shared" si="15"/>
        <v>0</v>
      </c>
    </row>
    <row r="185" spans="1:6" x14ac:dyDescent="0.25">
      <c r="A185" s="4">
        <f t="shared" si="11"/>
        <v>44742</v>
      </c>
      <c r="B185" s="10"/>
      <c r="C185" s="3">
        <f t="shared" si="12"/>
        <v>0</v>
      </c>
      <c r="D185" s="56">
        <f t="shared" si="13"/>
        <v>2.5414443917204828E-3</v>
      </c>
      <c r="E185" s="51">
        <f t="shared" si="14"/>
        <v>30.497332700645792</v>
      </c>
      <c r="F185" s="51">
        <f t="shared" si="15"/>
        <v>0</v>
      </c>
    </row>
    <row r="186" spans="1:6" x14ac:dyDescent="0.25">
      <c r="A186" s="4">
        <f t="shared" ref="A186:A249" si="16">A185+1</f>
        <v>44743</v>
      </c>
      <c r="B186" s="10"/>
      <c r="C186" s="3">
        <f t="shared" ref="C186:C249" si="17">IF(B186=0,0,B186-B185)</f>
        <v>0</v>
      </c>
      <c r="D186" s="56">
        <f t="shared" si="13"/>
        <v>2.5384319455351474E-3</v>
      </c>
      <c r="E186" s="51">
        <f t="shared" si="14"/>
        <v>30.46118334642177</v>
      </c>
      <c r="F186" s="51">
        <f t="shared" si="15"/>
        <v>0</v>
      </c>
    </row>
    <row r="187" spans="1:6" x14ac:dyDescent="0.25">
      <c r="A187" s="4">
        <f t="shared" si="16"/>
        <v>44744</v>
      </c>
      <c r="B187" s="10"/>
      <c r="C187" s="3">
        <f t="shared" si="17"/>
        <v>0</v>
      </c>
      <c r="D187" s="56">
        <f t="shared" si="13"/>
        <v>2.5354824075319365E-3</v>
      </c>
      <c r="E187" s="51">
        <f t="shared" si="14"/>
        <v>30.425788890383238</v>
      </c>
      <c r="F187" s="51">
        <f t="shared" si="15"/>
        <v>0</v>
      </c>
    </row>
    <row r="188" spans="1:6" x14ac:dyDescent="0.25">
      <c r="A188" s="4">
        <f t="shared" si="16"/>
        <v>44745</v>
      </c>
      <c r="B188" s="10"/>
      <c r="C188" s="3">
        <f t="shared" si="17"/>
        <v>0</v>
      </c>
      <c r="D188" s="56">
        <f t="shared" si="13"/>
        <v>2.5325966517226548E-3</v>
      </c>
      <c r="E188" s="51">
        <f t="shared" si="14"/>
        <v>30.391159820671859</v>
      </c>
      <c r="F188" s="51">
        <f t="shared" si="15"/>
        <v>0</v>
      </c>
    </row>
    <row r="189" spans="1:6" x14ac:dyDescent="0.25">
      <c r="A189" s="4">
        <f t="shared" si="16"/>
        <v>44746</v>
      </c>
      <c r="B189" s="10"/>
      <c r="C189" s="3">
        <f t="shared" si="17"/>
        <v>0</v>
      </c>
      <c r="D189" s="56">
        <f t="shared" si="13"/>
        <v>2.5297755332189908E-3</v>
      </c>
      <c r="E189" s="51">
        <f t="shared" si="14"/>
        <v>30.357306398627891</v>
      </c>
      <c r="F189" s="51">
        <f t="shared" si="15"/>
        <v>0</v>
      </c>
    </row>
    <row r="190" spans="1:6" x14ac:dyDescent="0.25">
      <c r="A190" s="4">
        <f t="shared" si="16"/>
        <v>44747</v>
      </c>
      <c r="B190" s="10"/>
      <c r="C190" s="3">
        <f t="shared" si="17"/>
        <v>0</v>
      </c>
      <c r="D190" s="56">
        <f t="shared" si="13"/>
        <v>2.5270198879792792E-3</v>
      </c>
      <c r="E190" s="51">
        <f t="shared" si="14"/>
        <v>30.324238655751351</v>
      </c>
      <c r="F190" s="51">
        <f t="shared" si="15"/>
        <v>0</v>
      </c>
    </row>
    <row r="191" spans="1:6" x14ac:dyDescent="0.25">
      <c r="A191" s="4">
        <f t="shared" si="16"/>
        <v>44748</v>
      </c>
      <c r="B191" s="10"/>
      <c r="C191" s="3">
        <f t="shared" si="17"/>
        <v>0</v>
      </c>
      <c r="D191" s="56">
        <f t="shared" si="13"/>
        <v>2.5243305325606392E-3</v>
      </c>
      <c r="E191" s="51">
        <f t="shared" si="14"/>
        <v>30.291966390727669</v>
      </c>
      <c r="F191" s="51">
        <f t="shared" si="15"/>
        <v>0</v>
      </c>
    </row>
    <row r="192" spans="1:6" x14ac:dyDescent="0.25">
      <c r="A192" s="4">
        <f t="shared" si="16"/>
        <v>44749</v>
      </c>
      <c r="B192" s="10"/>
      <c r="C192" s="3">
        <f t="shared" si="17"/>
        <v>0</v>
      </c>
      <c r="D192" s="56">
        <f t="shared" si="13"/>
        <v>2.5217082638771759E-3</v>
      </c>
      <c r="E192" s="51">
        <f t="shared" si="14"/>
        <v>30.26049916652611</v>
      </c>
      <c r="F192" s="51">
        <f t="shared" si="15"/>
        <v>0</v>
      </c>
    </row>
    <row r="193" spans="1:6" x14ac:dyDescent="0.25">
      <c r="A193" s="4">
        <f t="shared" si="16"/>
        <v>44750</v>
      </c>
      <c r="B193" s="10"/>
      <c r="C193" s="3">
        <f t="shared" si="17"/>
        <v>0</v>
      </c>
      <c r="D193" s="56">
        <f t="shared" si="13"/>
        <v>2.519153858963623E-3</v>
      </c>
      <c r="E193" s="51">
        <f t="shared" si="14"/>
        <v>30.229846307563477</v>
      </c>
      <c r="F193" s="51">
        <f t="shared" si="15"/>
        <v>0</v>
      </c>
    </row>
    <row r="194" spans="1:6" x14ac:dyDescent="0.25">
      <c r="A194" s="4">
        <f t="shared" si="16"/>
        <v>44751</v>
      </c>
      <c r="B194" s="10"/>
      <c r="C194" s="3">
        <f t="shared" si="17"/>
        <v>0</v>
      </c>
      <c r="D194" s="56">
        <f t="shared" si="13"/>
        <v>2.5166680747453372E-3</v>
      </c>
      <c r="E194" s="51">
        <f t="shared" si="14"/>
        <v>30.200016896944046</v>
      </c>
      <c r="F194" s="51">
        <f t="shared" si="15"/>
        <v>0</v>
      </c>
    </row>
    <row r="195" spans="1:6" x14ac:dyDescent="0.25">
      <c r="A195" s="4">
        <f t="shared" si="16"/>
        <v>44752</v>
      </c>
      <c r="B195" s="10"/>
      <c r="C195" s="3">
        <f t="shared" si="17"/>
        <v>0</v>
      </c>
      <c r="D195" s="56">
        <f t="shared" si="13"/>
        <v>2.5142516478137969E-3</v>
      </c>
      <c r="E195" s="51">
        <f t="shared" si="14"/>
        <v>30.171019773765561</v>
      </c>
      <c r="F195" s="51">
        <f t="shared" si="15"/>
        <v>0</v>
      </c>
    </row>
    <row r="196" spans="1:6" x14ac:dyDescent="0.25">
      <c r="A196" s="4">
        <f t="shared" si="16"/>
        <v>44753</v>
      </c>
      <c r="B196" s="10"/>
      <c r="C196" s="3">
        <f t="shared" si="17"/>
        <v>0</v>
      </c>
      <c r="D196" s="56">
        <f t="shared" si="13"/>
        <v>2.511905294208484E-3</v>
      </c>
      <c r="E196" s="51">
        <f t="shared" si="14"/>
        <v>30.14286353050181</v>
      </c>
      <c r="F196" s="51">
        <f t="shared" si="15"/>
        <v>0</v>
      </c>
    </row>
    <row r="197" spans="1:6" x14ac:dyDescent="0.25">
      <c r="A197" s="4">
        <f t="shared" si="16"/>
        <v>44754</v>
      </c>
      <c r="B197" s="10"/>
      <c r="C197" s="3">
        <f t="shared" si="17"/>
        <v>0</v>
      </c>
      <c r="D197" s="56">
        <f t="shared" si="13"/>
        <v>2.509629709204595E-3</v>
      </c>
      <c r="E197" s="51">
        <f t="shared" si="14"/>
        <v>30.115556510455139</v>
      </c>
      <c r="F197" s="51">
        <f t="shared" si="15"/>
        <v>0</v>
      </c>
    </row>
    <row r="198" spans="1:6" x14ac:dyDescent="0.25">
      <c r="A198" s="4">
        <f t="shared" si="16"/>
        <v>44755</v>
      </c>
      <c r="B198" s="10"/>
      <c r="C198" s="3">
        <f t="shared" si="17"/>
        <v>0</v>
      </c>
      <c r="D198" s="56">
        <f t="shared" ref="D198:D261" si="18">SIN((A198+14+Q$4)/365*2*PI())*Q$13+100%/363.54</f>
        <v>2.5074255671070772E-3</v>
      </c>
      <c r="E198" s="51">
        <f t="shared" ref="E198:E261" si="19">D198*E$2</f>
        <v>30.089106805284928</v>
      </c>
      <c r="F198" s="51">
        <f t="shared" si="15"/>
        <v>0</v>
      </c>
    </row>
    <row r="199" spans="1:6" x14ac:dyDescent="0.25">
      <c r="A199" s="4">
        <f t="shared" si="16"/>
        <v>44756</v>
      </c>
      <c r="B199" s="10"/>
      <c r="C199" s="3">
        <f t="shared" si="17"/>
        <v>0</v>
      </c>
      <c r="D199" s="56">
        <f t="shared" si="18"/>
        <v>2.5052935210507898E-3</v>
      </c>
      <c r="E199" s="51">
        <f t="shared" si="19"/>
        <v>30.063522252609477</v>
      </c>
      <c r="F199" s="51">
        <f t="shared" si="15"/>
        <v>0</v>
      </c>
    </row>
    <row r="200" spans="1:6" x14ac:dyDescent="0.25">
      <c r="A200" s="4">
        <f t="shared" si="16"/>
        <v>44757</v>
      </c>
      <c r="B200" s="10"/>
      <c r="C200" s="3">
        <f t="shared" si="17"/>
        <v>0</v>
      </c>
      <c r="D200" s="56">
        <f t="shared" si="18"/>
        <v>2.5032342028070199E-3</v>
      </c>
      <c r="E200" s="51">
        <f t="shared" si="19"/>
        <v>30.03881043368424</v>
      </c>
      <c r="F200" s="51">
        <f t="shared" si="15"/>
        <v>0</v>
      </c>
    </row>
    <row r="201" spans="1:6" x14ac:dyDescent="0.25">
      <c r="A201" s="4">
        <f t="shared" si="16"/>
        <v>44758</v>
      </c>
      <c r="B201" s="10"/>
      <c r="C201" s="3">
        <f t="shared" si="17"/>
        <v>0</v>
      </c>
      <c r="D201" s="56">
        <f t="shared" si="18"/>
        <v>2.5012482225961808E-3</v>
      </c>
      <c r="E201" s="51">
        <f t="shared" si="19"/>
        <v>30.014978671154172</v>
      </c>
      <c r="F201" s="51">
        <f t="shared" si="15"/>
        <v>0</v>
      </c>
    </row>
    <row r="202" spans="1:6" x14ac:dyDescent="0.25">
      <c r="A202" s="4">
        <f t="shared" si="16"/>
        <v>44759</v>
      </c>
      <c r="B202" s="10"/>
      <c r="C202" s="3">
        <f t="shared" si="17"/>
        <v>0</v>
      </c>
      <c r="D202" s="56">
        <f t="shared" si="18"/>
        <v>2.4993361689070953E-3</v>
      </c>
      <c r="E202" s="51">
        <f t="shared" si="19"/>
        <v>29.992034026885143</v>
      </c>
      <c r="F202" s="51">
        <f t="shared" si="15"/>
        <v>0</v>
      </c>
    </row>
    <row r="203" spans="1:6" x14ac:dyDescent="0.25">
      <c r="A203" s="4">
        <f t="shared" si="16"/>
        <v>44760</v>
      </c>
      <c r="B203" s="10"/>
      <c r="C203" s="3">
        <f t="shared" si="17"/>
        <v>0</v>
      </c>
      <c r="D203" s="56">
        <f t="shared" si="18"/>
        <v>2.4974986083225242E-3</v>
      </c>
      <c r="E203" s="51">
        <f t="shared" si="19"/>
        <v>29.96998329987029</v>
      </c>
      <c r="F203" s="51">
        <f t="shared" si="15"/>
        <v>0</v>
      </c>
    </row>
    <row r="204" spans="1:6" x14ac:dyDescent="0.25">
      <c r="A204" s="4">
        <f t="shared" si="16"/>
        <v>44761</v>
      </c>
      <c r="B204" s="10"/>
      <c r="C204" s="3">
        <f t="shared" si="17"/>
        <v>0</v>
      </c>
      <c r="D204" s="56">
        <f t="shared" si="18"/>
        <v>2.4957360853513147E-3</v>
      </c>
      <c r="E204" s="51">
        <f t="shared" si="19"/>
        <v>29.948833024215777</v>
      </c>
      <c r="F204" s="51">
        <f t="shared" si="15"/>
        <v>0</v>
      </c>
    </row>
    <row r="205" spans="1:6" x14ac:dyDescent="0.25">
      <c r="A205" s="4">
        <f t="shared" si="16"/>
        <v>44762</v>
      </c>
      <c r="B205" s="10"/>
      <c r="C205" s="3">
        <f t="shared" si="17"/>
        <v>0</v>
      </c>
      <c r="D205" s="56">
        <f t="shared" si="18"/>
        <v>2.4940491222670853E-3</v>
      </c>
      <c r="E205" s="51">
        <f t="shared" si="19"/>
        <v>29.928589467205022</v>
      </c>
      <c r="F205" s="51">
        <f t="shared" si="15"/>
        <v>0</v>
      </c>
    </row>
    <row r="206" spans="1:6" x14ac:dyDescent="0.25">
      <c r="A206" s="4">
        <f t="shared" si="16"/>
        <v>44763</v>
      </c>
      <c r="B206" s="10"/>
      <c r="C206" s="3">
        <f t="shared" si="17"/>
        <v>0</v>
      </c>
      <c r="D206" s="56">
        <f t="shared" si="18"/>
        <v>2.4924382189533824E-3</v>
      </c>
      <c r="E206" s="51">
        <f t="shared" si="19"/>
        <v>29.90925862744059</v>
      </c>
      <c r="F206" s="51">
        <f t="shared" si="15"/>
        <v>0</v>
      </c>
    </row>
    <row r="207" spans="1:6" x14ac:dyDescent="0.25">
      <c r="A207" s="4">
        <f t="shared" si="16"/>
        <v>44764</v>
      </c>
      <c r="B207" s="10"/>
      <c r="C207" s="3">
        <f t="shared" si="17"/>
        <v>0</v>
      </c>
      <c r="D207" s="56">
        <f t="shared" si="18"/>
        <v>2.4909038527556561E-3</v>
      </c>
      <c r="E207" s="51">
        <f t="shared" si="19"/>
        <v>29.890846233067872</v>
      </c>
      <c r="F207" s="51">
        <f t="shared" si="15"/>
        <v>0</v>
      </c>
    </row>
    <row r="208" spans="1:6" x14ac:dyDescent="0.25">
      <c r="A208" s="4">
        <f t="shared" si="16"/>
        <v>44765</v>
      </c>
      <c r="B208" s="10"/>
      <c r="C208" s="3">
        <f t="shared" si="17"/>
        <v>0</v>
      </c>
      <c r="D208" s="56">
        <f t="shared" si="18"/>
        <v>2.489446478339684E-3</v>
      </c>
      <c r="E208" s="51">
        <f t="shared" si="19"/>
        <v>29.873357740076209</v>
      </c>
      <c r="F208" s="51">
        <f t="shared" si="15"/>
        <v>0</v>
      </c>
    </row>
    <row r="209" spans="1:6" x14ac:dyDescent="0.25">
      <c r="A209" s="4">
        <f t="shared" si="16"/>
        <v>44766</v>
      </c>
      <c r="B209" s="10"/>
      <c r="C209" s="3">
        <f t="shared" si="17"/>
        <v>0</v>
      </c>
      <c r="D209" s="56">
        <f t="shared" si="18"/>
        <v>2.4880665275569878E-3</v>
      </c>
      <c r="E209" s="51">
        <f t="shared" si="19"/>
        <v>29.856798330683855</v>
      </c>
      <c r="F209" s="51">
        <f t="shared" si="15"/>
        <v>0</v>
      </c>
    </row>
    <row r="210" spans="1:6" x14ac:dyDescent="0.25">
      <c r="A210" s="4">
        <f t="shared" si="16"/>
        <v>44767</v>
      </c>
      <c r="B210" s="10"/>
      <c r="C210" s="3">
        <f t="shared" si="17"/>
        <v>0</v>
      </c>
      <c r="D210" s="56">
        <f t="shared" si="18"/>
        <v>2.4867644093167487E-3</v>
      </c>
      <c r="E210" s="51">
        <f t="shared" si="19"/>
        <v>29.841172911800985</v>
      </c>
      <c r="F210" s="51">
        <f t="shared" si="15"/>
        <v>0</v>
      </c>
    </row>
    <row r="211" spans="1:6" x14ac:dyDescent="0.25">
      <c r="A211" s="4">
        <f t="shared" si="16"/>
        <v>44768</v>
      </c>
      <c r="B211" s="10"/>
      <c r="C211" s="3">
        <f t="shared" si="17"/>
        <v>0</v>
      </c>
      <c r="D211" s="56">
        <f t="shared" si="18"/>
        <v>2.4855405094647196E-3</v>
      </c>
      <c r="E211" s="51">
        <f t="shared" si="19"/>
        <v>29.826486113576635</v>
      </c>
      <c r="F211" s="51">
        <f t="shared" si="15"/>
        <v>0</v>
      </c>
    </row>
    <row r="212" spans="1:6" x14ac:dyDescent="0.25">
      <c r="A212" s="4">
        <f t="shared" si="16"/>
        <v>44769</v>
      </c>
      <c r="B212" s="10"/>
      <c r="C212" s="3">
        <f t="shared" si="17"/>
        <v>0</v>
      </c>
      <c r="D212" s="56">
        <f t="shared" si="18"/>
        <v>2.4843951906688326E-3</v>
      </c>
      <c r="E212" s="51">
        <f t="shared" si="19"/>
        <v>29.812742288025991</v>
      </c>
      <c r="F212" s="51">
        <f t="shared" si="15"/>
        <v>0</v>
      </c>
    </row>
    <row r="213" spans="1:6" x14ac:dyDescent="0.25">
      <c r="A213" s="4">
        <f t="shared" si="16"/>
        <v>44770</v>
      </c>
      <c r="B213" s="10"/>
      <c r="C213" s="3">
        <f t="shared" si="17"/>
        <v>0</v>
      </c>
      <c r="D213" s="56">
        <f t="shared" si="18"/>
        <v>2.4833287923117574E-3</v>
      </c>
      <c r="E213" s="51">
        <f t="shared" si="19"/>
        <v>29.799945507741089</v>
      </c>
      <c r="F213" s="51">
        <f t="shared" si="15"/>
        <v>0</v>
      </c>
    </row>
    <row r="214" spans="1:6" x14ac:dyDescent="0.25">
      <c r="A214" s="4">
        <f t="shared" si="16"/>
        <v>44771</v>
      </c>
      <c r="B214" s="10"/>
      <c r="C214" s="3">
        <f t="shared" si="17"/>
        <v>0</v>
      </c>
      <c r="D214" s="56">
        <f t="shared" si="18"/>
        <v>2.4823416303903561E-3</v>
      </c>
      <c r="E214" s="51">
        <f t="shared" si="19"/>
        <v>29.788099564684273</v>
      </c>
      <c r="F214" s="51">
        <f t="shared" si="15"/>
        <v>0</v>
      </c>
    </row>
    <row r="215" spans="1:6" x14ac:dyDescent="0.25">
      <c r="A215" s="4">
        <f t="shared" si="16"/>
        <v>44772</v>
      </c>
      <c r="B215" s="10"/>
      <c r="C215" s="3">
        <f t="shared" si="17"/>
        <v>0</v>
      </c>
      <c r="D215" s="56">
        <f t="shared" si="18"/>
        <v>2.4814339974219982E-3</v>
      </c>
      <c r="E215" s="51">
        <f t="shared" si="19"/>
        <v>29.77720796906398</v>
      </c>
      <c r="F215" s="51">
        <f t="shared" si="15"/>
        <v>0</v>
      </c>
    </row>
    <row r="216" spans="1:6" x14ac:dyDescent="0.25">
      <c r="A216" s="4">
        <f t="shared" si="16"/>
        <v>44773</v>
      </c>
      <c r="B216" s="10"/>
      <c r="C216" s="3">
        <f t="shared" si="17"/>
        <v>0</v>
      </c>
      <c r="D216" s="56">
        <f t="shared" si="18"/>
        <v>2.480606162357932E-3</v>
      </c>
      <c r="E216" s="51">
        <f t="shared" si="19"/>
        <v>29.767273948295184</v>
      </c>
      <c r="F216" s="51">
        <f t="shared" si="15"/>
        <v>0</v>
      </c>
    </row>
    <row r="217" spans="1:6" x14ac:dyDescent="0.25">
      <c r="A217" s="4">
        <f t="shared" si="16"/>
        <v>44774</v>
      </c>
      <c r="B217" s="10"/>
      <c r="C217" s="3">
        <f t="shared" si="17"/>
        <v>0</v>
      </c>
      <c r="D217" s="56">
        <f t="shared" si="18"/>
        <v>2.4798583705035473E-3</v>
      </c>
      <c r="E217" s="51">
        <f t="shared" si="19"/>
        <v>29.758300446042568</v>
      </c>
      <c r="F217" s="51">
        <f t="shared" si="15"/>
        <v>0</v>
      </c>
    </row>
    <row r="218" spans="1:6" x14ac:dyDescent="0.25">
      <c r="A218" s="4">
        <f t="shared" si="16"/>
        <v>44775</v>
      </c>
      <c r="B218" s="10"/>
      <c r="C218" s="3">
        <f t="shared" si="17"/>
        <v>0</v>
      </c>
      <c r="D218" s="56">
        <f t="shared" si="18"/>
        <v>2.4791908434457091E-3</v>
      </c>
      <c r="E218" s="51">
        <f t="shared" si="19"/>
        <v>29.75029012134851</v>
      </c>
      <c r="F218" s="51">
        <f t="shared" si="15"/>
        <v>0</v>
      </c>
    </row>
    <row r="219" spans="1:6" x14ac:dyDescent="0.25">
      <c r="A219" s="4">
        <f t="shared" si="16"/>
        <v>44776</v>
      </c>
      <c r="B219" s="10"/>
      <c r="C219" s="3">
        <f t="shared" si="17"/>
        <v>0</v>
      </c>
      <c r="D219" s="56">
        <f t="shared" si="18"/>
        <v>2.4786037789870873E-3</v>
      </c>
      <c r="E219" s="51">
        <f t="shared" si="19"/>
        <v>29.743245347845047</v>
      </c>
      <c r="F219" s="51">
        <f t="shared" si="15"/>
        <v>0</v>
      </c>
    </row>
    <row r="220" spans="1:6" x14ac:dyDescent="0.25">
      <c r="A220" s="4">
        <f t="shared" si="16"/>
        <v>44777</v>
      </c>
      <c r="B220" s="10"/>
      <c r="C220" s="3">
        <f t="shared" si="17"/>
        <v>0</v>
      </c>
      <c r="D220" s="56">
        <f t="shared" si="18"/>
        <v>2.4780973510875586E-3</v>
      </c>
      <c r="E220" s="51">
        <f t="shared" si="19"/>
        <v>29.737168213050705</v>
      </c>
      <c r="F220" s="51">
        <f t="shared" si="15"/>
        <v>0</v>
      </c>
    </row>
    <row r="221" spans="1:6" x14ac:dyDescent="0.25">
      <c r="A221" s="4">
        <f t="shared" si="16"/>
        <v>44778</v>
      </c>
      <c r="B221" s="10"/>
      <c r="C221" s="3">
        <f t="shared" si="17"/>
        <v>0</v>
      </c>
      <c r="D221" s="56">
        <f t="shared" si="18"/>
        <v>2.4776717098126326E-3</v>
      </c>
      <c r="E221" s="51">
        <f t="shared" si="19"/>
        <v>29.732060517751592</v>
      </c>
      <c r="F221" s="51">
        <f t="shared" si="15"/>
        <v>0</v>
      </c>
    </row>
    <row r="222" spans="1:6" x14ac:dyDescent="0.25">
      <c r="A222" s="4">
        <f t="shared" si="16"/>
        <v>44779</v>
      </c>
      <c r="B222" s="10"/>
      <c r="C222" s="3">
        <f t="shared" si="17"/>
        <v>0</v>
      </c>
      <c r="D222" s="56">
        <f t="shared" si="18"/>
        <v>2.4773269812890107E-3</v>
      </c>
      <c r="E222" s="51">
        <f t="shared" si="19"/>
        <v>29.727923775468128</v>
      </c>
      <c r="F222" s="51">
        <f t="shared" si="15"/>
        <v>0</v>
      </c>
    </row>
    <row r="223" spans="1:6" x14ac:dyDescent="0.25">
      <c r="A223" s="4">
        <f t="shared" si="16"/>
        <v>44780</v>
      </c>
      <c r="B223" s="10"/>
      <c r="C223" s="3">
        <f t="shared" si="17"/>
        <v>0</v>
      </c>
      <c r="D223" s="56">
        <f t="shared" si="18"/>
        <v>2.4770632676671916E-3</v>
      </c>
      <c r="E223" s="51">
        <f t="shared" si="19"/>
        <v>29.724759212006301</v>
      </c>
      <c r="F223" s="51">
        <f t="shared" si="15"/>
        <v>0</v>
      </c>
    </row>
    <row r="224" spans="1:6" x14ac:dyDescent="0.25">
      <c r="A224" s="4">
        <f t="shared" si="16"/>
        <v>44781</v>
      </c>
      <c r="B224" s="10"/>
      <c r="C224" s="3">
        <f t="shared" si="17"/>
        <v>0</v>
      </c>
      <c r="D224" s="56">
        <f t="shared" si="18"/>
        <v>2.4768806470912117E-3</v>
      </c>
      <c r="E224" s="51">
        <f t="shared" si="19"/>
        <v>29.722567765094539</v>
      </c>
      <c r="F224" s="51">
        <f t="shared" si="15"/>
        <v>0</v>
      </c>
    </row>
    <row r="225" spans="1:6" x14ac:dyDescent="0.25">
      <c r="A225" s="4">
        <f t="shared" si="16"/>
        <v>44782</v>
      </c>
      <c r="B225" s="10"/>
      <c r="C225" s="3">
        <f t="shared" si="17"/>
        <v>0</v>
      </c>
      <c r="D225" s="56">
        <f t="shared" si="18"/>
        <v>2.4767791736754912E-3</v>
      </c>
      <c r="E225" s="51">
        <f t="shared" si="19"/>
        <v>29.721350084105893</v>
      </c>
      <c r="F225" s="51">
        <f t="shared" si="15"/>
        <v>0</v>
      </c>
    </row>
    <row r="226" spans="1:6" x14ac:dyDescent="0.25">
      <c r="A226" s="4">
        <f t="shared" si="16"/>
        <v>44783</v>
      </c>
      <c r="B226" s="10"/>
      <c r="C226" s="3">
        <f t="shared" si="17"/>
        <v>0</v>
      </c>
      <c r="D226" s="56">
        <f t="shared" si="18"/>
        <v>2.4767588774887916E-3</v>
      </c>
      <c r="E226" s="51">
        <f t="shared" si="19"/>
        <v>29.721106529865498</v>
      </c>
      <c r="F226" s="51">
        <f t="shared" si="15"/>
        <v>0</v>
      </c>
    </row>
    <row r="227" spans="1:6" x14ac:dyDescent="0.25">
      <c r="A227" s="4">
        <f t="shared" si="16"/>
        <v>44784</v>
      </c>
      <c r="B227" s="10"/>
      <c r="C227" s="3">
        <f t="shared" si="17"/>
        <v>0</v>
      </c>
      <c r="D227" s="56">
        <f t="shared" si="18"/>
        <v>2.4768197645453124E-3</v>
      </c>
      <c r="E227" s="51">
        <f t="shared" si="19"/>
        <v>29.721837174543747</v>
      </c>
      <c r="F227" s="51">
        <f t="shared" si="15"/>
        <v>0</v>
      </c>
    </row>
    <row r="228" spans="1:6" x14ac:dyDescent="0.25">
      <c r="A228" s="4">
        <f t="shared" si="16"/>
        <v>44785</v>
      </c>
      <c r="B228" s="10"/>
      <c r="C228" s="3">
        <f t="shared" si="17"/>
        <v>0</v>
      </c>
      <c r="D228" s="56">
        <f t="shared" si="18"/>
        <v>2.4769618168029028E-3</v>
      </c>
      <c r="E228" s="51">
        <f t="shared" si="19"/>
        <v>29.723541801634834</v>
      </c>
      <c r="F228" s="51">
        <f t="shared" si="15"/>
        <v>0</v>
      </c>
    </row>
    <row r="229" spans="1:6" x14ac:dyDescent="0.25">
      <c r="A229" s="4">
        <f t="shared" si="16"/>
        <v>44786</v>
      </c>
      <c r="B229" s="10"/>
      <c r="C229" s="3">
        <f t="shared" si="17"/>
        <v>0</v>
      </c>
      <c r="D229" s="56">
        <f t="shared" si="18"/>
        <v>2.4771849921684142E-3</v>
      </c>
      <c r="E229" s="51">
        <f t="shared" si="19"/>
        <v>29.726219906020969</v>
      </c>
      <c r="F229" s="51">
        <f t="shared" si="15"/>
        <v>0</v>
      </c>
    </row>
    <row r="230" spans="1:6" x14ac:dyDescent="0.25">
      <c r="A230" s="4">
        <f t="shared" si="16"/>
        <v>44787</v>
      </c>
      <c r="B230" s="10"/>
      <c r="C230" s="3">
        <f t="shared" si="17"/>
        <v>0</v>
      </c>
      <c r="D230" s="56">
        <f t="shared" si="18"/>
        <v>2.4774892245101711E-3</v>
      </c>
      <c r="E230" s="51">
        <f t="shared" si="19"/>
        <v>29.729870694122052</v>
      </c>
      <c r="F230" s="51">
        <f t="shared" si="15"/>
        <v>0</v>
      </c>
    </row>
    <row r="231" spans="1:6" x14ac:dyDescent="0.25">
      <c r="A231" s="4">
        <f t="shared" si="16"/>
        <v>44788</v>
      </c>
      <c r="B231" s="10"/>
      <c r="C231" s="3">
        <f t="shared" si="17"/>
        <v>0</v>
      </c>
      <c r="D231" s="56">
        <f t="shared" si="18"/>
        <v>2.4778744236775611E-3</v>
      </c>
      <c r="E231" s="51">
        <f t="shared" si="19"/>
        <v>29.734493084130733</v>
      </c>
      <c r="F231" s="51">
        <f t="shared" ref="F231:F294" si="20">F$4*D231</f>
        <v>0</v>
      </c>
    </row>
    <row r="232" spans="1:6" x14ac:dyDescent="0.25">
      <c r="A232" s="4">
        <f t="shared" si="16"/>
        <v>44789</v>
      </c>
      <c r="B232" s="10"/>
      <c r="C232" s="3">
        <f t="shared" si="17"/>
        <v>0</v>
      </c>
      <c r="D232" s="56">
        <f t="shared" si="18"/>
        <v>2.478340475527762E-3</v>
      </c>
      <c r="E232" s="51">
        <f t="shared" si="19"/>
        <v>29.740085706333144</v>
      </c>
      <c r="F232" s="51">
        <f t="shared" si="20"/>
        <v>0</v>
      </c>
    </row>
    <row r="233" spans="1:6" x14ac:dyDescent="0.25">
      <c r="A233" s="4">
        <f t="shared" si="16"/>
        <v>44790</v>
      </c>
      <c r="B233" s="10"/>
      <c r="C233" s="3">
        <f t="shared" si="17"/>
        <v>0</v>
      </c>
      <c r="D233" s="56">
        <f t="shared" si="18"/>
        <v>2.4788872419595469E-3</v>
      </c>
      <c r="E233" s="51">
        <f t="shared" si="19"/>
        <v>29.746646903514563</v>
      </c>
      <c r="F233" s="51">
        <f t="shared" si="20"/>
        <v>0</v>
      </c>
    </row>
    <row r="234" spans="1:6" x14ac:dyDescent="0.25">
      <c r="A234" s="4">
        <f t="shared" si="16"/>
        <v>44791</v>
      </c>
      <c r="B234" s="10"/>
      <c r="C234" s="3">
        <f t="shared" si="17"/>
        <v>0</v>
      </c>
      <c r="D234" s="56">
        <f t="shared" si="18"/>
        <v>2.4795145609542248E-3</v>
      </c>
      <c r="E234" s="51">
        <f t="shared" si="19"/>
        <v>29.7541747314507</v>
      </c>
      <c r="F234" s="51">
        <f t="shared" si="20"/>
        <v>0</v>
      </c>
    </row>
    <row r="235" spans="1:6" x14ac:dyDescent="0.25">
      <c r="A235" s="4">
        <f t="shared" si="16"/>
        <v>44792</v>
      </c>
      <c r="B235" s="10"/>
      <c r="C235" s="3">
        <f t="shared" si="17"/>
        <v>0</v>
      </c>
      <c r="D235" s="56">
        <f t="shared" si="18"/>
        <v>2.4802222466236432E-3</v>
      </c>
      <c r="E235" s="51">
        <f t="shared" si="19"/>
        <v>29.762666959483717</v>
      </c>
      <c r="F235" s="51">
        <f t="shared" si="20"/>
        <v>0</v>
      </c>
    </row>
    <row r="236" spans="1:6" x14ac:dyDescent="0.25">
      <c r="A236" s="4">
        <f t="shared" si="16"/>
        <v>44793</v>
      </c>
      <c r="B236" s="10"/>
      <c r="C236" s="3">
        <f t="shared" si="17"/>
        <v>0</v>
      </c>
      <c r="D236" s="56">
        <f t="shared" si="18"/>
        <v>2.4810100892652563E-3</v>
      </c>
      <c r="E236" s="51">
        <f t="shared" si="19"/>
        <v>29.772121071183076</v>
      </c>
      <c r="F236" s="51">
        <f t="shared" si="20"/>
        <v>0</v>
      </c>
    </row>
    <row r="237" spans="1:6" x14ac:dyDescent="0.25">
      <c r="A237" s="4">
        <f t="shared" si="16"/>
        <v>44794</v>
      </c>
      <c r="B237" s="10"/>
      <c r="C237" s="3">
        <f t="shared" si="17"/>
        <v>0</v>
      </c>
      <c r="D237" s="56">
        <f t="shared" si="18"/>
        <v>2.4818778554242969E-3</v>
      </c>
      <c r="E237" s="51">
        <f t="shared" si="19"/>
        <v>29.782534265091563</v>
      </c>
      <c r="F237" s="51">
        <f t="shared" si="20"/>
        <v>0</v>
      </c>
    </row>
    <row r="238" spans="1:6" x14ac:dyDescent="0.25">
      <c r="A238" s="4">
        <f t="shared" si="16"/>
        <v>44795</v>
      </c>
      <c r="B238" s="10"/>
      <c r="C238" s="3">
        <f t="shared" si="17"/>
        <v>0</v>
      </c>
      <c r="D238" s="56">
        <f t="shared" si="18"/>
        <v>2.4828252879629054E-3</v>
      </c>
      <c r="E238" s="51">
        <f t="shared" si="19"/>
        <v>29.793903455554865</v>
      </c>
      <c r="F238" s="51">
        <f t="shared" si="20"/>
        <v>0</v>
      </c>
    </row>
    <row r="239" spans="1:6" x14ac:dyDescent="0.25">
      <c r="A239" s="4">
        <f t="shared" si="16"/>
        <v>44796</v>
      </c>
      <c r="B239" s="10"/>
      <c r="C239" s="3">
        <f t="shared" si="17"/>
        <v>0</v>
      </c>
      <c r="D239" s="56">
        <f t="shared" si="18"/>
        <v>2.4838521061363986E-3</v>
      </c>
      <c r="E239" s="51">
        <f t="shared" si="19"/>
        <v>29.806225273636784</v>
      </c>
      <c r="F239" s="51">
        <f t="shared" si="20"/>
        <v>0</v>
      </c>
    </row>
    <row r="240" spans="1:6" x14ac:dyDescent="0.25">
      <c r="A240" s="4">
        <f t="shared" si="16"/>
        <v>44797</v>
      </c>
      <c r="B240" s="10"/>
      <c r="C240" s="3">
        <f t="shared" si="17"/>
        <v>0</v>
      </c>
      <c r="D240" s="56">
        <f t="shared" si="18"/>
        <v>2.4849580056763724E-3</v>
      </c>
      <c r="E240" s="51">
        <f t="shared" si="19"/>
        <v>29.819496068116468</v>
      </c>
      <c r="F240" s="51">
        <f t="shared" si="20"/>
        <v>0</v>
      </c>
    </row>
    <row r="241" spans="1:6" x14ac:dyDescent="0.25">
      <c r="A241" s="4">
        <f t="shared" si="16"/>
        <v>44798</v>
      </c>
      <c r="B241" s="10"/>
      <c r="C241" s="3">
        <f t="shared" si="17"/>
        <v>0</v>
      </c>
      <c r="D241" s="56">
        <f t="shared" si="18"/>
        <v>2.4861426588809396E-3</v>
      </c>
      <c r="E241" s="51">
        <f t="shared" si="19"/>
        <v>29.833711906571274</v>
      </c>
      <c r="F241" s="51">
        <f t="shared" si="20"/>
        <v>0</v>
      </c>
    </row>
    <row r="242" spans="1:6" x14ac:dyDescent="0.25">
      <c r="A242" s="4">
        <f t="shared" si="16"/>
        <v>44799</v>
      </c>
      <c r="B242" s="10"/>
      <c r="C242" s="3">
        <f t="shared" si="17"/>
        <v>0</v>
      </c>
      <c r="D242" s="56">
        <f t="shared" si="18"/>
        <v>2.4874057147117735E-3</v>
      </c>
      <c r="E242" s="51">
        <f t="shared" si="19"/>
        <v>29.848868576541282</v>
      </c>
      <c r="F242" s="51">
        <f t="shared" si="20"/>
        <v>0</v>
      </c>
    </row>
    <row r="243" spans="1:6" x14ac:dyDescent="0.25">
      <c r="A243" s="4">
        <f t="shared" si="16"/>
        <v>44800</v>
      </c>
      <c r="B243" s="10"/>
      <c r="C243" s="3">
        <f t="shared" si="17"/>
        <v>0</v>
      </c>
      <c r="D243" s="56">
        <f t="shared" si="18"/>
        <v>2.4887467988981798E-3</v>
      </c>
      <c r="E243" s="51">
        <f t="shared" si="19"/>
        <v>29.864961586778158</v>
      </c>
      <c r="F243" s="51">
        <f t="shared" si="20"/>
        <v>0</v>
      </c>
    </row>
    <row r="244" spans="1:6" x14ac:dyDescent="0.25">
      <c r="A244" s="4">
        <f t="shared" si="16"/>
        <v>44801</v>
      </c>
      <c r="B244" s="10"/>
      <c r="C244" s="3">
        <f t="shared" si="17"/>
        <v>0</v>
      </c>
      <c r="D244" s="56">
        <f t="shared" si="18"/>
        <v>2.4901655140479712E-3</v>
      </c>
      <c r="E244" s="51">
        <f t="shared" si="19"/>
        <v>29.881986168575654</v>
      </c>
      <c r="F244" s="51">
        <f t="shared" si="20"/>
        <v>0</v>
      </c>
    </row>
    <row r="245" spans="1:6" x14ac:dyDescent="0.25">
      <c r="A245" s="4">
        <f t="shared" si="16"/>
        <v>44802</v>
      </c>
      <c r="B245" s="10"/>
      <c r="C245" s="3">
        <f t="shared" si="17"/>
        <v>0</v>
      </c>
      <c r="D245" s="56">
        <f t="shared" si="18"/>
        <v>2.4916614397652408E-3</v>
      </c>
      <c r="E245" s="51">
        <f t="shared" si="19"/>
        <v>29.89993727718289</v>
      </c>
      <c r="F245" s="51">
        <f t="shared" si="20"/>
        <v>0</v>
      </c>
    </row>
    <row r="246" spans="1:6" x14ac:dyDescent="0.25">
      <c r="A246" s="4">
        <f t="shared" si="16"/>
        <v>44803</v>
      </c>
      <c r="B246" s="10"/>
      <c r="C246" s="3">
        <f t="shared" si="17"/>
        <v>0</v>
      </c>
      <c r="D246" s="56">
        <f t="shared" si="18"/>
        <v>2.4932341327748935E-3</v>
      </c>
      <c r="E246" s="51">
        <f t="shared" si="19"/>
        <v>29.918809593298722</v>
      </c>
      <c r="F246" s="51">
        <f t="shared" si="20"/>
        <v>0</v>
      </c>
    </row>
    <row r="247" spans="1:6" x14ac:dyDescent="0.25">
      <c r="A247" s="4">
        <f t="shared" si="16"/>
        <v>44804</v>
      </c>
      <c r="B247" s="10"/>
      <c r="C247" s="3">
        <f t="shared" si="17"/>
        <v>0</v>
      </c>
      <c r="D247" s="56">
        <f t="shared" si="18"/>
        <v>2.4948831270540706E-3</v>
      </c>
      <c r="E247" s="51">
        <f t="shared" si="19"/>
        <v>29.938597524648848</v>
      </c>
      <c r="F247" s="51">
        <f t="shared" si="20"/>
        <v>0</v>
      </c>
    </row>
    <row r="248" spans="1:6" x14ac:dyDescent="0.25">
      <c r="A248" s="4">
        <f t="shared" si="16"/>
        <v>44805</v>
      </c>
      <c r="B248" s="10"/>
      <c r="C248" s="3">
        <f t="shared" si="17"/>
        <v>0</v>
      </c>
      <c r="D248" s="56">
        <f t="shared" si="18"/>
        <v>2.4966079339701565E-3</v>
      </c>
      <c r="E248" s="51">
        <f t="shared" si="19"/>
        <v>29.95929520764188</v>
      </c>
      <c r="F248" s="51">
        <f t="shared" si="20"/>
        <v>0</v>
      </c>
    </row>
    <row r="249" spans="1:6" x14ac:dyDescent="0.25">
      <c r="A249" s="4">
        <f t="shared" si="16"/>
        <v>44806</v>
      </c>
      <c r="B249" s="10"/>
      <c r="C249" s="3">
        <f t="shared" si="17"/>
        <v>0</v>
      </c>
      <c r="D249" s="56">
        <f t="shared" si="18"/>
        <v>2.4984080424256486E-3</v>
      </c>
      <c r="E249" s="51">
        <f t="shared" si="19"/>
        <v>29.980896509107783</v>
      </c>
      <c r="F249" s="51">
        <f t="shared" si="20"/>
        <v>0</v>
      </c>
    </row>
    <row r="250" spans="1:6" x14ac:dyDescent="0.25">
      <c r="A250" s="4">
        <f t="shared" ref="A250:A313" si="21">A249+1</f>
        <v>44807</v>
      </c>
      <c r="B250" s="10"/>
      <c r="C250" s="3">
        <f t="shared" ref="C250:C313" si="22">IF(B250=0,0,B250-B249)</f>
        <v>0</v>
      </c>
      <c r="D250" s="56">
        <f t="shared" si="18"/>
        <v>2.5002829190095745E-3</v>
      </c>
      <c r="E250" s="51">
        <f t="shared" si="19"/>
        <v>30.003395028114895</v>
      </c>
      <c r="F250" s="51">
        <f t="shared" si="20"/>
        <v>0</v>
      </c>
    </row>
    <row r="251" spans="1:6" x14ac:dyDescent="0.25">
      <c r="A251" s="4">
        <f t="shared" si="21"/>
        <v>44808</v>
      </c>
      <c r="B251" s="10"/>
      <c r="C251" s="3">
        <f t="shared" si="22"/>
        <v>0</v>
      </c>
      <c r="D251" s="56">
        <f t="shared" si="18"/>
        <v>2.5022320081555145E-3</v>
      </c>
      <c r="E251" s="51">
        <f t="shared" si="19"/>
        <v>30.026784097866173</v>
      </c>
      <c r="F251" s="51">
        <f t="shared" si="20"/>
        <v>0</v>
      </c>
    </row>
    <row r="252" spans="1:6" x14ac:dyDescent="0.25">
      <c r="A252" s="4">
        <f t="shared" si="21"/>
        <v>44809</v>
      </c>
      <c r="B252" s="10"/>
      <c r="C252" s="3">
        <f t="shared" si="22"/>
        <v>0</v>
      </c>
      <c r="D252" s="56">
        <f t="shared" si="18"/>
        <v>2.5042547323063159E-3</v>
      </c>
      <c r="E252" s="51">
        <f t="shared" si="19"/>
        <v>30.05105678767579</v>
      </c>
      <c r="F252" s="51">
        <f t="shared" si="20"/>
        <v>0</v>
      </c>
    </row>
    <row r="253" spans="1:6" x14ac:dyDescent="0.25">
      <c r="A253" s="4">
        <f t="shared" si="21"/>
        <v>44810</v>
      </c>
      <c r="B253" s="10"/>
      <c r="C253" s="3">
        <f t="shared" si="22"/>
        <v>0</v>
      </c>
      <c r="D253" s="56">
        <f t="shared" si="18"/>
        <v>2.5063504920851175E-3</v>
      </c>
      <c r="E253" s="51">
        <f t="shared" si="19"/>
        <v>30.076205905021411</v>
      </c>
      <c r="F253" s="51">
        <f t="shared" si="20"/>
        <v>0</v>
      </c>
    </row>
    <row r="254" spans="1:6" x14ac:dyDescent="0.25">
      <c r="A254" s="4">
        <f t="shared" si="21"/>
        <v>44811</v>
      </c>
      <c r="B254" s="10"/>
      <c r="C254" s="3">
        <f t="shared" si="22"/>
        <v>0</v>
      </c>
      <c r="D254" s="56">
        <f t="shared" si="18"/>
        <v>2.5085186664731223E-3</v>
      </c>
      <c r="E254" s="51">
        <f t="shared" si="19"/>
        <v>30.102223997677466</v>
      </c>
      <c r="F254" s="51">
        <f t="shared" si="20"/>
        <v>0</v>
      </c>
    </row>
    <row r="255" spans="1:6" x14ac:dyDescent="0.25">
      <c r="A255" s="4">
        <f t="shared" si="21"/>
        <v>44812</v>
      </c>
      <c r="B255" s="10"/>
      <c r="C255" s="3">
        <f t="shared" si="22"/>
        <v>0</v>
      </c>
      <c r="D255" s="56">
        <f t="shared" si="18"/>
        <v>2.5107586129934239E-3</v>
      </c>
      <c r="E255" s="51">
        <f t="shared" si="19"/>
        <v>30.129103355921085</v>
      </c>
      <c r="F255" s="51">
        <f t="shared" si="20"/>
        <v>0</v>
      </c>
    </row>
    <row r="256" spans="1:6" x14ac:dyDescent="0.25">
      <c r="A256" s="4">
        <f t="shared" si="21"/>
        <v>44813</v>
      </c>
      <c r="B256" s="10"/>
      <c r="C256" s="3">
        <f t="shared" si="22"/>
        <v>0</v>
      </c>
      <c r="D256" s="56">
        <f t="shared" si="18"/>
        <v>2.5130696679015558E-3</v>
      </c>
      <c r="E256" s="51">
        <f t="shared" si="19"/>
        <v>30.156836014818669</v>
      </c>
      <c r="F256" s="51">
        <f t="shared" si="20"/>
        <v>0</v>
      </c>
    </row>
    <row r="257" spans="1:6" x14ac:dyDescent="0.25">
      <c r="A257" s="4">
        <f t="shared" si="21"/>
        <v>44814</v>
      </c>
      <c r="B257" s="10"/>
      <c r="C257" s="3">
        <f t="shared" si="22"/>
        <v>0</v>
      </c>
      <c r="D257" s="56">
        <f t="shared" si="18"/>
        <v>2.515451146382042E-3</v>
      </c>
      <c r="E257" s="51">
        <f t="shared" si="19"/>
        <v>30.185413756584506</v>
      </c>
      <c r="F257" s="51">
        <f t="shared" si="20"/>
        <v>0</v>
      </c>
    </row>
    <row r="258" spans="1:6" x14ac:dyDescent="0.25">
      <c r="A258" s="4">
        <f t="shared" si="21"/>
        <v>44815</v>
      </c>
      <c r="B258" s="10"/>
      <c r="C258" s="3">
        <f t="shared" si="22"/>
        <v>0</v>
      </c>
      <c r="D258" s="56">
        <f t="shared" si="18"/>
        <v>2.5179023427514264E-3</v>
      </c>
      <c r="E258" s="51">
        <f t="shared" si="19"/>
        <v>30.214828113017116</v>
      </c>
      <c r="F258" s="51">
        <f t="shared" si="20"/>
        <v>0</v>
      </c>
    </row>
    <row r="259" spans="1:6" x14ac:dyDescent="0.25">
      <c r="A259" s="4">
        <f t="shared" si="21"/>
        <v>44816</v>
      </c>
      <c r="B259" s="10"/>
      <c r="C259" s="3">
        <f t="shared" si="22"/>
        <v>0</v>
      </c>
      <c r="D259" s="56">
        <f t="shared" si="18"/>
        <v>2.5204225306673413E-3</v>
      </c>
      <c r="E259" s="51">
        <f t="shared" si="19"/>
        <v>30.245070368008093</v>
      </c>
      <c r="F259" s="51">
        <f t="shared" si="20"/>
        <v>0</v>
      </c>
    </row>
    <row r="260" spans="1:6" x14ac:dyDescent="0.25">
      <c r="A260" s="4">
        <f t="shared" si="21"/>
        <v>44817</v>
      </c>
      <c r="B260" s="10"/>
      <c r="C260" s="3">
        <f t="shared" si="22"/>
        <v>0</v>
      </c>
      <c r="D260" s="56">
        <f t="shared" si="18"/>
        <v>2.523010963343683E-3</v>
      </c>
      <c r="E260" s="51">
        <f t="shared" si="19"/>
        <v>30.276131560124195</v>
      </c>
      <c r="F260" s="51">
        <f t="shared" si="20"/>
        <v>0</v>
      </c>
    </row>
    <row r="261" spans="1:6" x14ac:dyDescent="0.25">
      <c r="A261" s="4">
        <f t="shared" si="21"/>
        <v>44818</v>
      </c>
      <c r="B261" s="10"/>
      <c r="C261" s="3">
        <f t="shared" si="22"/>
        <v>0</v>
      </c>
      <c r="D261" s="56">
        <f t="shared" si="18"/>
        <v>2.5256668737720215E-3</v>
      </c>
      <c r="E261" s="51">
        <f t="shared" si="19"/>
        <v>30.308002485264257</v>
      </c>
      <c r="F261" s="51">
        <f t="shared" si="20"/>
        <v>0</v>
      </c>
    </row>
    <row r="262" spans="1:6" x14ac:dyDescent="0.25">
      <c r="A262" s="4">
        <f t="shared" si="21"/>
        <v>44819</v>
      </c>
      <c r="B262" s="10"/>
      <c r="C262" s="3">
        <f t="shared" si="22"/>
        <v>0</v>
      </c>
      <c r="D262" s="56">
        <f t="shared" ref="D262:D325" si="23">SIN((A262+14+Q$4)/365*2*PI())*Q$13+100%/363.54</f>
        <v>2.528389474948742E-3</v>
      </c>
      <c r="E262" s="51">
        <f t="shared" ref="E262:E325" si="24">D262*E$2</f>
        <v>30.340673699384904</v>
      </c>
      <c r="F262" s="51">
        <f t="shared" si="20"/>
        <v>0</v>
      </c>
    </row>
    <row r="263" spans="1:6" x14ac:dyDescent="0.25">
      <c r="A263" s="4">
        <f t="shared" si="21"/>
        <v>44820</v>
      </c>
      <c r="B263" s="10"/>
      <c r="C263" s="3">
        <f t="shared" si="22"/>
        <v>0</v>
      </c>
      <c r="D263" s="56">
        <f t="shared" si="23"/>
        <v>2.5311779601083937E-3</v>
      </c>
      <c r="E263" s="51">
        <f t="shared" si="24"/>
        <v>30.374135521300726</v>
      </c>
      <c r="F263" s="51">
        <f t="shared" si="20"/>
        <v>0</v>
      </c>
    </row>
    <row r="264" spans="1:6" x14ac:dyDescent="0.25">
      <c r="A264" s="4">
        <f t="shared" si="21"/>
        <v>44821</v>
      </c>
      <c r="B264" s="10"/>
      <c r="C264" s="3">
        <f t="shared" si="22"/>
        <v>0</v>
      </c>
      <c r="D264" s="56">
        <f t="shared" si="23"/>
        <v>2.5340315029625873E-3</v>
      </c>
      <c r="E264" s="51">
        <f t="shared" si="24"/>
        <v>30.408378035551049</v>
      </c>
      <c r="F264" s="51">
        <f t="shared" si="20"/>
        <v>0</v>
      </c>
    </row>
    <row r="265" spans="1:6" x14ac:dyDescent="0.25">
      <c r="A265" s="4">
        <f t="shared" si="21"/>
        <v>44822</v>
      </c>
      <c r="B265" s="10"/>
      <c r="C265" s="3">
        <f t="shared" si="22"/>
        <v>0</v>
      </c>
      <c r="D265" s="56">
        <f t="shared" si="23"/>
        <v>2.5369492579450656E-3</v>
      </c>
      <c r="E265" s="51">
        <f t="shared" si="24"/>
        <v>30.443391095340786</v>
      </c>
      <c r="F265" s="51">
        <f t="shared" si="20"/>
        <v>0</v>
      </c>
    </row>
    <row r="266" spans="1:6" x14ac:dyDescent="0.25">
      <c r="A266" s="4">
        <f t="shared" si="21"/>
        <v>44823</v>
      </c>
      <c r="B266" s="10"/>
      <c r="C266" s="3">
        <f t="shared" si="22"/>
        <v>0</v>
      </c>
      <c r="D266" s="56">
        <f t="shared" si="23"/>
        <v>2.5399303604620007E-3</v>
      </c>
      <c r="E266" s="51">
        <f t="shared" si="24"/>
        <v>30.479164325544009</v>
      </c>
      <c r="F266" s="51">
        <f t="shared" si="20"/>
        <v>0</v>
      </c>
    </row>
    <row r="267" spans="1:6" x14ac:dyDescent="0.25">
      <c r="A267" s="4">
        <f t="shared" si="21"/>
        <v>44824</v>
      </c>
      <c r="B267" s="10"/>
      <c r="C267" s="3">
        <f t="shared" si="22"/>
        <v>0</v>
      </c>
      <c r="D267" s="56">
        <f t="shared" si="23"/>
        <v>2.5429739271484175E-3</v>
      </c>
      <c r="E267" s="51">
        <f t="shared" si="24"/>
        <v>30.51568712578101</v>
      </c>
      <c r="F267" s="51">
        <f t="shared" si="20"/>
        <v>0</v>
      </c>
    </row>
    <row r="268" spans="1:6" x14ac:dyDescent="0.25">
      <c r="A268" s="4">
        <f t="shared" si="21"/>
        <v>44825</v>
      </c>
      <c r="B268" s="10"/>
      <c r="C268" s="3">
        <f t="shared" si="22"/>
        <v>0</v>
      </c>
      <c r="D268" s="56">
        <f t="shared" si="23"/>
        <v>2.5460790561297824E-3</v>
      </c>
      <c r="E268" s="51">
        <f t="shared" si="24"/>
        <v>30.552948673557388</v>
      </c>
      <c r="F268" s="51">
        <f t="shared" si="20"/>
        <v>0</v>
      </c>
    </row>
    <row r="269" spans="1:6" x14ac:dyDescent="0.25">
      <c r="A269" s="4">
        <f t="shared" si="21"/>
        <v>44826</v>
      </c>
      <c r="B269" s="10"/>
      <c r="C269" s="3">
        <f t="shared" si="22"/>
        <v>0</v>
      </c>
      <c r="D269" s="56">
        <f t="shared" si="23"/>
        <v>2.5492448272893833E-3</v>
      </c>
      <c r="E269" s="51">
        <f t="shared" si="24"/>
        <v>30.590937927472599</v>
      </c>
      <c r="F269" s="51">
        <f t="shared" si="20"/>
        <v>0</v>
      </c>
    </row>
    <row r="270" spans="1:6" x14ac:dyDescent="0.25">
      <c r="A270" s="4">
        <f t="shared" si="21"/>
        <v>44827</v>
      </c>
      <c r="B270" s="10"/>
      <c r="C270" s="3">
        <f t="shared" si="22"/>
        <v>0</v>
      </c>
      <c r="D270" s="56">
        <f t="shared" si="23"/>
        <v>2.5524703025409236E-3</v>
      </c>
      <c r="E270" s="51">
        <f t="shared" si="24"/>
        <v>30.629643630491081</v>
      </c>
      <c r="F270" s="51">
        <f t="shared" si="20"/>
        <v>0</v>
      </c>
    </row>
    <row r="271" spans="1:6" x14ac:dyDescent="0.25">
      <c r="A271" s="4">
        <f t="shared" si="21"/>
        <v>44828</v>
      </c>
      <c r="B271" s="10"/>
      <c r="C271" s="3">
        <f t="shared" si="22"/>
        <v>0</v>
      </c>
      <c r="D271" s="56">
        <f t="shared" si="23"/>
        <v>2.5557545261064335E-3</v>
      </c>
      <c r="E271" s="51">
        <f t="shared" si="24"/>
        <v>30.669054313277201</v>
      </c>
      <c r="F271" s="51">
        <f t="shared" si="20"/>
        <v>0</v>
      </c>
    </row>
    <row r="272" spans="1:6" x14ac:dyDescent="0.25">
      <c r="A272" s="4">
        <f t="shared" si="21"/>
        <v>44829</v>
      </c>
      <c r="B272" s="10"/>
      <c r="C272" s="3">
        <f t="shared" si="22"/>
        <v>0</v>
      </c>
      <c r="D272" s="56">
        <f t="shared" si="23"/>
        <v>2.5590965247996333E-3</v>
      </c>
      <c r="E272" s="51">
        <f t="shared" si="24"/>
        <v>30.7091582975956</v>
      </c>
      <c r="F272" s="51">
        <f t="shared" si="20"/>
        <v>0</v>
      </c>
    </row>
    <row r="273" spans="1:6" x14ac:dyDescent="0.25">
      <c r="A273" s="4">
        <f t="shared" si="21"/>
        <v>44830</v>
      </c>
      <c r="B273" s="10"/>
      <c r="C273" s="3">
        <f t="shared" si="22"/>
        <v>0</v>
      </c>
      <c r="D273" s="56">
        <f t="shared" si="23"/>
        <v>2.5624953083141408E-3</v>
      </c>
      <c r="E273" s="51">
        <f t="shared" si="24"/>
        <v>30.749943699769691</v>
      </c>
      <c r="F273" s="51">
        <f t="shared" si="20"/>
        <v>0</v>
      </c>
    </row>
    <row r="274" spans="1:6" x14ac:dyDescent="0.25">
      <c r="A274" s="4">
        <f t="shared" si="21"/>
        <v>44831</v>
      </c>
      <c r="B274" s="10"/>
      <c r="C274" s="3">
        <f t="shared" si="22"/>
        <v>0</v>
      </c>
      <c r="D274" s="56">
        <f t="shared" si="23"/>
        <v>2.56594986951707E-3</v>
      </c>
      <c r="E274" s="51">
        <f t="shared" si="24"/>
        <v>30.79139843420484</v>
      </c>
      <c r="F274" s="51">
        <f t="shared" si="20"/>
        <v>0</v>
      </c>
    </row>
    <row r="275" spans="1:6" x14ac:dyDescent="0.25">
      <c r="A275" s="4">
        <f t="shared" si="21"/>
        <v>44832</v>
      </c>
      <c r="B275" s="10"/>
      <c r="C275" s="3">
        <f t="shared" si="22"/>
        <v>0</v>
      </c>
      <c r="D275" s="56">
        <f t="shared" si="23"/>
        <v>2.5694591847473815E-3</v>
      </c>
      <c r="E275" s="51">
        <f t="shared" si="24"/>
        <v>30.833510216968577</v>
      </c>
      <c r="F275" s="51">
        <f t="shared" si="20"/>
        <v>0</v>
      </c>
    </row>
    <row r="276" spans="1:6" x14ac:dyDescent="0.25">
      <c r="A276" s="4">
        <f t="shared" si="21"/>
        <v>44833</v>
      </c>
      <c r="B276" s="10"/>
      <c r="C276" s="3">
        <f t="shared" si="22"/>
        <v>0</v>
      </c>
      <c r="D276" s="56">
        <f t="shared" si="23"/>
        <v>2.5730222141192591E-3</v>
      </c>
      <c r="E276" s="51">
        <f t="shared" si="24"/>
        <v>30.87626656943111</v>
      </c>
      <c r="F276" s="51">
        <f t="shared" si="20"/>
        <v>0</v>
      </c>
    </row>
    <row r="277" spans="1:6" x14ac:dyDescent="0.25">
      <c r="A277" s="4">
        <f t="shared" si="21"/>
        <v>44834</v>
      </c>
      <c r="B277" s="10"/>
      <c r="C277" s="3">
        <f t="shared" si="22"/>
        <v>0</v>
      </c>
      <c r="D277" s="56">
        <f t="shared" si="23"/>
        <v>2.5766379018301558E-3</v>
      </c>
      <c r="E277" s="51">
        <f t="shared" si="24"/>
        <v>30.919654821961871</v>
      </c>
      <c r="F277" s="51">
        <f t="shared" si="20"/>
        <v>0</v>
      </c>
    </row>
    <row r="278" spans="1:6" x14ac:dyDescent="0.25">
      <c r="A278" s="4">
        <f t="shared" si="21"/>
        <v>44835</v>
      </c>
      <c r="B278" s="10"/>
      <c r="C278" s="3">
        <f t="shared" si="22"/>
        <v>0</v>
      </c>
      <c r="D278" s="56">
        <f t="shared" si="23"/>
        <v>2.5803051764738179E-3</v>
      </c>
      <c r="E278" s="51">
        <f t="shared" si="24"/>
        <v>30.963662117685814</v>
      </c>
      <c r="F278" s="51">
        <f t="shared" si="20"/>
        <v>0</v>
      </c>
    </row>
    <row r="279" spans="1:6" x14ac:dyDescent="0.25">
      <c r="A279" s="4">
        <f t="shared" si="21"/>
        <v>44836</v>
      </c>
      <c r="B279" s="10"/>
      <c r="C279" s="3">
        <f t="shared" si="22"/>
        <v>0</v>
      </c>
      <c r="D279" s="56">
        <f t="shared" si="23"/>
        <v>2.5840229513575744E-3</v>
      </c>
      <c r="E279" s="51">
        <f t="shared" si="24"/>
        <v>31.008275416290893</v>
      </c>
      <c r="F279" s="51">
        <f t="shared" si="20"/>
        <v>0</v>
      </c>
    </row>
    <row r="280" spans="1:6" x14ac:dyDescent="0.25">
      <c r="A280" s="4">
        <f t="shared" si="21"/>
        <v>44837</v>
      </c>
      <c r="B280" s="10"/>
      <c r="C280" s="3">
        <f t="shared" si="22"/>
        <v>0</v>
      </c>
      <c r="D280" s="56">
        <f t="shared" si="23"/>
        <v>2.5877901248245144E-3</v>
      </c>
      <c r="E280" s="51">
        <f t="shared" si="24"/>
        <v>31.053481497894172</v>
      </c>
      <c r="F280" s="51">
        <f t="shared" si="20"/>
        <v>0</v>
      </c>
    </row>
    <row r="281" spans="1:6" x14ac:dyDescent="0.25">
      <c r="A281" s="4">
        <f t="shared" si="21"/>
        <v>44838</v>
      </c>
      <c r="B281" s="10"/>
      <c r="C281" s="3">
        <f t="shared" si="22"/>
        <v>0</v>
      </c>
      <c r="D281" s="56">
        <f t="shared" si="23"/>
        <v>2.5916055805798627E-3</v>
      </c>
      <c r="E281" s="51">
        <f t="shared" si="24"/>
        <v>31.099266966958353</v>
      </c>
      <c r="F281" s="51">
        <f t="shared" si="20"/>
        <v>0</v>
      </c>
    </row>
    <row r="282" spans="1:6" x14ac:dyDescent="0.25">
      <c r="A282" s="4">
        <f t="shared" si="21"/>
        <v>44839</v>
      </c>
      <c r="B282" s="10"/>
      <c r="C282" s="3">
        <f t="shared" si="22"/>
        <v>0</v>
      </c>
      <c r="D282" s="56">
        <f t="shared" si="23"/>
        <v>2.5954681880216851E-3</v>
      </c>
      <c r="E282" s="51">
        <f t="shared" si="24"/>
        <v>31.145618256260221</v>
      </c>
      <c r="F282" s="51">
        <f t="shared" si="20"/>
        <v>0</v>
      </c>
    </row>
    <row r="283" spans="1:6" x14ac:dyDescent="0.25">
      <c r="A283" s="4">
        <f t="shared" si="21"/>
        <v>44840</v>
      </c>
      <c r="B283" s="10"/>
      <c r="C283" s="3">
        <f t="shared" si="22"/>
        <v>0</v>
      </c>
      <c r="D283" s="56">
        <f t="shared" si="23"/>
        <v>2.599376802576085E-3</v>
      </c>
      <c r="E283" s="51">
        <f t="shared" si="24"/>
        <v>31.192521630913021</v>
      </c>
      <c r="F283" s="51">
        <f t="shared" si="20"/>
        <v>0</v>
      </c>
    </row>
    <row r="284" spans="1:6" x14ac:dyDescent="0.25">
      <c r="A284" s="4">
        <f t="shared" si="21"/>
        <v>44841</v>
      </c>
      <c r="B284" s="10"/>
      <c r="C284" s="3">
        <f t="shared" si="22"/>
        <v>0</v>
      </c>
      <c r="D284" s="56">
        <f t="shared" si="23"/>
        <v>2.6033302660361372E-3</v>
      </c>
      <c r="E284" s="51">
        <f t="shared" si="24"/>
        <v>31.239963192433645</v>
      </c>
      <c r="F284" s="51">
        <f t="shared" si="20"/>
        <v>0</v>
      </c>
    </row>
    <row r="285" spans="1:6" x14ac:dyDescent="0.25">
      <c r="A285" s="4">
        <f t="shared" si="21"/>
        <v>44842</v>
      </c>
      <c r="B285" s="10"/>
      <c r="C285" s="3">
        <f t="shared" si="22"/>
        <v>0</v>
      </c>
      <c r="D285" s="56">
        <f t="shared" si="23"/>
        <v>2.6073274069054009E-3</v>
      </c>
      <c r="E285" s="51">
        <f t="shared" si="24"/>
        <v>31.287928882864811</v>
      </c>
      <c r="F285" s="51">
        <f t="shared" si="20"/>
        <v>0</v>
      </c>
    </row>
    <row r="286" spans="1:6" x14ac:dyDescent="0.25">
      <c r="A286" s="4">
        <f t="shared" si="21"/>
        <v>44843</v>
      </c>
      <c r="B286" s="10"/>
      <c r="C286" s="3">
        <f t="shared" si="22"/>
        <v>0</v>
      </c>
      <c r="D286" s="56">
        <f t="shared" si="23"/>
        <v>2.6113670407446913E-3</v>
      </c>
      <c r="E286" s="51">
        <f t="shared" si="24"/>
        <v>31.336404488936296</v>
      </c>
      <c r="F286" s="51">
        <f t="shared" si="20"/>
        <v>0</v>
      </c>
    </row>
    <row r="287" spans="1:6" x14ac:dyDescent="0.25">
      <c r="A287" s="4">
        <f t="shared" si="21"/>
        <v>44844</v>
      </c>
      <c r="B287" s="10"/>
      <c r="C287" s="3">
        <f t="shared" si="22"/>
        <v>0</v>
      </c>
      <c r="D287" s="56">
        <f t="shared" si="23"/>
        <v>2.6154479705233743E-3</v>
      </c>
      <c r="E287" s="51">
        <f t="shared" si="24"/>
        <v>31.38537564628049</v>
      </c>
      <c r="F287" s="51">
        <f t="shared" si="20"/>
        <v>0</v>
      </c>
    </row>
    <row r="288" spans="1:6" x14ac:dyDescent="0.25">
      <c r="A288" s="4">
        <f t="shared" si="21"/>
        <v>44845</v>
      </c>
      <c r="B288" s="10"/>
      <c r="C288" s="3">
        <f t="shared" si="22"/>
        <v>0</v>
      </c>
      <c r="D288" s="56">
        <f t="shared" si="23"/>
        <v>2.6195689869738274E-3</v>
      </c>
      <c r="E288" s="51">
        <f t="shared" si="24"/>
        <v>31.43482784368593</v>
      </c>
      <c r="F288" s="51">
        <f t="shared" si="20"/>
        <v>0</v>
      </c>
    </row>
    <row r="289" spans="1:6" x14ac:dyDescent="0.25">
      <c r="A289" s="4">
        <f t="shared" si="21"/>
        <v>44846</v>
      </c>
      <c r="B289" s="10"/>
      <c r="C289" s="3">
        <f t="shared" si="22"/>
        <v>0</v>
      </c>
      <c r="D289" s="56">
        <f t="shared" si="23"/>
        <v>2.623728868949965E-3</v>
      </c>
      <c r="E289" s="51">
        <f t="shared" si="24"/>
        <v>31.484746427399582</v>
      </c>
      <c r="F289" s="51">
        <f t="shared" si="20"/>
        <v>0</v>
      </c>
    </row>
    <row r="290" spans="1:6" x14ac:dyDescent="0.25">
      <c r="A290" s="4">
        <f t="shared" si="21"/>
        <v>44847</v>
      </c>
      <c r="B290" s="10"/>
      <c r="C290" s="3">
        <f t="shared" si="22"/>
        <v>0</v>
      </c>
      <c r="D290" s="56">
        <f t="shared" si="23"/>
        <v>2.6279263837889798E-3</v>
      </c>
      <c r="E290" s="51">
        <f t="shared" si="24"/>
        <v>31.535116605467756</v>
      </c>
      <c r="F290" s="51">
        <f t="shared" si="20"/>
        <v>0</v>
      </c>
    </row>
    <row r="291" spans="1:6" x14ac:dyDescent="0.25">
      <c r="A291" s="4">
        <f t="shared" si="21"/>
        <v>44848</v>
      </c>
      <c r="B291" s="10"/>
      <c r="C291" s="3">
        <f t="shared" si="22"/>
        <v>0</v>
      </c>
      <c r="D291" s="56">
        <f t="shared" si="23"/>
        <v>2.6321602876766634E-3</v>
      </c>
      <c r="E291" s="51">
        <f t="shared" si="24"/>
        <v>31.58592345211996</v>
      </c>
      <c r="F291" s="51">
        <f t="shared" si="20"/>
        <v>0</v>
      </c>
    </row>
    <row r="292" spans="1:6" x14ac:dyDescent="0.25">
      <c r="A292" s="4">
        <f t="shared" si="21"/>
        <v>44849</v>
      </c>
      <c r="B292" s="10"/>
      <c r="C292" s="3">
        <f t="shared" si="22"/>
        <v>0</v>
      </c>
      <c r="D292" s="56">
        <f t="shared" si="23"/>
        <v>2.6364293260158628E-3</v>
      </c>
      <c r="E292" s="51">
        <f t="shared" si="24"/>
        <v>31.637151912190355</v>
      </c>
      <c r="F292" s="51">
        <f t="shared" si="20"/>
        <v>0</v>
      </c>
    </row>
    <row r="293" spans="1:6" x14ac:dyDescent="0.25">
      <c r="A293" s="4">
        <f t="shared" si="21"/>
        <v>44850</v>
      </c>
      <c r="B293" s="10"/>
      <c r="C293" s="3">
        <f t="shared" si="22"/>
        <v>0</v>
      </c>
      <c r="D293" s="56">
        <f t="shared" si="23"/>
        <v>2.6407322337984413E-3</v>
      </c>
      <c r="E293" s="51">
        <f t="shared" si="24"/>
        <v>31.688786805581294</v>
      </c>
      <c r="F293" s="51">
        <f t="shared" si="20"/>
        <v>0</v>
      </c>
    </row>
    <row r="294" spans="1:6" x14ac:dyDescent="0.25">
      <c r="A294" s="4">
        <f t="shared" si="21"/>
        <v>44851</v>
      </c>
      <c r="B294" s="10"/>
      <c r="C294" s="3">
        <f t="shared" si="22"/>
        <v>0</v>
      </c>
      <c r="D294" s="56">
        <f t="shared" si="23"/>
        <v>2.6450677359799012E-3</v>
      </c>
      <c r="E294" s="51">
        <f t="shared" si="24"/>
        <v>31.740812831758817</v>
      </c>
      <c r="F294" s="51">
        <f t="shared" si="20"/>
        <v>0</v>
      </c>
    </row>
    <row r="295" spans="1:6" x14ac:dyDescent="0.25">
      <c r="A295" s="4">
        <f t="shared" si="21"/>
        <v>44852</v>
      </c>
      <c r="B295" s="10"/>
      <c r="C295" s="3">
        <f t="shared" si="22"/>
        <v>0</v>
      </c>
      <c r="D295" s="56">
        <f t="shared" si="23"/>
        <v>2.6494345478574074E-3</v>
      </c>
      <c r="E295" s="51">
        <f t="shared" si="24"/>
        <v>31.793214574288889</v>
      </c>
      <c r="F295" s="51">
        <f t="shared" ref="F295:F358" si="25">F$4*D295</f>
        <v>0</v>
      </c>
    </row>
    <row r="296" spans="1:6" x14ac:dyDescent="0.25">
      <c r="A296" s="4">
        <f t="shared" si="21"/>
        <v>44853</v>
      </c>
      <c r="B296" s="10"/>
      <c r="C296" s="3">
        <f t="shared" si="22"/>
        <v>0</v>
      </c>
      <c r="D296" s="56">
        <f t="shared" si="23"/>
        <v>2.6538313754503858E-3</v>
      </c>
      <c r="E296" s="51">
        <f t="shared" si="24"/>
        <v>31.845976505404629</v>
      </c>
      <c r="F296" s="51">
        <f t="shared" si="25"/>
        <v>0</v>
      </c>
    </row>
    <row r="297" spans="1:6" x14ac:dyDescent="0.25">
      <c r="A297" s="4">
        <f t="shared" si="21"/>
        <v>44854</v>
      </c>
      <c r="B297" s="10"/>
      <c r="C297" s="3">
        <f t="shared" si="22"/>
        <v>0</v>
      </c>
      <c r="D297" s="56">
        <f t="shared" si="23"/>
        <v>2.6582569158838708E-3</v>
      </c>
      <c r="E297" s="51">
        <f t="shared" si="24"/>
        <v>31.899082990606448</v>
      </c>
      <c r="F297" s="51">
        <f t="shared" si="25"/>
        <v>0</v>
      </c>
    </row>
    <row r="298" spans="1:6" x14ac:dyDescent="0.25">
      <c r="A298" s="4">
        <f t="shared" si="21"/>
        <v>44855</v>
      </c>
      <c r="B298" s="10"/>
      <c r="C298" s="3">
        <f t="shared" si="22"/>
        <v>0</v>
      </c>
      <c r="D298" s="56">
        <f t="shared" si="23"/>
        <v>2.6627098577747801E-3</v>
      </c>
      <c r="E298" s="51">
        <f t="shared" si="24"/>
        <v>31.952518293297363</v>
      </c>
      <c r="F298" s="51">
        <f t="shared" si="25"/>
        <v>0</v>
      </c>
    </row>
    <row r="299" spans="1:6" x14ac:dyDescent="0.25">
      <c r="A299" s="4">
        <f t="shared" si="21"/>
        <v>44856</v>
      </c>
      <c r="B299" s="10"/>
      <c r="C299" s="3">
        <f t="shared" si="22"/>
        <v>0</v>
      </c>
      <c r="D299" s="56">
        <f t="shared" si="23"/>
        <v>2.6671888816202699E-3</v>
      </c>
      <c r="E299" s="51">
        <f t="shared" si="24"/>
        <v>32.006266579443242</v>
      </c>
      <c r="F299" s="51">
        <f t="shared" si="25"/>
        <v>0</v>
      </c>
    </row>
    <row r="300" spans="1:6" x14ac:dyDescent="0.25">
      <c r="A300" s="4">
        <f t="shared" si="21"/>
        <v>44857</v>
      </c>
      <c r="B300" s="10"/>
      <c r="C300" s="3">
        <f t="shared" si="22"/>
        <v>0</v>
      </c>
      <c r="D300" s="56">
        <f t="shared" si="23"/>
        <v>2.6716926601889389E-3</v>
      </c>
      <c r="E300" s="51">
        <f t="shared" si="24"/>
        <v>32.060311922267267</v>
      </c>
      <c r="F300" s="51">
        <f t="shared" si="25"/>
        <v>0</v>
      </c>
    </row>
    <row r="301" spans="1:6" x14ac:dyDescent="0.25">
      <c r="A301" s="4">
        <f t="shared" si="21"/>
        <v>44858</v>
      </c>
      <c r="B301" s="10"/>
      <c r="C301" s="3">
        <f t="shared" si="22"/>
        <v>0</v>
      </c>
      <c r="D301" s="56">
        <f t="shared" si="23"/>
        <v>2.6762198589139977E-3</v>
      </c>
      <c r="E301" s="51">
        <f t="shared" si="24"/>
        <v>32.114638306967976</v>
      </c>
      <c r="F301" s="51">
        <f t="shared" si="25"/>
        <v>0</v>
      </c>
    </row>
    <row r="302" spans="1:6" x14ac:dyDescent="0.25">
      <c r="A302" s="4">
        <f t="shared" si="21"/>
        <v>44859</v>
      </c>
      <c r="B302" s="10"/>
      <c r="C302" s="3">
        <f t="shared" si="22"/>
        <v>0</v>
      </c>
      <c r="D302" s="56">
        <f t="shared" si="23"/>
        <v>2.6807691362887897E-3</v>
      </c>
      <c r="E302" s="51">
        <f t="shared" si="24"/>
        <v>32.169229635465477</v>
      </c>
      <c r="F302" s="51">
        <f t="shared" si="25"/>
        <v>0</v>
      </c>
    </row>
    <row r="303" spans="1:6" x14ac:dyDescent="0.25">
      <c r="A303" s="4">
        <f t="shared" si="21"/>
        <v>44860</v>
      </c>
      <c r="B303" s="10"/>
      <c r="C303" s="3">
        <f t="shared" si="22"/>
        <v>0</v>
      </c>
      <c r="D303" s="56">
        <f t="shared" si="23"/>
        <v>2.6853391442641862E-3</v>
      </c>
      <c r="E303" s="51">
        <f t="shared" si="24"/>
        <v>32.224069731170232</v>
      </c>
      <c r="F303" s="51">
        <f t="shared" si="25"/>
        <v>0</v>
      </c>
    </row>
    <row r="304" spans="1:6" x14ac:dyDescent="0.25">
      <c r="A304" s="4">
        <f t="shared" si="21"/>
        <v>44861</v>
      </c>
      <c r="B304" s="10"/>
      <c r="C304" s="3">
        <f t="shared" si="22"/>
        <v>0</v>
      </c>
      <c r="D304" s="56">
        <f t="shared" si="23"/>
        <v>2.6899285286482565E-3</v>
      </c>
      <c r="E304" s="51">
        <f t="shared" si="24"/>
        <v>32.279142343779078</v>
      </c>
      <c r="F304" s="51">
        <f t="shared" si="25"/>
        <v>0</v>
      </c>
    </row>
    <row r="305" spans="1:6" x14ac:dyDescent="0.25">
      <c r="A305" s="4">
        <f t="shared" si="21"/>
        <v>44862</v>
      </c>
      <c r="B305" s="10"/>
      <c r="C305" s="3">
        <f t="shared" si="22"/>
        <v>0</v>
      </c>
      <c r="D305" s="56">
        <f t="shared" si="23"/>
        <v>2.6945359295072998E-3</v>
      </c>
      <c r="E305" s="51">
        <f t="shared" si="24"/>
        <v>32.334431154087596</v>
      </c>
      <c r="F305" s="51">
        <f t="shared" si="25"/>
        <v>0</v>
      </c>
    </row>
    <row r="306" spans="1:6" x14ac:dyDescent="0.25">
      <c r="A306" s="4">
        <f t="shared" si="21"/>
        <v>44863</v>
      </c>
      <c r="B306" s="10"/>
      <c r="C306" s="3">
        <f t="shared" si="22"/>
        <v>0</v>
      </c>
      <c r="D306" s="56">
        <f t="shared" si="23"/>
        <v>2.6991599815690357E-3</v>
      </c>
      <c r="E306" s="51">
        <f t="shared" si="24"/>
        <v>32.389919778828428</v>
      </c>
      <c r="F306" s="51">
        <f t="shared" si="25"/>
        <v>0</v>
      </c>
    </row>
    <row r="307" spans="1:6" x14ac:dyDescent="0.25">
      <c r="A307" s="4">
        <f t="shared" si="21"/>
        <v>44864</v>
      </c>
      <c r="B307" s="10"/>
      <c r="C307" s="3">
        <f t="shared" si="22"/>
        <v>0</v>
      </c>
      <c r="D307" s="56">
        <f t="shared" si="23"/>
        <v>2.7037993146270742E-3</v>
      </c>
      <c r="E307" s="51">
        <f t="shared" si="24"/>
        <v>32.445591775524889</v>
      </c>
      <c r="F307" s="51">
        <f t="shared" si="25"/>
        <v>0</v>
      </c>
    </row>
    <row r="308" spans="1:6" x14ac:dyDescent="0.25">
      <c r="A308" s="4">
        <f t="shared" si="21"/>
        <v>44865</v>
      </c>
      <c r="B308" s="10"/>
      <c r="C308" s="3">
        <f t="shared" si="22"/>
        <v>0</v>
      </c>
      <c r="D308" s="56">
        <f t="shared" si="23"/>
        <v>2.7084525539468433E-3</v>
      </c>
      <c r="E308" s="51">
        <f t="shared" si="24"/>
        <v>32.50143064736212</v>
      </c>
      <c r="F308" s="51">
        <f t="shared" si="25"/>
        <v>0</v>
      </c>
    </row>
    <row r="309" spans="1:6" x14ac:dyDescent="0.25">
      <c r="A309" s="4">
        <f t="shared" si="21"/>
        <v>44866</v>
      </c>
      <c r="B309" s="10"/>
      <c r="C309" s="3">
        <f t="shared" si="22"/>
        <v>0</v>
      </c>
      <c r="D309" s="56">
        <f t="shared" si="23"/>
        <v>2.713118320673169E-3</v>
      </c>
      <c r="E309" s="51">
        <f t="shared" si="24"/>
        <v>32.557419848078027</v>
      </c>
      <c r="F309" s="51">
        <f t="shared" si="25"/>
        <v>0</v>
      </c>
    </row>
    <row r="310" spans="1:6" x14ac:dyDescent="0.25">
      <c r="A310" s="4">
        <f t="shared" si="21"/>
        <v>44867</v>
      </c>
      <c r="B310" s="10"/>
      <c r="C310" s="3">
        <f t="shared" si="22"/>
        <v>0</v>
      </c>
      <c r="D310" s="56">
        <f t="shared" si="23"/>
        <v>2.7177952322385828E-3</v>
      </c>
      <c r="E310" s="51">
        <f t="shared" si="24"/>
        <v>32.613542786862993</v>
      </c>
      <c r="F310" s="51">
        <f t="shared" si="25"/>
        <v>0</v>
      </c>
    </row>
    <row r="311" spans="1:6" x14ac:dyDescent="0.25">
      <c r="A311" s="4">
        <f t="shared" si="21"/>
        <v>44868</v>
      </c>
      <c r="B311" s="10"/>
      <c r="C311" s="3">
        <f t="shared" si="22"/>
        <v>0</v>
      </c>
      <c r="D311" s="56">
        <f t="shared" si="23"/>
        <v>2.7224819027733748E-3</v>
      </c>
      <c r="E311" s="51">
        <f t="shared" si="24"/>
        <v>32.6697828332805</v>
      </c>
      <c r="F311" s="51">
        <f t="shared" si="25"/>
        <v>0</v>
      </c>
    </row>
    <row r="312" spans="1:6" x14ac:dyDescent="0.25">
      <c r="A312" s="4">
        <f t="shared" si="21"/>
        <v>44869</v>
      </c>
      <c r="B312" s="10"/>
      <c r="C312" s="3">
        <f t="shared" si="22"/>
        <v>0</v>
      </c>
      <c r="D312" s="56">
        <f t="shared" si="23"/>
        <v>2.7271769435158267E-3</v>
      </c>
      <c r="E312" s="51">
        <f t="shared" si="24"/>
        <v>32.72612332218992</v>
      </c>
      <c r="F312" s="51">
        <f t="shared" si="25"/>
        <v>0</v>
      </c>
    </row>
    <row r="313" spans="1:6" x14ac:dyDescent="0.25">
      <c r="A313" s="4">
        <f t="shared" si="21"/>
        <v>44870</v>
      </c>
      <c r="B313" s="10"/>
      <c r="C313" s="3">
        <f t="shared" si="22"/>
        <v>0</v>
      </c>
      <c r="D313" s="56">
        <f t="shared" si="23"/>
        <v>2.7318789632241008E-3</v>
      </c>
      <c r="E313" s="51">
        <f t="shared" si="24"/>
        <v>32.78254755868921</v>
      </c>
      <c r="F313" s="51">
        <f t="shared" si="25"/>
        <v>0</v>
      </c>
    </row>
    <row r="314" spans="1:6" x14ac:dyDescent="0.25">
      <c r="A314" s="4">
        <f t="shared" ref="A314:A369" si="26">A313+1</f>
        <v>44871</v>
      </c>
      <c r="B314" s="10"/>
      <c r="C314" s="3">
        <f t="shared" ref="C314:C369" si="27">IF(B314=0,0,B314-B313)</f>
        <v>0</v>
      </c>
      <c r="D314" s="56">
        <f t="shared" si="23"/>
        <v>2.7365865685882178E-3</v>
      </c>
      <c r="E314" s="51">
        <f t="shared" si="24"/>
        <v>32.839038823058615</v>
      </c>
      <c r="F314" s="51">
        <f t="shared" si="25"/>
        <v>0</v>
      </c>
    </row>
    <row r="315" spans="1:6" x14ac:dyDescent="0.25">
      <c r="A315" s="4">
        <f t="shared" si="26"/>
        <v>44872</v>
      </c>
      <c r="B315" s="10"/>
      <c r="C315" s="3">
        <f t="shared" si="27"/>
        <v>0</v>
      </c>
      <c r="D315" s="56">
        <f t="shared" si="23"/>
        <v>2.7412983646431404E-3</v>
      </c>
      <c r="E315" s="51">
        <f t="shared" si="24"/>
        <v>32.895580375717685</v>
      </c>
      <c r="F315" s="51">
        <f t="shared" si="25"/>
        <v>0</v>
      </c>
    </row>
    <row r="316" spans="1:6" x14ac:dyDescent="0.25">
      <c r="A316" s="4">
        <f t="shared" si="26"/>
        <v>44873</v>
      </c>
      <c r="B316" s="10"/>
      <c r="C316" s="3">
        <f t="shared" si="27"/>
        <v>0</v>
      </c>
      <c r="D316" s="56">
        <f t="shared" si="23"/>
        <v>2.7460129551820406E-3</v>
      </c>
      <c r="E316" s="51">
        <f t="shared" si="24"/>
        <v>32.952155462184486</v>
      </c>
      <c r="F316" s="51">
        <f t="shared" si="25"/>
        <v>0</v>
      </c>
    </row>
    <row r="317" spans="1:6" x14ac:dyDescent="0.25">
      <c r="A317" s="4">
        <f t="shared" si="26"/>
        <v>44874</v>
      </c>
      <c r="B317" s="10"/>
      <c r="C317" s="3">
        <f t="shared" si="27"/>
        <v>0</v>
      </c>
      <c r="D317" s="56">
        <f t="shared" si="23"/>
        <v>2.7507289431699293E-3</v>
      </c>
      <c r="E317" s="51">
        <f t="shared" si="24"/>
        <v>33.008747318039156</v>
      </c>
      <c r="F317" s="51">
        <f t="shared" si="25"/>
        <v>0</v>
      </c>
    </row>
    <row r="318" spans="1:6" x14ac:dyDescent="0.25">
      <c r="A318" s="4">
        <f t="shared" si="26"/>
        <v>44875</v>
      </c>
      <c r="B318" s="10"/>
      <c r="C318" s="3">
        <f t="shared" si="27"/>
        <v>0</v>
      </c>
      <c r="D318" s="56">
        <f t="shared" si="23"/>
        <v>2.7554449311578497E-3</v>
      </c>
      <c r="E318" s="51">
        <f t="shared" si="24"/>
        <v>33.065339173894195</v>
      </c>
      <c r="F318" s="51">
        <f t="shared" si="25"/>
        <v>0</v>
      </c>
    </row>
    <row r="319" spans="1:6" x14ac:dyDescent="0.25">
      <c r="A319" s="4">
        <f t="shared" si="26"/>
        <v>44876</v>
      </c>
      <c r="B319" s="10"/>
      <c r="C319" s="3">
        <f t="shared" si="27"/>
        <v>0</v>
      </c>
      <c r="D319" s="56">
        <f t="shared" si="23"/>
        <v>2.7601595216967187E-3</v>
      </c>
      <c r="E319" s="51">
        <f t="shared" si="24"/>
        <v>33.121914260360626</v>
      </c>
      <c r="F319" s="51">
        <f t="shared" si="25"/>
        <v>0</v>
      </c>
    </row>
    <row r="320" spans="1:6" x14ac:dyDescent="0.25">
      <c r="A320" s="4">
        <f t="shared" si="26"/>
        <v>44877</v>
      </c>
      <c r="B320" s="10"/>
      <c r="C320" s="3">
        <f t="shared" si="27"/>
        <v>0</v>
      </c>
      <c r="D320" s="56">
        <f t="shared" si="23"/>
        <v>2.7648713177516413E-3</v>
      </c>
      <c r="E320" s="51">
        <f t="shared" si="24"/>
        <v>33.178455813019696</v>
      </c>
      <c r="F320" s="51">
        <f t="shared" si="25"/>
        <v>0</v>
      </c>
    </row>
    <row r="321" spans="1:6" x14ac:dyDescent="0.25">
      <c r="A321" s="4">
        <f t="shared" si="26"/>
        <v>44878</v>
      </c>
      <c r="B321" s="10"/>
      <c r="C321" s="3">
        <f t="shared" si="27"/>
        <v>0</v>
      </c>
      <c r="D321" s="56">
        <f t="shared" si="23"/>
        <v>2.7695789231157583E-3</v>
      </c>
      <c r="E321" s="51">
        <f t="shared" si="24"/>
        <v>33.234947077389101</v>
      </c>
      <c r="F321" s="51">
        <f t="shared" si="25"/>
        <v>0</v>
      </c>
    </row>
    <row r="322" spans="1:6" x14ac:dyDescent="0.25">
      <c r="A322" s="4">
        <f t="shared" si="26"/>
        <v>44879</v>
      </c>
      <c r="B322" s="10"/>
      <c r="C322" s="3">
        <f t="shared" si="27"/>
        <v>0</v>
      </c>
      <c r="D322" s="56">
        <f t="shared" si="23"/>
        <v>2.7742809428240324E-3</v>
      </c>
      <c r="E322" s="51">
        <f t="shared" si="24"/>
        <v>33.291371313888391</v>
      </c>
      <c r="F322" s="51">
        <f t="shared" si="25"/>
        <v>0</v>
      </c>
    </row>
    <row r="323" spans="1:6" x14ac:dyDescent="0.25">
      <c r="A323" s="4">
        <f t="shared" si="26"/>
        <v>44880</v>
      </c>
      <c r="B323" s="10"/>
      <c r="C323" s="3">
        <f t="shared" si="27"/>
        <v>0</v>
      </c>
      <c r="D323" s="56">
        <f t="shared" si="23"/>
        <v>2.7789759835664843E-3</v>
      </c>
      <c r="E323" s="51">
        <f t="shared" si="24"/>
        <v>33.347711802797811</v>
      </c>
      <c r="F323" s="51">
        <f t="shared" si="25"/>
        <v>0</v>
      </c>
    </row>
    <row r="324" spans="1:6" x14ac:dyDescent="0.25">
      <c r="A324" s="4">
        <f t="shared" si="26"/>
        <v>44881</v>
      </c>
      <c r="B324" s="10"/>
      <c r="C324" s="3">
        <f t="shared" si="27"/>
        <v>0</v>
      </c>
      <c r="D324" s="56">
        <f t="shared" si="23"/>
        <v>2.7836626541012763E-3</v>
      </c>
      <c r="E324" s="51">
        <f t="shared" si="24"/>
        <v>33.403951849215318</v>
      </c>
      <c r="F324" s="51">
        <f t="shared" si="25"/>
        <v>0</v>
      </c>
    </row>
    <row r="325" spans="1:6" x14ac:dyDescent="0.25">
      <c r="A325" s="4">
        <f t="shared" si="26"/>
        <v>44882</v>
      </c>
      <c r="B325" s="10"/>
      <c r="C325" s="3">
        <f t="shared" si="27"/>
        <v>0</v>
      </c>
      <c r="D325" s="56">
        <f t="shared" si="23"/>
        <v>2.7883395656667209E-3</v>
      </c>
      <c r="E325" s="51">
        <f t="shared" si="24"/>
        <v>33.460074788000654</v>
      </c>
      <c r="F325" s="51">
        <f t="shared" si="25"/>
        <v>0</v>
      </c>
    </row>
    <row r="326" spans="1:6" x14ac:dyDescent="0.25">
      <c r="A326" s="4">
        <f t="shared" si="26"/>
        <v>44883</v>
      </c>
      <c r="B326" s="10"/>
      <c r="C326" s="3">
        <f t="shared" si="27"/>
        <v>0</v>
      </c>
      <c r="D326" s="56">
        <f t="shared" ref="D326:D369" si="28">SIN((A326+14+Q$4)/365*2*PI())*Q$13+100%/363.54</f>
        <v>2.7930053323930162E-3</v>
      </c>
      <c r="E326" s="51">
        <f t="shared" ref="E326:E369" si="29">D326*E$2</f>
        <v>33.516063988716198</v>
      </c>
      <c r="F326" s="51">
        <f t="shared" si="25"/>
        <v>0</v>
      </c>
    </row>
    <row r="327" spans="1:6" x14ac:dyDescent="0.25">
      <c r="A327" s="4">
        <f t="shared" si="26"/>
        <v>44884</v>
      </c>
      <c r="B327" s="10"/>
      <c r="C327" s="3">
        <f t="shared" si="27"/>
        <v>0</v>
      </c>
      <c r="D327" s="56">
        <f t="shared" si="28"/>
        <v>2.7976585717128162E-3</v>
      </c>
      <c r="E327" s="51">
        <f t="shared" si="29"/>
        <v>33.571902860553791</v>
      </c>
      <c r="F327" s="51">
        <f t="shared" si="25"/>
        <v>0</v>
      </c>
    </row>
    <row r="328" spans="1:6" x14ac:dyDescent="0.25">
      <c r="A328" s="4">
        <f t="shared" si="26"/>
        <v>44885</v>
      </c>
      <c r="B328" s="10"/>
      <c r="C328" s="3">
        <f t="shared" si="27"/>
        <v>0</v>
      </c>
      <c r="D328" s="56">
        <f t="shared" si="28"/>
        <v>2.8022979047708238E-3</v>
      </c>
      <c r="E328" s="51">
        <f t="shared" si="29"/>
        <v>33.627574857249883</v>
      </c>
      <c r="F328" s="51">
        <f t="shared" si="25"/>
        <v>0</v>
      </c>
    </row>
    <row r="329" spans="1:6" x14ac:dyDescent="0.25">
      <c r="A329" s="4">
        <f t="shared" si="26"/>
        <v>44886</v>
      </c>
      <c r="B329" s="10"/>
      <c r="C329" s="3">
        <f t="shared" si="27"/>
        <v>0</v>
      </c>
      <c r="D329" s="56">
        <f t="shared" si="28"/>
        <v>2.8069219568325901E-3</v>
      </c>
      <c r="E329" s="51">
        <f t="shared" si="29"/>
        <v>33.683063481991084</v>
      </c>
      <c r="F329" s="51">
        <f t="shared" si="25"/>
        <v>0</v>
      </c>
    </row>
    <row r="330" spans="1:6" x14ac:dyDescent="0.25">
      <c r="A330" s="4">
        <f t="shared" si="26"/>
        <v>44887</v>
      </c>
      <c r="B330" s="10"/>
      <c r="C330" s="3">
        <f t="shared" si="27"/>
        <v>0</v>
      </c>
      <c r="D330" s="56">
        <f t="shared" si="28"/>
        <v>2.811529357691603E-3</v>
      </c>
      <c r="E330" s="51">
        <f t="shared" si="29"/>
        <v>33.738352292299233</v>
      </c>
      <c r="F330" s="51">
        <f t="shared" si="25"/>
        <v>0</v>
      </c>
    </row>
    <row r="331" spans="1:6" x14ac:dyDescent="0.25">
      <c r="A331" s="4">
        <f t="shared" si="26"/>
        <v>44888</v>
      </c>
      <c r="B331" s="10"/>
      <c r="C331" s="3">
        <f t="shared" si="27"/>
        <v>0</v>
      </c>
      <c r="D331" s="56">
        <f t="shared" si="28"/>
        <v>2.8161187420756733E-3</v>
      </c>
      <c r="E331" s="51">
        <f t="shared" si="29"/>
        <v>33.793424904908079</v>
      </c>
      <c r="F331" s="51">
        <f t="shared" si="25"/>
        <v>0</v>
      </c>
    </row>
    <row r="332" spans="1:6" x14ac:dyDescent="0.25">
      <c r="A332" s="4">
        <f t="shared" si="26"/>
        <v>44889</v>
      </c>
      <c r="B332" s="10"/>
      <c r="C332" s="3">
        <f t="shared" si="27"/>
        <v>0</v>
      </c>
      <c r="D332" s="56">
        <f t="shared" si="28"/>
        <v>2.8206887500510703E-3</v>
      </c>
      <c r="E332" s="51">
        <f t="shared" si="29"/>
        <v>33.848265000612841</v>
      </c>
      <c r="F332" s="51">
        <f t="shared" si="25"/>
        <v>0</v>
      </c>
    </row>
    <row r="333" spans="1:6" x14ac:dyDescent="0.25">
      <c r="A333" s="4">
        <f t="shared" si="26"/>
        <v>44890</v>
      </c>
      <c r="B333" s="10"/>
      <c r="C333" s="3">
        <f t="shared" si="27"/>
        <v>0</v>
      </c>
      <c r="D333" s="56">
        <f t="shared" si="28"/>
        <v>2.8252380274258618E-3</v>
      </c>
      <c r="E333" s="51">
        <f t="shared" si="29"/>
        <v>33.902856329110342</v>
      </c>
      <c r="F333" s="51">
        <f t="shared" si="25"/>
        <v>0</v>
      </c>
    </row>
    <row r="334" spans="1:6" x14ac:dyDescent="0.25">
      <c r="A334" s="4">
        <f t="shared" si="26"/>
        <v>44891</v>
      </c>
      <c r="B334" s="10"/>
      <c r="C334" s="3">
        <f t="shared" si="27"/>
        <v>0</v>
      </c>
      <c r="D334" s="56">
        <f t="shared" si="28"/>
        <v>2.8297652261509211E-3</v>
      </c>
      <c r="E334" s="51">
        <f t="shared" si="29"/>
        <v>33.957182713811051</v>
      </c>
      <c r="F334" s="51">
        <f t="shared" si="25"/>
        <v>0</v>
      </c>
    </row>
    <row r="335" spans="1:6" x14ac:dyDescent="0.25">
      <c r="A335" s="4">
        <f t="shared" si="26"/>
        <v>44892</v>
      </c>
      <c r="B335" s="10"/>
      <c r="C335" s="3">
        <f t="shared" si="27"/>
        <v>0</v>
      </c>
      <c r="D335" s="56">
        <f t="shared" si="28"/>
        <v>2.8342690047195901E-3</v>
      </c>
      <c r="E335" s="51">
        <f t="shared" si="29"/>
        <v>34.011228056635083</v>
      </c>
      <c r="F335" s="51">
        <f t="shared" si="25"/>
        <v>0</v>
      </c>
    </row>
    <row r="336" spans="1:6" x14ac:dyDescent="0.25">
      <c r="A336" s="4">
        <f t="shared" si="26"/>
        <v>44893</v>
      </c>
      <c r="B336" s="10"/>
      <c r="C336" s="3">
        <f t="shared" si="27"/>
        <v>0</v>
      </c>
      <c r="D336" s="56">
        <f t="shared" si="28"/>
        <v>2.8387480285650803E-3</v>
      </c>
      <c r="E336" s="51">
        <f t="shared" si="29"/>
        <v>34.064976342780966</v>
      </c>
      <c r="F336" s="51">
        <f t="shared" si="25"/>
        <v>0</v>
      </c>
    </row>
    <row r="337" spans="1:6" x14ac:dyDescent="0.25">
      <c r="A337" s="4">
        <f t="shared" si="26"/>
        <v>44894</v>
      </c>
      <c r="B337" s="10"/>
      <c r="C337" s="3">
        <f t="shared" si="27"/>
        <v>0</v>
      </c>
      <c r="D337" s="56">
        <f t="shared" si="28"/>
        <v>2.8432009704559896E-3</v>
      </c>
      <c r="E337" s="51">
        <f t="shared" si="29"/>
        <v>34.118411645471873</v>
      </c>
      <c r="F337" s="51">
        <f t="shared" si="25"/>
        <v>0</v>
      </c>
    </row>
    <row r="338" spans="1:6" x14ac:dyDescent="0.25">
      <c r="A338" s="4">
        <f t="shared" si="26"/>
        <v>44895</v>
      </c>
      <c r="B338" s="10"/>
      <c r="C338" s="3">
        <f t="shared" si="27"/>
        <v>0</v>
      </c>
      <c r="D338" s="56">
        <f t="shared" si="28"/>
        <v>2.8476265108894746E-3</v>
      </c>
      <c r="E338" s="51">
        <f t="shared" si="29"/>
        <v>34.171518130673697</v>
      </c>
      <c r="F338" s="51">
        <f t="shared" si="25"/>
        <v>0</v>
      </c>
    </row>
    <row r="339" spans="1:6" x14ac:dyDescent="0.25">
      <c r="A339" s="4">
        <f t="shared" si="26"/>
        <v>44896</v>
      </c>
      <c r="B339" s="10"/>
      <c r="C339" s="3">
        <f t="shared" si="27"/>
        <v>0</v>
      </c>
      <c r="D339" s="56">
        <f t="shared" si="28"/>
        <v>2.852023338482453E-3</v>
      </c>
      <c r="E339" s="51">
        <f t="shared" si="29"/>
        <v>34.224280061789436</v>
      </c>
      <c r="F339" s="51">
        <f t="shared" si="25"/>
        <v>0</v>
      </c>
    </row>
    <row r="340" spans="1:6" x14ac:dyDescent="0.25">
      <c r="A340" s="4">
        <f t="shared" si="26"/>
        <v>44897</v>
      </c>
      <c r="B340" s="10"/>
      <c r="C340" s="3">
        <f t="shared" si="27"/>
        <v>0</v>
      </c>
      <c r="D340" s="56">
        <f t="shared" si="28"/>
        <v>2.8563901503599592E-3</v>
      </c>
      <c r="E340" s="51">
        <f t="shared" si="29"/>
        <v>34.276681804319509</v>
      </c>
      <c r="F340" s="51">
        <f t="shared" si="25"/>
        <v>0</v>
      </c>
    </row>
    <row r="341" spans="1:6" x14ac:dyDescent="0.25">
      <c r="A341" s="4">
        <f t="shared" si="26"/>
        <v>44898</v>
      </c>
      <c r="B341" s="10"/>
      <c r="C341" s="3">
        <f t="shared" si="27"/>
        <v>0</v>
      </c>
      <c r="D341" s="56">
        <f t="shared" si="28"/>
        <v>2.8607256525414195E-3</v>
      </c>
      <c r="E341" s="51">
        <f t="shared" si="29"/>
        <v>34.328707830497031</v>
      </c>
      <c r="F341" s="51">
        <f t="shared" si="25"/>
        <v>0</v>
      </c>
    </row>
    <row r="342" spans="1:6" x14ac:dyDescent="0.25">
      <c r="A342" s="4">
        <f t="shared" si="26"/>
        <v>44899</v>
      </c>
      <c r="B342" s="10"/>
      <c r="C342" s="3">
        <f t="shared" si="27"/>
        <v>0</v>
      </c>
      <c r="D342" s="56">
        <f t="shared" si="28"/>
        <v>2.8650285603239981E-3</v>
      </c>
      <c r="E342" s="51">
        <f t="shared" si="29"/>
        <v>34.380342723887978</v>
      </c>
      <c r="F342" s="51">
        <f t="shared" si="25"/>
        <v>0</v>
      </c>
    </row>
    <row r="343" spans="1:6" x14ac:dyDescent="0.25">
      <c r="A343" s="4">
        <f t="shared" si="26"/>
        <v>44900</v>
      </c>
      <c r="B343" s="10"/>
      <c r="C343" s="3">
        <f t="shared" si="27"/>
        <v>0</v>
      </c>
      <c r="D343" s="56">
        <f t="shared" si="28"/>
        <v>2.8692975986631978E-3</v>
      </c>
      <c r="E343" s="51">
        <f t="shared" si="29"/>
        <v>34.431571183958376</v>
      </c>
      <c r="F343" s="51">
        <f t="shared" si="25"/>
        <v>0</v>
      </c>
    </row>
    <row r="344" spans="1:6" x14ac:dyDescent="0.25">
      <c r="A344" s="4">
        <f t="shared" si="26"/>
        <v>44901</v>
      </c>
      <c r="B344" s="10"/>
      <c r="C344" s="3">
        <f t="shared" si="27"/>
        <v>0</v>
      </c>
      <c r="D344" s="56">
        <f t="shared" si="28"/>
        <v>2.8735315025508815E-3</v>
      </c>
      <c r="E344" s="51">
        <f t="shared" si="29"/>
        <v>34.482378030610576</v>
      </c>
      <c r="F344" s="51">
        <f t="shared" si="25"/>
        <v>0</v>
      </c>
    </row>
    <row r="345" spans="1:6" x14ac:dyDescent="0.25">
      <c r="A345" s="4">
        <f t="shared" si="26"/>
        <v>44902</v>
      </c>
      <c r="B345" s="10"/>
      <c r="C345" s="3">
        <f t="shared" si="27"/>
        <v>0</v>
      </c>
      <c r="D345" s="56">
        <f t="shared" si="28"/>
        <v>2.8777290173898967E-3</v>
      </c>
      <c r="E345" s="51">
        <f t="shared" si="29"/>
        <v>34.532748208678761</v>
      </c>
      <c r="F345" s="51">
        <f t="shared" si="25"/>
        <v>0</v>
      </c>
    </row>
    <row r="346" spans="1:6" x14ac:dyDescent="0.25">
      <c r="A346" s="4">
        <f t="shared" si="26"/>
        <v>44903</v>
      </c>
      <c r="B346" s="10"/>
      <c r="C346" s="3">
        <f t="shared" si="27"/>
        <v>0</v>
      </c>
      <c r="D346" s="56">
        <f t="shared" si="28"/>
        <v>2.8818888993660343E-3</v>
      </c>
      <c r="E346" s="51">
        <f t="shared" si="29"/>
        <v>34.582666792392409</v>
      </c>
      <c r="F346" s="51">
        <f t="shared" si="25"/>
        <v>0</v>
      </c>
    </row>
    <row r="347" spans="1:6" x14ac:dyDescent="0.25">
      <c r="A347" s="4">
        <f t="shared" si="26"/>
        <v>44904</v>
      </c>
      <c r="B347" s="10"/>
      <c r="C347" s="3">
        <f t="shared" si="27"/>
        <v>0</v>
      </c>
      <c r="D347" s="56">
        <f t="shared" si="28"/>
        <v>2.8860099158164879E-3</v>
      </c>
      <c r="E347" s="51">
        <f t="shared" si="29"/>
        <v>34.632118989797853</v>
      </c>
      <c r="F347" s="51">
        <f t="shared" si="25"/>
        <v>0</v>
      </c>
    </row>
    <row r="348" spans="1:6" x14ac:dyDescent="0.25">
      <c r="A348" s="4">
        <f t="shared" si="26"/>
        <v>44905</v>
      </c>
      <c r="B348" s="10"/>
      <c r="C348" s="3">
        <f t="shared" si="27"/>
        <v>0</v>
      </c>
      <c r="D348" s="56">
        <f t="shared" si="28"/>
        <v>2.8900908455951704E-3</v>
      </c>
      <c r="E348" s="51">
        <f t="shared" si="29"/>
        <v>34.681090147142044</v>
      </c>
      <c r="F348" s="51">
        <f t="shared" si="25"/>
        <v>0</v>
      </c>
    </row>
    <row r="349" spans="1:6" x14ac:dyDescent="0.25">
      <c r="A349" s="4">
        <f t="shared" si="26"/>
        <v>44906</v>
      </c>
      <c r="B349" s="10"/>
      <c r="C349" s="3">
        <f t="shared" si="27"/>
        <v>0</v>
      </c>
      <c r="D349" s="56">
        <f t="shared" si="28"/>
        <v>2.8941304794344613E-3</v>
      </c>
      <c r="E349" s="51">
        <f t="shared" si="29"/>
        <v>34.729565753213535</v>
      </c>
      <c r="F349" s="51">
        <f t="shared" si="25"/>
        <v>0</v>
      </c>
    </row>
    <row r="350" spans="1:6" x14ac:dyDescent="0.25">
      <c r="A350" s="4">
        <f t="shared" si="26"/>
        <v>44907</v>
      </c>
      <c r="B350" s="10"/>
      <c r="C350" s="3">
        <f t="shared" si="27"/>
        <v>0</v>
      </c>
      <c r="D350" s="56">
        <f t="shared" si="28"/>
        <v>2.898127620303725E-3</v>
      </c>
      <c r="E350" s="51">
        <f t="shared" si="29"/>
        <v>34.777531443644698</v>
      </c>
      <c r="F350" s="51">
        <f t="shared" si="25"/>
        <v>0</v>
      </c>
    </row>
    <row r="351" spans="1:6" x14ac:dyDescent="0.25">
      <c r="A351" s="4">
        <f t="shared" si="26"/>
        <v>44908</v>
      </c>
      <c r="B351" s="10"/>
      <c r="C351" s="3">
        <f t="shared" si="27"/>
        <v>0</v>
      </c>
      <c r="D351" s="56">
        <f t="shared" si="28"/>
        <v>2.9020810837638036E-3</v>
      </c>
      <c r="E351" s="51">
        <f t="shared" si="29"/>
        <v>34.824973005165646</v>
      </c>
      <c r="F351" s="51">
        <f t="shared" si="25"/>
        <v>0</v>
      </c>
    </row>
    <row r="352" spans="1:6" x14ac:dyDescent="0.25">
      <c r="A352" s="4">
        <f t="shared" si="26"/>
        <v>44909</v>
      </c>
      <c r="B352" s="10"/>
      <c r="C352" s="3">
        <f t="shared" si="27"/>
        <v>0</v>
      </c>
      <c r="D352" s="56">
        <f t="shared" si="28"/>
        <v>2.9059896983181779E-3</v>
      </c>
      <c r="E352" s="51">
        <f t="shared" si="29"/>
        <v>34.871876379818133</v>
      </c>
      <c r="F352" s="51">
        <f t="shared" si="25"/>
        <v>0</v>
      </c>
    </row>
    <row r="353" spans="1:6" x14ac:dyDescent="0.25">
      <c r="A353" s="4">
        <f t="shared" si="26"/>
        <v>44910</v>
      </c>
      <c r="B353" s="10"/>
      <c r="C353" s="3">
        <f t="shared" si="27"/>
        <v>0</v>
      </c>
      <c r="D353" s="56">
        <f t="shared" si="28"/>
        <v>2.9098523057600255E-3</v>
      </c>
      <c r="E353" s="51">
        <f t="shared" si="29"/>
        <v>34.918227669120306</v>
      </c>
      <c r="F353" s="51">
        <f t="shared" si="25"/>
        <v>0</v>
      </c>
    </row>
    <row r="354" spans="1:6" x14ac:dyDescent="0.25">
      <c r="A354" s="4">
        <f t="shared" si="26"/>
        <v>44911</v>
      </c>
      <c r="B354" s="10"/>
      <c r="C354" s="3">
        <f t="shared" si="27"/>
        <v>0</v>
      </c>
      <c r="D354" s="56">
        <f t="shared" si="28"/>
        <v>2.913667761515349E-3</v>
      </c>
      <c r="E354" s="51">
        <f t="shared" si="29"/>
        <v>34.964013138184185</v>
      </c>
      <c r="F354" s="51">
        <f t="shared" si="25"/>
        <v>0</v>
      </c>
    </row>
    <row r="355" spans="1:6" x14ac:dyDescent="0.25">
      <c r="A355" s="4">
        <f t="shared" si="26"/>
        <v>44912</v>
      </c>
      <c r="B355" s="10"/>
      <c r="C355" s="3">
        <f t="shared" si="27"/>
        <v>0</v>
      </c>
      <c r="D355" s="56">
        <f t="shared" si="28"/>
        <v>2.9174349349823138E-3</v>
      </c>
      <c r="E355" s="51">
        <f t="shared" si="29"/>
        <v>35.009219219787767</v>
      </c>
      <c r="F355" s="51">
        <f t="shared" si="25"/>
        <v>0</v>
      </c>
    </row>
    <row r="356" spans="1:6" x14ac:dyDescent="0.25">
      <c r="A356" s="4">
        <f t="shared" si="26"/>
        <v>44913</v>
      </c>
      <c r="B356" s="10"/>
      <c r="C356" s="3">
        <f t="shared" si="27"/>
        <v>0</v>
      </c>
      <c r="D356" s="56">
        <f t="shared" si="28"/>
        <v>2.9211527098660455E-3</v>
      </c>
      <c r="E356" s="51">
        <f t="shared" si="29"/>
        <v>35.053832518392547</v>
      </c>
      <c r="F356" s="51">
        <f t="shared" si="25"/>
        <v>0</v>
      </c>
    </row>
    <row r="357" spans="1:6" x14ac:dyDescent="0.25">
      <c r="A357" s="4">
        <f t="shared" si="26"/>
        <v>44914</v>
      </c>
      <c r="B357" s="10"/>
      <c r="C357" s="3">
        <f t="shared" si="27"/>
        <v>0</v>
      </c>
      <c r="D357" s="56">
        <f t="shared" si="28"/>
        <v>2.9248199845097081E-3</v>
      </c>
      <c r="E357" s="51">
        <f t="shared" si="29"/>
        <v>35.097839814116497</v>
      </c>
      <c r="F357" s="51">
        <f t="shared" si="25"/>
        <v>0</v>
      </c>
    </row>
    <row r="358" spans="1:6" x14ac:dyDescent="0.25">
      <c r="A358" s="4">
        <f t="shared" si="26"/>
        <v>44915</v>
      </c>
      <c r="B358" s="10"/>
      <c r="C358" s="3">
        <f t="shared" si="27"/>
        <v>0</v>
      </c>
      <c r="D358" s="56">
        <f t="shared" si="28"/>
        <v>2.9284356722206052E-3</v>
      </c>
      <c r="E358" s="51">
        <f t="shared" si="29"/>
        <v>35.141228066647265</v>
      </c>
      <c r="F358" s="51">
        <f t="shared" si="25"/>
        <v>0</v>
      </c>
    </row>
    <row r="359" spans="1:6" x14ac:dyDescent="0.25">
      <c r="A359" s="4">
        <f t="shared" si="26"/>
        <v>44916</v>
      </c>
      <c r="B359" s="10"/>
      <c r="C359" s="3">
        <f t="shared" si="27"/>
        <v>0</v>
      </c>
      <c r="D359" s="56">
        <f t="shared" si="28"/>
        <v>2.9319987015924828E-3</v>
      </c>
      <c r="E359" s="51">
        <f t="shared" si="29"/>
        <v>35.183984419109791</v>
      </c>
      <c r="F359" s="51">
        <f t="shared" ref="F359:F369" si="30">F$4*D359</f>
        <v>0</v>
      </c>
    </row>
    <row r="360" spans="1:6" x14ac:dyDescent="0.25">
      <c r="A360" s="4">
        <f t="shared" si="26"/>
        <v>44917</v>
      </c>
      <c r="B360" s="10"/>
      <c r="C360" s="3">
        <f t="shared" si="27"/>
        <v>0</v>
      </c>
      <c r="D360" s="56">
        <f t="shared" si="28"/>
        <v>2.9355080168227943E-3</v>
      </c>
      <c r="E360" s="51">
        <f t="shared" si="29"/>
        <v>35.226096201873531</v>
      </c>
      <c r="F360" s="51">
        <f t="shared" si="30"/>
        <v>0</v>
      </c>
    </row>
    <row r="361" spans="1:6" x14ac:dyDescent="0.25">
      <c r="A361" s="4">
        <f t="shared" si="26"/>
        <v>44918</v>
      </c>
      <c r="B361" s="10"/>
      <c r="C361" s="3">
        <f t="shared" si="27"/>
        <v>0</v>
      </c>
      <c r="D361" s="56">
        <f t="shared" si="28"/>
        <v>2.9389625780257239E-3</v>
      </c>
      <c r="E361" s="51">
        <f t="shared" si="29"/>
        <v>35.267550936308687</v>
      </c>
      <c r="F361" s="51">
        <f t="shared" si="30"/>
        <v>0</v>
      </c>
    </row>
    <row r="362" spans="1:6" x14ac:dyDescent="0.25">
      <c r="A362" s="4">
        <f t="shared" si="26"/>
        <v>44919</v>
      </c>
      <c r="B362" s="10"/>
      <c r="C362" s="3">
        <f t="shared" si="27"/>
        <v>0</v>
      </c>
      <c r="D362" s="56">
        <f t="shared" si="28"/>
        <v>2.9423613615402536E-3</v>
      </c>
      <c r="E362" s="51">
        <f t="shared" si="29"/>
        <v>35.308336338483045</v>
      </c>
      <c r="F362" s="51">
        <f t="shared" si="30"/>
        <v>0</v>
      </c>
    </row>
    <row r="363" spans="1:6" x14ac:dyDescent="0.25">
      <c r="A363" s="4">
        <f t="shared" si="26"/>
        <v>44920</v>
      </c>
      <c r="B363" s="10"/>
      <c r="C363" s="3">
        <f t="shared" si="27"/>
        <v>0</v>
      </c>
      <c r="D363" s="56">
        <f t="shared" si="28"/>
        <v>2.9457033602334317E-3</v>
      </c>
      <c r="E363" s="51">
        <f t="shared" si="29"/>
        <v>35.348440322801181</v>
      </c>
      <c r="F363" s="51">
        <f t="shared" si="30"/>
        <v>0</v>
      </c>
    </row>
    <row r="364" spans="1:6" x14ac:dyDescent="0.25">
      <c r="A364" s="4">
        <f t="shared" si="26"/>
        <v>44921</v>
      </c>
      <c r="B364" s="10"/>
      <c r="C364" s="3">
        <f t="shared" si="27"/>
        <v>0</v>
      </c>
      <c r="D364" s="56">
        <f t="shared" si="28"/>
        <v>2.9489875837989633E-3</v>
      </c>
      <c r="E364" s="51">
        <f t="shared" si="29"/>
        <v>35.387851005587557</v>
      </c>
      <c r="F364" s="51">
        <f t="shared" si="30"/>
        <v>0</v>
      </c>
    </row>
    <row r="365" spans="1:6" x14ac:dyDescent="0.25">
      <c r="A365" s="4">
        <f t="shared" si="26"/>
        <v>44922</v>
      </c>
      <c r="B365" s="10"/>
      <c r="C365" s="3">
        <f t="shared" si="27"/>
        <v>0</v>
      </c>
      <c r="D365" s="56">
        <f t="shared" si="28"/>
        <v>2.9522130590504828E-3</v>
      </c>
      <c r="E365" s="51">
        <f t="shared" si="29"/>
        <v>35.426556708605794</v>
      </c>
      <c r="F365" s="51">
        <f t="shared" si="30"/>
        <v>0</v>
      </c>
    </row>
    <row r="366" spans="1:6" x14ac:dyDescent="0.25">
      <c r="A366" s="4">
        <f t="shared" si="26"/>
        <v>44923</v>
      </c>
      <c r="B366" s="10"/>
      <c r="C366" s="3">
        <f t="shared" si="27"/>
        <v>0</v>
      </c>
      <c r="D366" s="56">
        <f t="shared" si="28"/>
        <v>2.9553788302100837E-3</v>
      </c>
      <c r="E366" s="51">
        <f t="shared" si="29"/>
        <v>35.464545962521001</v>
      </c>
      <c r="F366" s="51">
        <f t="shared" si="30"/>
        <v>0</v>
      </c>
    </row>
    <row r="367" spans="1:6" x14ac:dyDescent="0.25">
      <c r="A367" s="4">
        <f t="shared" si="26"/>
        <v>44924</v>
      </c>
      <c r="B367" s="10"/>
      <c r="C367" s="3">
        <f t="shared" si="27"/>
        <v>0</v>
      </c>
      <c r="D367" s="56">
        <f t="shared" si="28"/>
        <v>2.9584839591914485E-3</v>
      </c>
      <c r="E367" s="51">
        <f t="shared" si="29"/>
        <v>35.501807510297382</v>
      </c>
      <c r="F367" s="51">
        <f t="shared" si="30"/>
        <v>0</v>
      </c>
    </row>
    <row r="368" spans="1:6" x14ac:dyDescent="0.25">
      <c r="A368" s="4">
        <f t="shared" si="26"/>
        <v>44925</v>
      </c>
      <c r="B368" s="10"/>
      <c r="C368" s="3">
        <f t="shared" si="27"/>
        <v>0</v>
      </c>
      <c r="D368" s="56">
        <f t="shared" si="28"/>
        <v>2.9615275258778658E-3</v>
      </c>
      <c r="E368" s="51">
        <f t="shared" si="29"/>
        <v>35.538330310534391</v>
      </c>
      <c r="F368" s="51">
        <f t="shared" si="30"/>
        <v>0</v>
      </c>
    </row>
    <row r="369" spans="1:6" x14ac:dyDescent="0.25">
      <c r="A369" s="4">
        <f t="shared" si="26"/>
        <v>44926</v>
      </c>
      <c r="B369" s="10"/>
      <c r="C369" s="3">
        <f t="shared" si="27"/>
        <v>0</v>
      </c>
      <c r="D369" s="56">
        <f t="shared" si="28"/>
        <v>2.9645086283948009E-3</v>
      </c>
      <c r="E369" s="51">
        <f t="shared" si="29"/>
        <v>35.57410354073761</v>
      </c>
      <c r="F369" s="51">
        <f t="shared" si="30"/>
        <v>0</v>
      </c>
    </row>
  </sheetData>
  <mergeCells count="4">
    <mergeCell ref="I19:O19"/>
    <mergeCell ref="I20:O20"/>
    <mergeCell ref="I21:O21"/>
    <mergeCell ref="I27:O27"/>
  </mergeCells>
  <hyperlinks>
    <hyperlink ref="I21" r:id="rId1"/>
    <hyperlink ref="I19" r:id="rId2"/>
    <hyperlink ref="I20" r:id="rId3"/>
    <hyperlink ref="I27" r:id="rId4" display="Deze boeken kunt u hier bestellen"/>
  </hyperlinks>
  <pageMargins left="0.75" right="0.75" top="1" bottom="1" header="0.5" footer="0.5"/>
  <pageSetup paperSize="9" scale="97" orientation="portrait" r:id="rId5"/>
  <headerFooter alignWithMargins="0"/>
  <colBreaks count="1" manualBreakCount="1">
    <brk id="7" max="1048575" man="1"/>
  </colBreaks>
  <drawing r:id="rId6"/>
  <legacyDrawing r:id="rId7"/>
  <mc:AlternateContent xmlns:mc="http://schemas.openxmlformats.org/markup-compatibility/2006">
    <mc:Choice Requires="x14">
      <controls>
        <mc:AlternateContent xmlns:mc="http://schemas.openxmlformats.org/markup-compatibility/2006">
          <mc:Choice Requires="x14">
            <control shapeId="3073" r:id="rId8" name="Spinner 1">
              <controlPr defaultSize="0" autoPict="0">
                <anchor moveWithCells="1" sizeWithCells="1">
                  <from>
                    <xdr:col>16</xdr:col>
                    <xdr:colOff>190500</xdr:colOff>
                    <xdr:row>10</xdr:row>
                    <xdr:rowOff>57150</xdr:rowOff>
                  </from>
                  <to>
                    <xdr:col>16</xdr:col>
                    <xdr:colOff>476250</xdr:colOff>
                    <xdr:row>12</xdr:row>
                    <xdr:rowOff>152400</xdr:rowOff>
                  </to>
                </anchor>
              </controlPr>
            </control>
          </mc:Choice>
        </mc:AlternateContent>
        <mc:AlternateContent xmlns:mc="http://schemas.openxmlformats.org/markup-compatibility/2006">
          <mc:Choice Requires="x14">
            <control shapeId="3074" r:id="rId9" name="Spinner 2">
              <controlPr defaultSize="0" autoPict="0">
                <anchor moveWithCells="1" sizeWithCells="1">
                  <from>
                    <xdr:col>16</xdr:col>
                    <xdr:colOff>190500</xdr:colOff>
                    <xdr:row>2</xdr:row>
                    <xdr:rowOff>57150</xdr:rowOff>
                  </from>
                  <to>
                    <xdr:col>16</xdr:col>
                    <xdr:colOff>476250</xdr:colOff>
                    <xdr:row>4</xdr:row>
                    <xdr:rowOff>152400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39997558519241921"/>
  </sheetPr>
  <dimension ref="A1:S369"/>
  <sheetViews>
    <sheetView showZeros="0" tabSelected="1" zoomScaleNormal="100" workbookViewId="0">
      <pane ySplit="14" topLeftCell="A15" activePane="bottomLeft" state="frozen"/>
      <selection activeCell="Q14" sqref="Q14"/>
      <selection pane="bottomLeft" activeCell="Q14" sqref="Q14"/>
    </sheetView>
  </sheetViews>
  <sheetFormatPr defaultColWidth="9.7109375" defaultRowHeight="15" x14ac:dyDescent="0.25"/>
  <cols>
    <col min="1" max="1" width="9.28515625" style="68" bestFit="1" customWidth="1"/>
    <col min="2" max="2" width="11.28515625" style="67" bestFit="1" customWidth="1"/>
    <col min="3" max="3" width="9.7109375" style="67" bestFit="1" customWidth="1"/>
    <col min="4" max="4" width="9.140625" style="66" bestFit="1" customWidth="1"/>
    <col min="5" max="5" width="15.85546875" style="65" bestFit="1" customWidth="1"/>
    <col min="6" max="6" width="11.85546875" style="65" bestFit="1" customWidth="1"/>
    <col min="7" max="7" width="3.7109375" style="45" customWidth="1"/>
    <col min="8" max="15" width="9.7109375" style="45" customWidth="1"/>
    <col min="16" max="16" width="7.7109375" style="45" customWidth="1"/>
    <col min="17" max="17" width="9.85546875" style="45" bestFit="1" customWidth="1"/>
    <col min="18" max="18" width="9.7109375" style="45"/>
    <col min="19" max="19" width="10.85546875" style="45" bestFit="1" customWidth="1"/>
    <col min="20" max="259" width="9.7109375" style="45"/>
    <col min="260" max="260" width="9.28515625" style="45" bestFit="1" customWidth="1"/>
    <col min="261" max="261" width="11.28515625" style="45" bestFit="1" customWidth="1"/>
    <col min="262" max="262" width="9.7109375" style="45" bestFit="1"/>
    <col min="263" max="263" width="7.140625" style="45" bestFit="1" customWidth="1"/>
    <col min="264" max="264" width="15" style="45" bestFit="1" customWidth="1"/>
    <col min="265" max="265" width="10.5703125" style="45" bestFit="1" customWidth="1"/>
    <col min="266" max="270" width="9.7109375" style="45"/>
    <col min="271" max="271" width="7.7109375" style="45" customWidth="1"/>
    <col min="272" max="272" width="9.85546875" style="45" bestFit="1" customWidth="1"/>
    <col min="273" max="515" width="9.7109375" style="45"/>
    <col min="516" max="516" width="9.28515625" style="45" bestFit="1" customWidth="1"/>
    <col min="517" max="517" width="11.28515625" style="45" bestFit="1" customWidth="1"/>
    <col min="518" max="518" width="9.7109375" style="45" bestFit="1"/>
    <col min="519" max="519" width="7.140625" style="45" bestFit="1" customWidth="1"/>
    <col min="520" max="520" width="15" style="45" bestFit="1" customWidth="1"/>
    <col min="521" max="521" width="10.5703125" style="45" bestFit="1" customWidth="1"/>
    <col min="522" max="526" width="9.7109375" style="45"/>
    <col min="527" max="527" width="7.7109375" style="45" customWidth="1"/>
    <col min="528" max="528" width="9.85546875" style="45" bestFit="1" customWidth="1"/>
    <col min="529" max="771" width="9.7109375" style="45"/>
    <col min="772" max="772" width="9.28515625" style="45" bestFit="1" customWidth="1"/>
    <col min="773" max="773" width="11.28515625" style="45" bestFit="1" customWidth="1"/>
    <col min="774" max="774" width="9.7109375" style="45" bestFit="1"/>
    <col min="775" max="775" width="7.140625" style="45" bestFit="1" customWidth="1"/>
    <col min="776" max="776" width="15" style="45" bestFit="1" customWidth="1"/>
    <col min="777" max="777" width="10.5703125" style="45" bestFit="1" customWidth="1"/>
    <col min="778" max="782" width="9.7109375" style="45"/>
    <col min="783" max="783" width="7.7109375" style="45" customWidth="1"/>
    <col min="784" max="784" width="9.85546875" style="45" bestFit="1" customWidth="1"/>
    <col min="785" max="1027" width="9.7109375" style="45"/>
    <col min="1028" max="1028" width="9.28515625" style="45" bestFit="1" customWidth="1"/>
    <col min="1029" max="1029" width="11.28515625" style="45" bestFit="1" customWidth="1"/>
    <col min="1030" max="1030" width="9.7109375" style="45" bestFit="1"/>
    <col min="1031" max="1031" width="7.140625" style="45" bestFit="1" customWidth="1"/>
    <col min="1032" max="1032" width="15" style="45" bestFit="1" customWidth="1"/>
    <col min="1033" max="1033" width="10.5703125" style="45" bestFit="1" customWidth="1"/>
    <col min="1034" max="1038" width="9.7109375" style="45"/>
    <col min="1039" max="1039" width="7.7109375" style="45" customWidth="1"/>
    <col min="1040" max="1040" width="9.85546875" style="45" bestFit="1" customWidth="1"/>
    <col min="1041" max="1283" width="9.7109375" style="45"/>
    <col min="1284" max="1284" width="9.28515625" style="45" bestFit="1" customWidth="1"/>
    <col min="1285" max="1285" width="11.28515625" style="45" bestFit="1" customWidth="1"/>
    <col min="1286" max="1286" width="9.7109375" style="45" bestFit="1"/>
    <col min="1287" max="1287" width="7.140625" style="45" bestFit="1" customWidth="1"/>
    <col min="1288" max="1288" width="15" style="45" bestFit="1" customWidth="1"/>
    <col min="1289" max="1289" width="10.5703125" style="45" bestFit="1" customWidth="1"/>
    <col min="1290" max="1294" width="9.7109375" style="45"/>
    <col min="1295" max="1295" width="7.7109375" style="45" customWidth="1"/>
    <col min="1296" max="1296" width="9.85546875" style="45" bestFit="1" customWidth="1"/>
    <col min="1297" max="1539" width="9.7109375" style="45"/>
    <col min="1540" max="1540" width="9.28515625" style="45" bestFit="1" customWidth="1"/>
    <col min="1541" max="1541" width="11.28515625" style="45" bestFit="1" customWidth="1"/>
    <col min="1542" max="1542" width="9.7109375" style="45" bestFit="1"/>
    <col min="1543" max="1543" width="7.140625" style="45" bestFit="1" customWidth="1"/>
    <col min="1544" max="1544" width="15" style="45" bestFit="1" customWidth="1"/>
    <col min="1545" max="1545" width="10.5703125" style="45" bestFit="1" customWidth="1"/>
    <col min="1546" max="1550" width="9.7109375" style="45"/>
    <col min="1551" max="1551" width="7.7109375" style="45" customWidth="1"/>
    <col min="1552" max="1552" width="9.85546875" style="45" bestFit="1" customWidth="1"/>
    <col min="1553" max="1795" width="9.7109375" style="45"/>
    <col min="1796" max="1796" width="9.28515625" style="45" bestFit="1" customWidth="1"/>
    <col min="1797" max="1797" width="11.28515625" style="45" bestFit="1" customWidth="1"/>
    <col min="1798" max="1798" width="9.7109375" style="45" bestFit="1"/>
    <col min="1799" max="1799" width="7.140625" style="45" bestFit="1" customWidth="1"/>
    <col min="1800" max="1800" width="15" style="45" bestFit="1" customWidth="1"/>
    <col min="1801" max="1801" width="10.5703125" style="45" bestFit="1" customWidth="1"/>
    <col min="1802" max="1806" width="9.7109375" style="45"/>
    <col min="1807" max="1807" width="7.7109375" style="45" customWidth="1"/>
    <col min="1808" max="1808" width="9.85546875" style="45" bestFit="1" customWidth="1"/>
    <col min="1809" max="2051" width="9.7109375" style="45"/>
    <col min="2052" max="2052" width="9.28515625" style="45" bestFit="1" customWidth="1"/>
    <col min="2053" max="2053" width="11.28515625" style="45" bestFit="1" customWidth="1"/>
    <col min="2054" max="2054" width="9.7109375" style="45" bestFit="1"/>
    <col min="2055" max="2055" width="7.140625" style="45" bestFit="1" customWidth="1"/>
    <col min="2056" max="2056" width="15" style="45" bestFit="1" customWidth="1"/>
    <col min="2057" max="2057" width="10.5703125" style="45" bestFit="1" customWidth="1"/>
    <col min="2058" max="2062" width="9.7109375" style="45"/>
    <col min="2063" max="2063" width="7.7109375" style="45" customWidth="1"/>
    <col min="2064" max="2064" width="9.85546875" style="45" bestFit="1" customWidth="1"/>
    <col min="2065" max="2307" width="9.7109375" style="45"/>
    <col min="2308" max="2308" width="9.28515625" style="45" bestFit="1" customWidth="1"/>
    <col min="2309" max="2309" width="11.28515625" style="45" bestFit="1" customWidth="1"/>
    <col min="2310" max="2310" width="9.7109375" style="45" bestFit="1"/>
    <col min="2311" max="2311" width="7.140625" style="45" bestFit="1" customWidth="1"/>
    <col min="2312" max="2312" width="15" style="45" bestFit="1" customWidth="1"/>
    <col min="2313" max="2313" width="10.5703125" style="45" bestFit="1" customWidth="1"/>
    <col min="2314" max="2318" width="9.7109375" style="45"/>
    <col min="2319" max="2319" width="7.7109375" style="45" customWidth="1"/>
    <col min="2320" max="2320" width="9.85546875" style="45" bestFit="1" customWidth="1"/>
    <col min="2321" max="2563" width="9.7109375" style="45"/>
    <col min="2564" max="2564" width="9.28515625" style="45" bestFit="1" customWidth="1"/>
    <col min="2565" max="2565" width="11.28515625" style="45" bestFit="1" customWidth="1"/>
    <col min="2566" max="2566" width="9.7109375" style="45" bestFit="1"/>
    <col min="2567" max="2567" width="7.140625" style="45" bestFit="1" customWidth="1"/>
    <col min="2568" max="2568" width="15" style="45" bestFit="1" customWidth="1"/>
    <col min="2569" max="2569" width="10.5703125" style="45" bestFit="1" customWidth="1"/>
    <col min="2570" max="2574" width="9.7109375" style="45"/>
    <col min="2575" max="2575" width="7.7109375" style="45" customWidth="1"/>
    <col min="2576" max="2576" width="9.85546875" style="45" bestFit="1" customWidth="1"/>
    <col min="2577" max="2819" width="9.7109375" style="45"/>
    <col min="2820" max="2820" width="9.28515625" style="45" bestFit="1" customWidth="1"/>
    <col min="2821" max="2821" width="11.28515625" style="45" bestFit="1" customWidth="1"/>
    <col min="2822" max="2822" width="9.7109375" style="45" bestFit="1"/>
    <col min="2823" max="2823" width="7.140625" style="45" bestFit="1" customWidth="1"/>
    <col min="2824" max="2824" width="15" style="45" bestFit="1" customWidth="1"/>
    <col min="2825" max="2825" width="10.5703125" style="45" bestFit="1" customWidth="1"/>
    <col min="2826" max="2830" width="9.7109375" style="45"/>
    <col min="2831" max="2831" width="7.7109375" style="45" customWidth="1"/>
    <col min="2832" max="2832" width="9.85546875" style="45" bestFit="1" customWidth="1"/>
    <col min="2833" max="3075" width="9.7109375" style="45"/>
    <col min="3076" max="3076" width="9.28515625" style="45" bestFit="1" customWidth="1"/>
    <col min="3077" max="3077" width="11.28515625" style="45" bestFit="1" customWidth="1"/>
    <col min="3078" max="3078" width="9.7109375" style="45" bestFit="1"/>
    <col min="3079" max="3079" width="7.140625" style="45" bestFit="1" customWidth="1"/>
    <col min="3080" max="3080" width="15" style="45" bestFit="1" customWidth="1"/>
    <col min="3081" max="3081" width="10.5703125" style="45" bestFit="1" customWidth="1"/>
    <col min="3082" max="3086" width="9.7109375" style="45"/>
    <col min="3087" max="3087" width="7.7109375" style="45" customWidth="1"/>
    <col min="3088" max="3088" width="9.85546875" style="45" bestFit="1" customWidth="1"/>
    <col min="3089" max="3331" width="9.7109375" style="45"/>
    <col min="3332" max="3332" width="9.28515625" style="45" bestFit="1" customWidth="1"/>
    <col min="3333" max="3333" width="11.28515625" style="45" bestFit="1" customWidth="1"/>
    <col min="3334" max="3334" width="9.7109375" style="45" bestFit="1"/>
    <col min="3335" max="3335" width="7.140625" style="45" bestFit="1" customWidth="1"/>
    <col min="3336" max="3336" width="15" style="45" bestFit="1" customWidth="1"/>
    <col min="3337" max="3337" width="10.5703125" style="45" bestFit="1" customWidth="1"/>
    <col min="3338" max="3342" width="9.7109375" style="45"/>
    <col min="3343" max="3343" width="7.7109375" style="45" customWidth="1"/>
    <col min="3344" max="3344" width="9.85546875" style="45" bestFit="1" customWidth="1"/>
    <col min="3345" max="3587" width="9.7109375" style="45"/>
    <col min="3588" max="3588" width="9.28515625" style="45" bestFit="1" customWidth="1"/>
    <col min="3589" max="3589" width="11.28515625" style="45" bestFit="1" customWidth="1"/>
    <col min="3590" max="3590" width="9.7109375" style="45" bestFit="1"/>
    <col min="3591" max="3591" width="7.140625" style="45" bestFit="1" customWidth="1"/>
    <col min="3592" max="3592" width="15" style="45" bestFit="1" customWidth="1"/>
    <col min="3593" max="3593" width="10.5703125" style="45" bestFit="1" customWidth="1"/>
    <col min="3594" max="3598" width="9.7109375" style="45"/>
    <col min="3599" max="3599" width="7.7109375" style="45" customWidth="1"/>
    <col min="3600" max="3600" width="9.85546875" style="45" bestFit="1" customWidth="1"/>
    <col min="3601" max="3843" width="9.7109375" style="45"/>
    <col min="3844" max="3844" width="9.28515625" style="45" bestFit="1" customWidth="1"/>
    <col min="3845" max="3845" width="11.28515625" style="45" bestFit="1" customWidth="1"/>
    <col min="3846" max="3846" width="9.7109375" style="45" bestFit="1"/>
    <col min="3847" max="3847" width="7.140625" style="45" bestFit="1" customWidth="1"/>
    <col min="3848" max="3848" width="15" style="45" bestFit="1" customWidth="1"/>
    <col min="3849" max="3849" width="10.5703125" style="45" bestFit="1" customWidth="1"/>
    <col min="3850" max="3854" width="9.7109375" style="45"/>
    <col min="3855" max="3855" width="7.7109375" style="45" customWidth="1"/>
    <col min="3856" max="3856" width="9.85546875" style="45" bestFit="1" customWidth="1"/>
    <col min="3857" max="4099" width="9.7109375" style="45"/>
    <col min="4100" max="4100" width="9.28515625" style="45" bestFit="1" customWidth="1"/>
    <col min="4101" max="4101" width="11.28515625" style="45" bestFit="1" customWidth="1"/>
    <col min="4102" max="4102" width="9.7109375" style="45" bestFit="1"/>
    <col min="4103" max="4103" width="7.140625" style="45" bestFit="1" customWidth="1"/>
    <col min="4104" max="4104" width="15" style="45" bestFit="1" customWidth="1"/>
    <col min="4105" max="4105" width="10.5703125" style="45" bestFit="1" customWidth="1"/>
    <col min="4106" max="4110" width="9.7109375" style="45"/>
    <col min="4111" max="4111" width="7.7109375" style="45" customWidth="1"/>
    <col min="4112" max="4112" width="9.85546875" style="45" bestFit="1" customWidth="1"/>
    <col min="4113" max="4355" width="9.7109375" style="45"/>
    <col min="4356" max="4356" width="9.28515625" style="45" bestFit="1" customWidth="1"/>
    <col min="4357" max="4357" width="11.28515625" style="45" bestFit="1" customWidth="1"/>
    <col min="4358" max="4358" width="9.7109375" style="45" bestFit="1"/>
    <col min="4359" max="4359" width="7.140625" style="45" bestFit="1" customWidth="1"/>
    <col min="4360" max="4360" width="15" style="45" bestFit="1" customWidth="1"/>
    <col min="4361" max="4361" width="10.5703125" style="45" bestFit="1" customWidth="1"/>
    <col min="4362" max="4366" width="9.7109375" style="45"/>
    <col min="4367" max="4367" width="7.7109375" style="45" customWidth="1"/>
    <col min="4368" max="4368" width="9.85546875" style="45" bestFit="1" customWidth="1"/>
    <col min="4369" max="4611" width="9.7109375" style="45"/>
    <col min="4612" max="4612" width="9.28515625" style="45" bestFit="1" customWidth="1"/>
    <col min="4613" max="4613" width="11.28515625" style="45" bestFit="1" customWidth="1"/>
    <col min="4614" max="4614" width="9.7109375" style="45" bestFit="1"/>
    <col min="4615" max="4615" width="7.140625" style="45" bestFit="1" customWidth="1"/>
    <col min="4616" max="4616" width="15" style="45" bestFit="1" customWidth="1"/>
    <col min="4617" max="4617" width="10.5703125" style="45" bestFit="1" customWidth="1"/>
    <col min="4618" max="4622" width="9.7109375" style="45"/>
    <col min="4623" max="4623" width="7.7109375" style="45" customWidth="1"/>
    <col min="4624" max="4624" width="9.85546875" style="45" bestFit="1" customWidth="1"/>
    <col min="4625" max="4867" width="9.7109375" style="45"/>
    <col min="4868" max="4868" width="9.28515625" style="45" bestFit="1" customWidth="1"/>
    <col min="4869" max="4869" width="11.28515625" style="45" bestFit="1" customWidth="1"/>
    <col min="4870" max="4870" width="9.7109375" style="45" bestFit="1"/>
    <col min="4871" max="4871" width="7.140625" style="45" bestFit="1" customWidth="1"/>
    <col min="4872" max="4872" width="15" style="45" bestFit="1" customWidth="1"/>
    <col min="4873" max="4873" width="10.5703125" style="45" bestFit="1" customWidth="1"/>
    <col min="4874" max="4878" width="9.7109375" style="45"/>
    <col min="4879" max="4879" width="7.7109375" style="45" customWidth="1"/>
    <col min="4880" max="4880" width="9.85546875" style="45" bestFit="1" customWidth="1"/>
    <col min="4881" max="5123" width="9.7109375" style="45"/>
    <col min="5124" max="5124" width="9.28515625" style="45" bestFit="1" customWidth="1"/>
    <col min="5125" max="5125" width="11.28515625" style="45" bestFit="1" customWidth="1"/>
    <col min="5126" max="5126" width="9.7109375" style="45" bestFit="1"/>
    <col min="5127" max="5127" width="7.140625" style="45" bestFit="1" customWidth="1"/>
    <col min="5128" max="5128" width="15" style="45" bestFit="1" customWidth="1"/>
    <col min="5129" max="5129" width="10.5703125" style="45" bestFit="1" customWidth="1"/>
    <col min="5130" max="5134" width="9.7109375" style="45"/>
    <col min="5135" max="5135" width="7.7109375" style="45" customWidth="1"/>
    <col min="5136" max="5136" width="9.85546875" style="45" bestFit="1" customWidth="1"/>
    <col min="5137" max="5379" width="9.7109375" style="45"/>
    <col min="5380" max="5380" width="9.28515625" style="45" bestFit="1" customWidth="1"/>
    <col min="5381" max="5381" width="11.28515625" style="45" bestFit="1" customWidth="1"/>
    <col min="5382" max="5382" width="9.7109375" style="45" bestFit="1"/>
    <col min="5383" max="5383" width="7.140625" style="45" bestFit="1" customWidth="1"/>
    <col min="5384" max="5384" width="15" style="45" bestFit="1" customWidth="1"/>
    <col min="5385" max="5385" width="10.5703125" style="45" bestFit="1" customWidth="1"/>
    <col min="5386" max="5390" width="9.7109375" style="45"/>
    <col min="5391" max="5391" width="7.7109375" style="45" customWidth="1"/>
    <col min="5392" max="5392" width="9.85546875" style="45" bestFit="1" customWidth="1"/>
    <col min="5393" max="5635" width="9.7109375" style="45"/>
    <col min="5636" max="5636" width="9.28515625" style="45" bestFit="1" customWidth="1"/>
    <col min="5637" max="5637" width="11.28515625" style="45" bestFit="1" customWidth="1"/>
    <col min="5638" max="5638" width="9.7109375" style="45" bestFit="1"/>
    <col min="5639" max="5639" width="7.140625" style="45" bestFit="1" customWidth="1"/>
    <col min="5640" max="5640" width="15" style="45" bestFit="1" customWidth="1"/>
    <col min="5641" max="5641" width="10.5703125" style="45" bestFit="1" customWidth="1"/>
    <col min="5642" max="5646" width="9.7109375" style="45"/>
    <col min="5647" max="5647" width="7.7109375" style="45" customWidth="1"/>
    <col min="5648" max="5648" width="9.85546875" style="45" bestFit="1" customWidth="1"/>
    <col min="5649" max="5891" width="9.7109375" style="45"/>
    <col min="5892" max="5892" width="9.28515625" style="45" bestFit="1" customWidth="1"/>
    <col min="5893" max="5893" width="11.28515625" style="45" bestFit="1" customWidth="1"/>
    <col min="5894" max="5894" width="9.7109375" style="45" bestFit="1"/>
    <col min="5895" max="5895" width="7.140625" style="45" bestFit="1" customWidth="1"/>
    <col min="5896" max="5896" width="15" style="45" bestFit="1" customWidth="1"/>
    <col min="5897" max="5897" width="10.5703125" style="45" bestFit="1" customWidth="1"/>
    <col min="5898" max="5902" width="9.7109375" style="45"/>
    <col min="5903" max="5903" width="7.7109375" style="45" customWidth="1"/>
    <col min="5904" max="5904" width="9.85546875" style="45" bestFit="1" customWidth="1"/>
    <col min="5905" max="6147" width="9.7109375" style="45"/>
    <col min="6148" max="6148" width="9.28515625" style="45" bestFit="1" customWidth="1"/>
    <col min="6149" max="6149" width="11.28515625" style="45" bestFit="1" customWidth="1"/>
    <col min="6150" max="6150" width="9.7109375" style="45" bestFit="1"/>
    <col min="6151" max="6151" width="7.140625" style="45" bestFit="1" customWidth="1"/>
    <col min="6152" max="6152" width="15" style="45" bestFit="1" customWidth="1"/>
    <col min="6153" max="6153" width="10.5703125" style="45" bestFit="1" customWidth="1"/>
    <col min="6154" max="6158" width="9.7109375" style="45"/>
    <col min="6159" max="6159" width="7.7109375" style="45" customWidth="1"/>
    <col min="6160" max="6160" width="9.85546875" style="45" bestFit="1" customWidth="1"/>
    <col min="6161" max="6403" width="9.7109375" style="45"/>
    <col min="6404" max="6404" width="9.28515625" style="45" bestFit="1" customWidth="1"/>
    <col min="6405" max="6405" width="11.28515625" style="45" bestFit="1" customWidth="1"/>
    <col min="6406" max="6406" width="9.7109375" style="45" bestFit="1"/>
    <col min="6407" max="6407" width="7.140625" style="45" bestFit="1" customWidth="1"/>
    <col min="6408" max="6408" width="15" style="45" bestFit="1" customWidth="1"/>
    <col min="6409" max="6409" width="10.5703125" style="45" bestFit="1" customWidth="1"/>
    <col min="6410" max="6414" width="9.7109375" style="45"/>
    <col min="6415" max="6415" width="7.7109375" style="45" customWidth="1"/>
    <col min="6416" max="6416" width="9.85546875" style="45" bestFit="1" customWidth="1"/>
    <col min="6417" max="6659" width="9.7109375" style="45"/>
    <col min="6660" max="6660" width="9.28515625" style="45" bestFit="1" customWidth="1"/>
    <col min="6661" max="6661" width="11.28515625" style="45" bestFit="1" customWidth="1"/>
    <col min="6662" max="6662" width="9.7109375" style="45" bestFit="1"/>
    <col min="6663" max="6663" width="7.140625" style="45" bestFit="1" customWidth="1"/>
    <col min="6664" max="6664" width="15" style="45" bestFit="1" customWidth="1"/>
    <col min="6665" max="6665" width="10.5703125" style="45" bestFit="1" customWidth="1"/>
    <col min="6666" max="6670" width="9.7109375" style="45"/>
    <col min="6671" max="6671" width="7.7109375" style="45" customWidth="1"/>
    <col min="6672" max="6672" width="9.85546875" style="45" bestFit="1" customWidth="1"/>
    <col min="6673" max="6915" width="9.7109375" style="45"/>
    <col min="6916" max="6916" width="9.28515625" style="45" bestFit="1" customWidth="1"/>
    <col min="6917" max="6917" width="11.28515625" style="45" bestFit="1" customWidth="1"/>
    <col min="6918" max="6918" width="9.7109375" style="45" bestFit="1"/>
    <col min="6919" max="6919" width="7.140625" style="45" bestFit="1" customWidth="1"/>
    <col min="6920" max="6920" width="15" style="45" bestFit="1" customWidth="1"/>
    <col min="6921" max="6921" width="10.5703125" style="45" bestFit="1" customWidth="1"/>
    <col min="6922" max="6926" width="9.7109375" style="45"/>
    <col min="6927" max="6927" width="7.7109375" style="45" customWidth="1"/>
    <col min="6928" max="6928" width="9.85546875" style="45" bestFit="1" customWidth="1"/>
    <col min="6929" max="7171" width="9.7109375" style="45"/>
    <col min="7172" max="7172" width="9.28515625" style="45" bestFit="1" customWidth="1"/>
    <col min="7173" max="7173" width="11.28515625" style="45" bestFit="1" customWidth="1"/>
    <col min="7174" max="7174" width="9.7109375" style="45" bestFit="1"/>
    <col min="7175" max="7175" width="7.140625" style="45" bestFit="1" customWidth="1"/>
    <col min="7176" max="7176" width="15" style="45" bestFit="1" customWidth="1"/>
    <col min="7177" max="7177" width="10.5703125" style="45" bestFit="1" customWidth="1"/>
    <col min="7178" max="7182" width="9.7109375" style="45"/>
    <col min="7183" max="7183" width="7.7109375" style="45" customWidth="1"/>
    <col min="7184" max="7184" width="9.85546875" style="45" bestFit="1" customWidth="1"/>
    <col min="7185" max="7427" width="9.7109375" style="45"/>
    <col min="7428" max="7428" width="9.28515625" style="45" bestFit="1" customWidth="1"/>
    <col min="7429" max="7429" width="11.28515625" style="45" bestFit="1" customWidth="1"/>
    <col min="7430" max="7430" width="9.7109375" style="45" bestFit="1"/>
    <col min="7431" max="7431" width="7.140625" style="45" bestFit="1" customWidth="1"/>
    <col min="7432" max="7432" width="15" style="45" bestFit="1" customWidth="1"/>
    <col min="7433" max="7433" width="10.5703125" style="45" bestFit="1" customWidth="1"/>
    <col min="7434" max="7438" width="9.7109375" style="45"/>
    <col min="7439" max="7439" width="7.7109375" style="45" customWidth="1"/>
    <col min="7440" max="7440" width="9.85546875" style="45" bestFit="1" customWidth="1"/>
    <col min="7441" max="7683" width="9.7109375" style="45"/>
    <col min="7684" max="7684" width="9.28515625" style="45" bestFit="1" customWidth="1"/>
    <col min="7685" max="7685" width="11.28515625" style="45" bestFit="1" customWidth="1"/>
    <col min="7686" max="7686" width="9.7109375" style="45" bestFit="1"/>
    <col min="7687" max="7687" width="7.140625" style="45" bestFit="1" customWidth="1"/>
    <col min="7688" max="7688" width="15" style="45" bestFit="1" customWidth="1"/>
    <col min="7689" max="7689" width="10.5703125" style="45" bestFit="1" customWidth="1"/>
    <col min="7690" max="7694" width="9.7109375" style="45"/>
    <col min="7695" max="7695" width="7.7109375" style="45" customWidth="1"/>
    <col min="7696" max="7696" width="9.85546875" style="45" bestFit="1" customWidth="1"/>
    <col min="7697" max="7939" width="9.7109375" style="45"/>
    <col min="7940" max="7940" width="9.28515625" style="45" bestFit="1" customWidth="1"/>
    <col min="7941" max="7941" width="11.28515625" style="45" bestFit="1" customWidth="1"/>
    <col min="7942" max="7942" width="9.7109375" style="45" bestFit="1"/>
    <col min="7943" max="7943" width="7.140625" style="45" bestFit="1" customWidth="1"/>
    <col min="7944" max="7944" width="15" style="45" bestFit="1" customWidth="1"/>
    <col min="7945" max="7945" width="10.5703125" style="45" bestFit="1" customWidth="1"/>
    <col min="7946" max="7950" width="9.7109375" style="45"/>
    <col min="7951" max="7951" width="7.7109375" style="45" customWidth="1"/>
    <col min="7952" max="7952" width="9.85546875" style="45" bestFit="1" customWidth="1"/>
    <col min="7953" max="8195" width="9.7109375" style="45"/>
    <col min="8196" max="8196" width="9.28515625" style="45" bestFit="1" customWidth="1"/>
    <col min="8197" max="8197" width="11.28515625" style="45" bestFit="1" customWidth="1"/>
    <col min="8198" max="8198" width="9.7109375" style="45" bestFit="1"/>
    <col min="8199" max="8199" width="7.140625" style="45" bestFit="1" customWidth="1"/>
    <col min="8200" max="8200" width="15" style="45" bestFit="1" customWidth="1"/>
    <col min="8201" max="8201" width="10.5703125" style="45" bestFit="1" customWidth="1"/>
    <col min="8202" max="8206" width="9.7109375" style="45"/>
    <col min="8207" max="8207" width="7.7109375" style="45" customWidth="1"/>
    <col min="8208" max="8208" width="9.85546875" style="45" bestFit="1" customWidth="1"/>
    <col min="8209" max="8451" width="9.7109375" style="45"/>
    <col min="8452" max="8452" width="9.28515625" style="45" bestFit="1" customWidth="1"/>
    <col min="8453" max="8453" width="11.28515625" style="45" bestFit="1" customWidth="1"/>
    <col min="8454" max="8454" width="9.7109375" style="45" bestFit="1"/>
    <col min="8455" max="8455" width="7.140625" style="45" bestFit="1" customWidth="1"/>
    <col min="8456" max="8456" width="15" style="45" bestFit="1" customWidth="1"/>
    <col min="8457" max="8457" width="10.5703125" style="45" bestFit="1" customWidth="1"/>
    <col min="8458" max="8462" width="9.7109375" style="45"/>
    <col min="8463" max="8463" width="7.7109375" style="45" customWidth="1"/>
    <col min="8464" max="8464" width="9.85546875" style="45" bestFit="1" customWidth="1"/>
    <col min="8465" max="8707" width="9.7109375" style="45"/>
    <col min="8708" max="8708" width="9.28515625" style="45" bestFit="1" customWidth="1"/>
    <col min="8709" max="8709" width="11.28515625" style="45" bestFit="1" customWidth="1"/>
    <col min="8710" max="8710" width="9.7109375" style="45" bestFit="1"/>
    <col min="8711" max="8711" width="7.140625" style="45" bestFit="1" customWidth="1"/>
    <col min="8712" max="8712" width="15" style="45" bestFit="1" customWidth="1"/>
    <col min="8713" max="8713" width="10.5703125" style="45" bestFit="1" customWidth="1"/>
    <col min="8714" max="8718" width="9.7109375" style="45"/>
    <col min="8719" max="8719" width="7.7109375" style="45" customWidth="1"/>
    <col min="8720" max="8720" width="9.85546875" style="45" bestFit="1" customWidth="1"/>
    <col min="8721" max="8963" width="9.7109375" style="45"/>
    <col min="8964" max="8964" width="9.28515625" style="45" bestFit="1" customWidth="1"/>
    <col min="8965" max="8965" width="11.28515625" style="45" bestFit="1" customWidth="1"/>
    <col min="8966" max="8966" width="9.7109375" style="45" bestFit="1"/>
    <col min="8967" max="8967" width="7.140625" style="45" bestFit="1" customWidth="1"/>
    <col min="8968" max="8968" width="15" style="45" bestFit="1" customWidth="1"/>
    <col min="8969" max="8969" width="10.5703125" style="45" bestFit="1" customWidth="1"/>
    <col min="8970" max="8974" width="9.7109375" style="45"/>
    <col min="8975" max="8975" width="7.7109375" style="45" customWidth="1"/>
    <col min="8976" max="8976" width="9.85546875" style="45" bestFit="1" customWidth="1"/>
    <col min="8977" max="9219" width="9.7109375" style="45"/>
    <col min="9220" max="9220" width="9.28515625" style="45" bestFit="1" customWidth="1"/>
    <col min="9221" max="9221" width="11.28515625" style="45" bestFit="1" customWidth="1"/>
    <col min="9222" max="9222" width="9.7109375" style="45" bestFit="1"/>
    <col min="9223" max="9223" width="7.140625" style="45" bestFit="1" customWidth="1"/>
    <col min="9224" max="9224" width="15" style="45" bestFit="1" customWidth="1"/>
    <col min="9225" max="9225" width="10.5703125" style="45" bestFit="1" customWidth="1"/>
    <col min="9226" max="9230" width="9.7109375" style="45"/>
    <col min="9231" max="9231" width="7.7109375" style="45" customWidth="1"/>
    <col min="9232" max="9232" width="9.85546875" style="45" bestFit="1" customWidth="1"/>
    <col min="9233" max="9475" width="9.7109375" style="45"/>
    <col min="9476" max="9476" width="9.28515625" style="45" bestFit="1" customWidth="1"/>
    <col min="9477" max="9477" width="11.28515625" style="45" bestFit="1" customWidth="1"/>
    <col min="9478" max="9478" width="9.7109375" style="45" bestFit="1"/>
    <col min="9479" max="9479" width="7.140625" style="45" bestFit="1" customWidth="1"/>
    <col min="9480" max="9480" width="15" style="45" bestFit="1" customWidth="1"/>
    <col min="9481" max="9481" width="10.5703125" style="45" bestFit="1" customWidth="1"/>
    <col min="9482" max="9486" width="9.7109375" style="45"/>
    <col min="9487" max="9487" width="7.7109375" style="45" customWidth="1"/>
    <col min="9488" max="9488" width="9.85546875" style="45" bestFit="1" customWidth="1"/>
    <col min="9489" max="9731" width="9.7109375" style="45"/>
    <col min="9732" max="9732" width="9.28515625" style="45" bestFit="1" customWidth="1"/>
    <col min="9733" max="9733" width="11.28515625" style="45" bestFit="1" customWidth="1"/>
    <col min="9734" max="9734" width="9.7109375" style="45" bestFit="1"/>
    <col min="9735" max="9735" width="7.140625" style="45" bestFit="1" customWidth="1"/>
    <col min="9736" max="9736" width="15" style="45" bestFit="1" customWidth="1"/>
    <col min="9737" max="9737" width="10.5703125" style="45" bestFit="1" customWidth="1"/>
    <col min="9738" max="9742" width="9.7109375" style="45"/>
    <col min="9743" max="9743" width="7.7109375" style="45" customWidth="1"/>
    <col min="9744" max="9744" width="9.85546875" style="45" bestFit="1" customWidth="1"/>
    <col min="9745" max="9987" width="9.7109375" style="45"/>
    <col min="9988" max="9988" width="9.28515625" style="45" bestFit="1" customWidth="1"/>
    <col min="9989" max="9989" width="11.28515625" style="45" bestFit="1" customWidth="1"/>
    <col min="9990" max="9990" width="9.7109375" style="45" bestFit="1"/>
    <col min="9991" max="9991" width="7.140625" style="45" bestFit="1" customWidth="1"/>
    <col min="9992" max="9992" width="15" style="45" bestFit="1" customWidth="1"/>
    <col min="9993" max="9993" width="10.5703125" style="45" bestFit="1" customWidth="1"/>
    <col min="9994" max="9998" width="9.7109375" style="45"/>
    <col min="9999" max="9999" width="7.7109375" style="45" customWidth="1"/>
    <col min="10000" max="10000" width="9.85546875" style="45" bestFit="1" customWidth="1"/>
    <col min="10001" max="10243" width="9.7109375" style="45"/>
    <col min="10244" max="10244" width="9.28515625" style="45" bestFit="1" customWidth="1"/>
    <col min="10245" max="10245" width="11.28515625" style="45" bestFit="1" customWidth="1"/>
    <col min="10246" max="10246" width="9.7109375" style="45" bestFit="1"/>
    <col min="10247" max="10247" width="7.140625" style="45" bestFit="1" customWidth="1"/>
    <col min="10248" max="10248" width="15" style="45" bestFit="1" customWidth="1"/>
    <col min="10249" max="10249" width="10.5703125" style="45" bestFit="1" customWidth="1"/>
    <col min="10250" max="10254" width="9.7109375" style="45"/>
    <col min="10255" max="10255" width="7.7109375" style="45" customWidth="1"/>
    <col min="10256" max="10256" width="9.85546875" style="45" bestFit="1" customWidth="1"/>
    <col min="10257" max="10499" width="9.7109375" style="45"/>
    <col min="10500" max="10500" width="9.28515625" style="45" bestFit="1" customWidth="1"/>
    <col min="10501" max="10501" width="11.28515625" style="45" bestFit="1" customWidth="1"/>
    <col min="10502" max="10502" width="9.7109375" style="45" bestFit="1"/>
    <col min="10503" max="10503" width="7.140625" style="45" bestFit="1" customWidth="1"/>
    <col min="10504" max="10504" width="15" style="45" bestFit="1" customWidth="1"/>
    <col min="10505" max="10505" width="10.5703125" style="45" bestFit="1" customWidth="1"/>
    <col min="10506" max="10510" width="9.7109375" style="45"/>
    <col min="10511" max="10511" width="7.7109375" style="45" customWidth="1"/>
    <col min="10512" max="10512" width="9.85546875" style="45" bestFit="1" customWidth="1"/>
    <col min="10513" max="10755" width="9.7109375" style="45"/>
    <col min="10756" max="10756" width="9.28515625" style="45" bestFit="1" customWidth="1"/>
    <col min="10757" max="10757" width="11.28515625" style="45" bestFit="1" customWidth="1"/>
    <col min="10758" max="10758" width="9.7109375" style="45" bestFit="1"/>
    <col min="10759" max="10759" width="7.140625" style="45" bestFit="1" customWidth="1"/>
    <col min="10760" max="10760" width="15" style="45" bestFit="1" customWidth="1"/>
    <col min="10761" max="10761" width="10.5703125" style="45" bestFit="1" customWidth="1"/>
    <col min="10762" max="10766" width="9.7109375" style="45"/>
    <col min="10767" max="10767" width="7.7109375" style="45" customWidth="1"/>
    <col min="10768" max="10768" width="9.85546875" style="45" bestFit="1" customWidth="1"/>
    <col min="10769" max="11011" width="9.7109375" style="45"/>
    <col min="11012" max="11012" width="9.28515625" style="45" bestFit="1" customWidth="1"/>
    <col min="11013" max="11013" width="11.28515625" style="45" bestFit="1" customWidth="1"/>
    <col min="11014" max="11014" width="9.7109375" style="45" bestFit="1"/>
    <col min="11015" max="11015" width="7.140625" style="45" bestFit="1" customWidth="1"/>
    <col min="11016" max="11016" width="15" style="45" bestFit="1" customWidth="1"/>
    <col min="11017" max="11017" width="10.5703125" style="45" bestFit="1" customWidth="1"/>
    <col min="11018" max="11022" width="9.7109375" style="45"/>
    <col min="11023" max="11023" width="7.7109375" style="45" customWidth="1"/>
    <col min="11024" max="11024" width="9.85546875" style="45" bestFit="1" customWidth="1"/>
    <col min="11025" max="11267" width="9.7109375" style="45"/>
    <col min="11268" max="11268" width="9.28515625" style="45" bestFit="1" customWidth="1"/>
    <col min="11269" max="11269" width="11.28515625" style="45" bestFit="1" customWidth="1"/>
    <col min="11270" max="11270" width="9.7109375" style="45" bestFit="1"/>
    <col min="11271" max="11271" width="7.140625" style="45" bestFit="1" customWidth="1"/>
    <col min="11272" max="11272" width="15" style="45" bestFit="1" customWidth="1"/>
    <col min="11273" max="11273" width="10.5703125" style="45" bestFit="1" customWidth="1"/>
    <col min="11274" max="11278" width="9.7109375" style="45"/>
    <col min="11279" max="11279" width="7.7109375" style="45" customWidth="1"/>
    <col min="11280" max="11280" width="9.85546875" style="45" bestFit="1" customWidth="1"/>
    <col min="11281" max="11523" width="9.7109375" style="45"/>
    <col min="11524" max="11524" width="9.28515625" style="45" bestFit="1" customWidth="1"/>
    <col min="11525" max="11525" width="11.28515625" style="45" bestFit="1" customWidth="1"/>
    <col min="11526" max="11526" width="9.7109375" style="45" bestFit="1"/>
    <col min="11527" max="11527" width="7.140625" style="45" bestFit="1" customWidth="1"/>
    <col min="11528" max="11528" width="15" style="45" bestFit="1" customWidth="1"/>
    <col min="11529" max="11529" width="10.5703125" style="45" bestFit="1" customWidth="1"/>
    <col min="11530" max="11534" width="9.7109375" style="45"/>
    <col min="11535" max="11535" width="7.7109375" style="45" customWidth="1"/>
    <col min="11536" max="11536" width="9.85546875" style="45" bestFit="1" customWidth="1"/>
    <col min="11537" max="11779" width="9.7109375" style="45"/>
    <col min="11780" max="11780" width="9.28515625" style="45" bestFit="1" customWidth="1"/>
    <col min="11781" max="11781" width="11.28515625" style="45" bestFit="1" customWidth="1"/>
    <col min="11782" max="11782" width="9.7109375" style="45" bestFit="1"/>
    <col min="11783" max="11783" width="7.140625" style="45" bestFit="1" customWidth="1"/>
    <col min="11784" max="11784" width="15" style="45" bestFit="1" customWidth="1"/>
    <col min="11785" max="11785" width="10.5703125" style="45" bestFit="1" customWidth="1"/>
    <col min="11786" max="11790" width="9.7109375" style="45"/>
    <col min="11791" max="11791" width="7.7109375" style="45" customWidth="1"/>
    <col min="11792" max="11792" width="9.85546875" style="45" bestFit="1" customWidth="1"/>
    <col min="11793" max="12035" width="9.7109375" style="45"/>
    <col min="12036" max="12036" width="9.28515625" style="45" bestFit="1" customWidth="1"/>
    <col min="12037" max="12037" width="11.28515625" style="45" bestFit="1" customWidth="1"/>
    <col min="12038" max="12038" width="9.7109375" style="45" bestFit="1"/>
    <col min="12039" max="12039" width="7.140625" style="45" bestFit="1" customWidth="1"/>
    <col min="12040" max="12040" width="15" style="45" bestFit="1" customWidth="1"/>
    <col min="12041" max="12041" width="10.5703125" style="45" bestFit="1" customWidth="1"/>
    <col min="12042" max="12046" width="9.7109375" style="45"/>
    <col min="12047" max="12047" width="7.7109375" style="45" customWidth="1"/>
    <col min="12048" max="12048" width="9.85546875" style="45" bestFit="1" customWidth="1"/>
    <col min="12049" max="12291" width="9.7109375" style="45"/>
    <col min="12292" max="12292" width="9.28515625" style="45" bestFit="1" customWidth="1"/>
    <col min="12293" max="12293" width="11.28515625" style="45" bestFit="1" customWidth="1"/>
    <col min="12294" max="12294" width="9.7109375" style="45" bestFit="1"/>
    <col min="12295" max="12295" width="7.140625" style="45" bestFit="1" customWidth="1"/>
    <col min="12296" max="12296" width="15" style="45" bestFit="1" customWidth="1"/>
    <col min="12297" max="12297" width="10.5703125" style="45" bestFit="1" customWidth="1"/>
    <col min="12298" max="12302" width="9.7109375" style="45"/>
    <col min="12303" max="12303" width="7.7109375" style="45" customWidth="1"/>
    <col min="12304" max="12304" width="9.85546875" style="45" bestFit="1" customWidth="1"/>
    <col min="12305" max="12547" width="9.7109375" style="45"/>
    <col min="12548" max="12548" width="9.28515625" style="45" bestFit="1" customWidth="1"/>
    <col min="12549" max="12549" width="11.28515625" style="45" bestFit="1" customWidth="1"/>
    <col min="12550" max="12550" width="9.7109375" style="45" bestFit="1"/>
    <col min="12551" max="12551" width="7.140625" style="45" bestFit="1" customWidth="1"/>
    <col min="12552" max="12552" width="15" style="45" bestFit="1" customWidth="1"/>
    <col min="12553" max="12553" width="10.5703125" style="45" bestFit="1" customWidth="1"/>
    <col min="12554" max="12558" width="9.7109375" style="45"/>
    <col min="12559" max="12559" width="7.7109375" style="45" customWidth="1"/>
    <col min="12560" max="12560" width="9.85546875" style="45" bestFit="1" customWidth="1"/>
    <col min="12561" max="12803" width="9.7109375" style="45"/>
    <col min="12804" max="12804" width="9.28515625" style="45" bestFit="1" customWidth="1"/>
    <col min="12805" max="12805" width="11.28515625" style="45" bestFit="1" customWidth="1"/>
    <col min="12806" max="12806" width="9.7109375" style="45" bestFit="1"/>
    <col min="12807" max="12807" width="7.140625" style="45" bestFit="1" customWidth="1"/>
    <col min="12808" max="12808" width="15" style="45" bestFit="1" customWidth="1"/>
    <col min="12809" max="12809" width="10.5703125" style="45" bestFit="1" customWidth="1"/>
    <col min="12810" max="12814" width="9.7109375" style="45"/>
    <col min="12815" max="12815" width="7.7109375" style="45" customWidth="1"/>
    <col min="12816" max="12816" width="9.85546875" style="45" bestFit="1" customWidth="1"/>
    <col min="12817" max="13059" width="9.7109375" style="45"/>
    <col min="13060" max="13060" width="9.28515625" style="45" bestFit="1" customWidth="1"/>
    <col min="13061" max="13061" width="11.28515625" style="45" bestFit="1" customWidth="1"/>
    <col min="13062" max="13062" width="9.7109375" style="45" bestFit="1"/>
    <col min="13063" max="13063" width="7.140625" style="45" bestFit="1" customWidth="1"/>
    <col min="13064" max="13064" width="15" style="45" bestFit="1" customWidth="1"/>
    <col min="13065" max="13065" width="10.5703125" style="45" bestFit="1" customWidth="1"/>
    <col min="13066" max="13070" width="9.7109375" style="45"/>
    <col min="13071" max="13071" width="7.7109375" style="45" customWidth="1"/>
    <col min="13072" max="13072" width="9.85546875" style="45" bestFit="1" customWidth="1"/>
    <col min="13073" max="13315" width="9.7109375" style="45"/>
    <col min="13316" max="13316" width="9.28515625" style="45" bestFit="1" customWidth="1"/>
    <col min="13317" max="13317" width="11.28515625" style="45" bestFit="1" customWidth="1"/>
    <col min="13318" max="13318" width="9.7109375" style="45" bestFit="1"/>
    <col min="13319" max="13319" width="7.140625" style="45" bestFit="1" customWidth="1"/>
    <col min="13320" max="13320" width="15" style="45" bestFit="1" customWidth="1"/>
    <col min="13321" max="13321" width="10.5703125" style="45" bestFit="1" customWidth="1"/>
    <col min="13322" max="13326" width="9.7109375" style="45"/>
    <col min="13327" max="13327" width="7.7109375" style="45" customWidth="1"/>
    <col min="13328" max="13328" width="9.85546875" style="45" bestFit="1" customWidth="1"/>
    <col min="13329" max="13571" width="9.7109375" style="45"/>
    <col min="13572" max="13572" width="9.28515625" style="45" bestFit="1" customWidth="1"/>
    <col min="13573" max="13573" width="11.28515625" style="45" bestFit="1" customWidth="1"/>
    <col min="13574" max="13574" width="9.7109375" style="45" bestFit="1"/>
    <col min="13575" max="13575" width="7.140625" style="45" bestFit="1" customWidth="1"/>
    <col min="13576" max="13576" width="15" style="45" bestFit="1" customWidth="1"/>
    <col min="13577" max="13577" width="10.5703125" style="45" bestFit="1" customWidth="1"/>
    <col min="13578" max="13582" width="9.7109375" style="45"/>
    <col min="13583" max="13583" width="7.7109375" style="45" customWidth="1"/>
    <col min="13584" max="13584" width="9.85546875" style="45" bestFit="1" customWidth="1"/>
    <col min="13585" max="13827" width="9.7109375" style="45"/>
    <col min="13828" max="13828" width="9.28515625" style="45" bestFit="1" customWidth="1"/>
    <col min="13829" max="13829" width="11.28515625" style="45" bestFit="1" customWidth="1"/>
    <col min="13830" max="13830" width="9.7109375" style="45" bestFit="1"/>
    <col min="13831" max="13831" width="7.140625" style="45" bestFit="1" customWidth="1"/>
    <col min="13832" max="13832" width="15" style="45" bestFit="1" customWidth="1"/>
    <col min="13833" max="13833" width="10.5703125" style="45" bestFit="1" customWidth="1"/>
    <col min="13834" max="13838" width="9.7109375" style="45"/>
    <col min="13839" max="13839" width="7.7109375" style="45" customWidth="1"/>
    <col min="13840" max="13840" width="9.85546875" style="45" bestFit="1" customWidth="1"/>
    <col min="13841" max="14083" width="9.7109375" style="45"/>
    <col min="14084" max="14084" width="9.28515625" style="45" bestFit="1" customWidth="1"/>
    <col min="14085" max="14085" width="11.28515625" style="45" bestFit="1" customWidth="1"/>
    <col min="14086" max="14086" width="9.7109375" style="45" bestFit="1"/>
    <col min="14087" max="14087" width="7.140625" style="45" bestFit="1" customWidth="1"/>
    <col min="14088" max="14088" width="15" style="45" bestFit="1" customWidth="1"/>
    <col min="14089" max="14089" width="10.5703125" style="45" bestFit="1" customWidth="1"/>
    <col min="14090" max="14094" width="9.7109375" style="45"/>
    <col min="14095" max="14095" width="7.7109375" style="45" customWidth="1"/>
    <col min="14096" max="14096" width="9.85546875" style="45" bestFit="1" customWidth="1"/>
    <col min="14097" max="14339" width="9.7109375" style="45"/>
    <col min="14340" max="14340" width="9.28515625" style="45" bestFit="1" customWidth="1"/>
    <col min="14341" max="14341" width="11.28515625" style="45" bestFit="1" customWidth="1"/>
    <col min="14342" max="14342" width="9.7109375" style="45" bestFit="1"/>
    <col min="14343" max="14343" width="7.140625" style="45" bestFit="1" customWidth="1"/>
    <col min="14344" max="14344" width="15" style="45" bestFit="1" customWidth="1"/>
    <col min="14345" max="14345" width="10.5703125" style="45" bestFit="1" customWidth="1"/>
    <col min="14346" max="14350" width="9.7109375" style="45"/>
    <col min="14351" max="14351" width="7.7109375" style="45" customWidth="1"/>
    <col min="14352" max="14352" width="9.85546875" style="45" bestFit="1" customWidth="1"/>
    <col min="14353" max="14595" width="9.7109375" style="45"/>
    <col min="14596" max="14596" width="9.28515625" style="45" bestFit="1" customWidth="1"/>
    <col min="14597" max="14597" width="11.28515625" style="45" bestFit="1" customWidth="1"/>
    <col min="14598" max="14598" width="9.7109375" style="45" bestFit="1"/>
    <col min="14599" max="14599" width="7.140625" style="45" bestFit="1" customWidth="1"/>
    <col min="14600" max="14600" width="15" style="45" bestFit="1" customWidth="1"/>
    <col min="14601" max="14601" width="10.5703125" style="45" bestFit="1" customWidth="1"/>
    <col min="14602" max="14606" width="9.7109375" style="45"/>
    <col min="14607" max="14607" width="7.7109375" style="45" customWidth="1"/>
    <col min="14608" max="14608" width="9.85546875" style="45" bestFit="1" customWidth="1"/>
    <col min="14609" max="14851" width="9.7109375" style="45"/>
    <col min="14852" max="14852" width="9.28515625" style="45" bestFit="1" customWidth="1"/>
    <col min="14853" max="14853" width="11.28515625" style="45" bestFit="1" customWidth="1"/>
    <col min="14854" max="14854" width="9.7109375" style="45" bestFit="1"/>
    <col min="14855" max="14855" width="7.140625" style="45" bestFit="1" customWidth="1"/>
    <col min="14856" max="14856" width="15" style="45" bestFit="1" customWidth="1"/>
    <col min="14857" max="14857" width="10.5703125" style="45" bestFit="1" customWidth="1"/>
    <col min="14858" max="14862" width="9.7109375" style="45"/>
    <col min="14863" max="14863" width="7.7109375" style="45" customWidth="1"/>
    <col min="14864" max="14864" width="9.85546875" style="45" bestFit="1" customWidth="1"/>
    <col min="14865" max="15107" width="9.7109375" style="45"/>
    <col min="15108" max="15108" width="9.28515625" style="45" bestFit="1" customWidth="1"/>
    <col min="15109" max="15109" width="11.28515625" style="45" bestFit="1" customWidth="1"/>
    <col min="15110" max="15110" width="9.7109375" style="45" bestFit="1"/>
    <col min="15111" max="15111" width="7.140625" style="45" bestFit="1" customWidth="1"/>
    <col min="15112" max="15112" width="15" style="45" bestFit="1" customWidth="1"/>
    <col min="15113" max="15113" width="10.5703125" style="45" bestFit="1" customWidth="1"/>
    <col min="15114" max="15118" width="9.7109375" style="45"/>
    <col min="15119" max="15119" width="7.7109375" style="45" customWidth="1"/>
    <col min="15120" max="15120" width="9.85546875" style="45" bestFit="1" customWidth="1"/>
    <col min="15121" max="15363" width="9.7109375" style="45"/>
    <col min="15364" max="15364" width="9.28515625" style="45" bestFit="1" customWidth="1"/>
    <col min="15365" max="15365" width="11.28515625" style="45" bestFit="1" customWidth="1"/>
    <col min="15366" max="15366" width="9.7109375" style="45" bestFit="1"/>
    <col min="15367" max="15367" width="7.140625" style="45" bestFit="1" customWidth="1"/>
    <col min="15368" max="15368" width="15" style="45" bestFit="1" customWidth="1"/>
    <col min="15369" max="15369" width="10.5703125" style="45" bestFit="1" customWidth="1"/>
    <col min="15370" max="15374" width="9.7109375" style="45"/>
    <col min="15375" max="15375" width="7.7109375" style="45" customWidth="1"/>
    <col min="15376" max="15376" width="9.85546875" style="45" bestFit="1" customWidth="1"/>
    <col min="15377" max="15619" width="9.7109375" style="45"/>
    <col min="15620" max="15620" width="9.28515625" style="45" bestFit="1" customWidth="1"/>
    <col min="15621" max="15621" width="11.28515625" style="45" bestFit="1" customWidth="1"/>
    <col min="15622" max="15622" width="9.7109375" style="45" bestFit="1"/>
    <col min="15623" max="15623" width="7.140625" style="45" bestFit="1" customWidth="1"/>
    <col min="15624" max="15624" width="15" style="45" bestFit="1" customWidth="1"/>
    <col min="15625" max="15625" width="10.5703125" style="45" bestFit="1" customWidth="1"/>
    <col min="15626" max="15630" width="9.7109375" style="45"/>
    <col min="15631" max="15631" width="7.7109375" style="45" customWidth="1"/>
    <col min="15632" max="15632" width="9.85546875" style="45" bestFit="1" customWidth="1"/>
    <col min="15633" max="15875" width="9.7109375" style="45"/>
    <col min="15876" max="15876" width="9.28515625" style="45" bestFit="1" customWidth="1"/>
    <col min="15877" max="15877" width="11.28515625" style="45" bestFit="1" customWidth="1"/>
    <col min="15878" max="15878" width="9.7109375" style="45" bestFit="1"/>
    <col min="15879" max="15879" width="7.140625" style="45" bestFit="1" customWidth="1"/>
    <col min="15880" max="15880" width="15" style="45" bestFit="1" customWidth="1"/>
    <col min="15881" max="15881" width="10.5703125" style="45" bestFit="1" customWidth="1"/>
    <col min="15882" max="15886" width="9.7109375" style="45"/>
    <col min="15887" max="15887" width="7.7109375" style="45" customWidth="1"/>
    <col min="15888" max="15888" width="9.85546875" style="45" bestFit="1" customWidth="1"/>
    <col min="15889" max="16131" width="9.7109375" style="45"/>
    <col min="16132" max="16132" width="9.28515625" style="45" bestFit="1" customWidth="1"/>
    <col min="16133" max="16133" width="11.28515625" style="45" bestFit="1" customWidth="1"/>
    <col min="16134" max="16134" width="9.7109375" style="45" bestFit="1"/>
    <col min="16135" max="16135" width="7.140625" style="45" bestFit="1" customWidth="1"/>
    <col min="16136" max="16136" width="15" style="45" bestFit="1" customWidth="1"/>
    <col min="16137" max="16137" width="10.5703125" style="45" bestFit="1" customWidth="1"/>
    <col min="16138" max="16142" width="9.7109375" style="45"/>
    <col min="16143" max="16143" width="7.7109375" style="45" customWidth="1"/>
    <col min="16144" max="16144" width="9.85546875" style="45" bestFit="1" customWidth="1"/>
    <col min="16145" max="16384" width="9.7109375" style="45"/>
  </cols>
  <sheetData>
    <row r="1" spans="1:19" x14ac:dyDescent="0.25">
      <c r="A1" s="1"/>
      <c r="B1" s="1"/>
      <c r="C1" s="102"/>
      <c r="D1" s="103"/>
      <c r="E1" s="84" t="s">
        <v>29</v>
      </c>
      <c r="F1" s="60"/>
      <c r="Q1" s="96" t="s">
        <v>0</v>
      </c>
    </row>
    <row r="2" spans="1:19" x14ac:dyDescent="0.25">
      <c r="A2" s="2"/>
      <c r="B2" s="90"/>
      <c r="C2" s="104" t="s">
        <v>11</v>
      </c>
      <c r="D2" s="105" t="s">
        <v>11</v>
      </c>
      <c r="E2" s="81">
        <v>12000</v>
      </c>
      <c r="F2" s="61" t="s">
        <v>3</v>
      </c>
      <c r="H2" s="46"/>
      <c r="I2" s="46"/>
      <c r="J2" s="46"/>
      <c r="K2" s="46"/>
      <c r="L2" s="46"/>
      <c r="M2" s="46"/>
      <c r="N2" s="46"/>
      <c r="O2" s="46"/>
      <c r="P2" s="46"/>
      <c r="Q2" s="97" t="s">
        <v>1</v>
      </c>
      <c r="R2" s="46"/>
    </row>
    <row r="3" spans="1:19" x14ac:dyDescent="0.25">
      <c r="A3" s="2"/>
      <c r="B3" s="90"/>
      <c r="C3" s="104" t="s">
        <v>2</v>
      </c>
      <c r="D3" s="105" t="s">
        <v>2</v>
      </c>
      <c r="E3" s="85" t="s">
        <v>30</v>
      </c>
      <c r="F3" s="61" t="s">
        <v>31</v>
      </c>
      <c r="Q3" s="98">
        <v>10</v>
      </c>
      <c r="S3" s="94" t="s">
        <v>34</v>
      </c>
    </row>
    <row r="4" spans="1:19" s="46" customFormat="1" x14ac:dyDescent="0.25">
      <c r="A4" s="5" t="s">
        <v>4</v>
      </c>
      <c r="B4" s="91" t="s">
        <v>5</v>
      </c>
      <c r="C4" s="6">
        <f>SUM(C6:C369)</f>
        <v>0</v>
      </c>
      <c r="D4" s="106">
        <f>SUMIF(B5:B369,"&gt;0",D5:D369)</f>
        <v>0</v>
      </c>
      <c r="E4" s="86">
        <f>SUMIF(B6:B369,"&gt;0",E6:E369)</f>
        <v>0</v>
      </c>
      <c r="F4" s="63">
        <f>IF(D4=0,0,C4/D4)</f>
        <v>0</v>
      </c>
      <c r="H4" s="45"/>
      <c r="I4" s="45"/>
      <c r="J4" s="45"/>
      <c r="K4" s="45"/>
      <c r="L4" s="45"/>
      <c r="M4" s="45"/>
      <c r="N4" s="45"/>
      <c r="O4" s="45"/>
      <c r="P4" s="45"/>
      <c r="Q4" s="98">
        <v>30</v>
      </c>
      <c r="R4" s="45"/>
      <c r="S4" s="95">
        <f>SUMIF(D:D,MAX(D5:D369),A:A)</f>
        <v>44577</v>
      </c>
    </row>
    <row r="5" spans="1:19" x14ac:dyDescent="0.25">
      <c r="A5" s="7">
        <v>44562</v>
      </c>
      <c r="B5" s="10"/>
      <c r="C5" s="3"/>
      <c r="D5" s="59"/>
      <c r="E5" s="64"/>
      <c r="F5" s="61" t="s">
        <v>10</v>
      </c>
      <c r="Q5" s="99">
        <f>100%/52/10*Q3</f>
        <v>1.9230769230769232E-2</v>
      </c>
    </row>
    <row r="6" spans="1:19" x14ac:dyDescent="0.25">
      <c r="A6" s="4">
        <f>A5+1</f>
        <v>44563</v>
      </c>
      <c r="B6" s="8"/>
      <c r="C6" s="3">
        <f t="shared" ref="C6:C56" si="0">IF(B6=0,0,B6-B5)</f>
        <v>0</v>
      </c>
      <c r="D6" s="62">
        <f t="shared" ref="D6:D69" si="1">SIN((A6+14+Q$4)/365*2*PI())*Q$13+100%/363.54</f>
        <v>3.0164998806635037E-3</v>
      </c>
      <c r="E6" s="65">
        <f t="shared" ref="E6:E69" si="2">D6*E$2</f>
        <v>36.197998567962046</v>
      </c>
      <c r="F6" s="65">
        <f>D6*F$4</f>
        <v>0</v>
      </c>
      <c r="Q6" s="100" t="s">
        <v>6</v>
      </c>
    </row>
    <row r="7" spans="1:19" x14ac:dyDescent="0.25">
      <c r="A7" s="4">
        <f t="shared" ref="A7:A70" si="3">A6+1</f>
        <v>44564</v>
      </c>
      <c r="B7" s="8"/>
      <c r="C7" s="3">
        <f t="shared" si="0"/>
        <v>0</v>
      </c>
      <c r="D7" s="62">
        <f t="shared" si="1"/>
        <v>3.0176057802034774E-3</v>
      </c>
      <c r="E7" s="65">
        <f t="shared" si="2"/>
        <v>36.211269362441726</v>
      </c>
      <c r="F7" s="65">
        <f t="shared" ref="F7:F70" si="4">F$4*D7</f>
        <v>0</v>
      </c>
      <c r="Q7" s="97"/>
    </row>
    <row r="8" spans="1:19" x14ac:dyDescent="0.25">
      <c r="A8" s="9">
        <f t="shared" si="3"/>
        <v>44565</v>
      </c>
      <c r="B8" s="8"/>
      <c r="C8" s="3">
        <f t="shared" si="0"/>
        <v>0</v>
      </c>
      <c r="D8" s="62">
        <f t="shared" si="1"/>
        <v>3.0186325983769711E-3</v>
      </c>
      <c r="E8" s="65">
        <f t="shared" si="2"/>
        <v>36.223591180523655</v>
      </c>
      <c r="F8" s="65">
        <f t="shared" si="4"/>
        <v>0</v>
      </c>
      <c r="Q8" s="97"/>
    </row>
    <row r="9" spans="1:19" x14ac:dyDescent="0.25">
      <c r="A9" s="9">
        <f t="shared" si="3"/>
        <v>44566</v>
      </c>
      <c r="B9" s="8"/>
      <c r="C9" s="3">
        <f t="shared" si="0"/>
        <v>0</v>
      </c>
      <c r="D9" s="62">
        <f t="shared" si="1"/>
        <v>3.01958003091558E-3</v>
      </c>
      <c r="E9" s="65">
        <f t="shared" si="2"/>
        <v>36.234960370986961</v>
      </c>
      <c r="F9" s="65">
        <f t="shared" si="4"/>
        <v>0</v>
      </c>
      <c r="Q9" s="96" t="s">
        <v>7</v>
      </c>
    </row>
    <row r="10" spans="1:19" x14ac:dyDescent="0.25">
      <c r="A10" s="9">
        <f t="shared" si="3"/>
        <v>44567</v>
      </c>
      <c r="B10" s="8"/>
      <c r="C10" s="3">
        <f t="shared" si="0"/>
        <v>0</v>
      </c>
      <c r="D10" s="62">
        <f t="shared" si="1"/>
        <v>3.0204477970746206E-3</v>
      </c>
      <c r="E10" s="65">
        <f t="shared" si="2"/>
        <v>36.245373564895445</v>
      </c>
      <c r="F10" s="65">
        <f t="shared" si="4"/>
        <v>0</v>
      </c>
      <c r="Q10" s="97" t="s">
        <v>8</v>
      </c>
    </row>
    <row r="11" spans="1:19" x14ac:dyDescent="0.25">
      <c r="A11" s="9">
        <f t="shared" si="3"/>
        <v>44568</v>
      </c>
      <c r="B11" s="8"/>
      <c r="C11" s="3">
        <f t="shared" si="0"/>
        <v>0</v>
      </c>
      <c r="D11" s="62">
        <f t="shared" si="1"/>
        <v>3.0212356397162337E-3</v>
      </c>
      <c r="E11" s="65">
        <f t="shared" si="2"/>
        <v>36.254827676594807</v>
      </c>
      <c r="F11" s="65">
        <f t="shared" si="4"/>
        <v>0</v>
      </c>
      <c r="Q11" s="98">
        <v>1</v>
      </c>
    </row>
    <row r="12" spans="1:19" x14ac:dyDescent="0.25">
      <c r="A12" s="9">
        <f t="shared" si="3"/>
        <v>44569</v>
      </c>
      <c r="B12" s="8"/>
      <c r="C12" s="3">
        <f t="shared" si="0"/>
        <v>0</v>
      </c>
      <c r="D12" s="62">
        <f t="shared" si="1"/>
        <v>3.0219433253856525E-3</v>
      </c>
      <c r="E12" s="65">
        <f t="shared" si="2"/>
        <v>36.263319904627828</v>
      </c>
      <c r="F12" s="65">
        <f t="shared" si="4"/>
        <v>0</v>
      </c>
      <c r="Q12" s="98">
        <v>1</v>
      </c>
    </row>
    <row r="13" spans="1:19" x14ac:dyDescent="0.25">
      <c r="A13" s="9">
        <f t="shared" si="3"/>
        <v>44570</v>
      </c>
      <c r="B13" s="8"/>
      <c r="C13" s="3">
        <f t="shared" si="0"/>
        <v>0</v>
      </c>
      <c r="D13" s="62">
        <f t="shared" si="1"/>
        <v>3.0225706443803304E-3</v>
      </c>
      <c r="E13" s="65">
        <f t="shared" si="2"/>
        <v>36.270847732563965</v>
      </c>
      <c r="F13" s="65">
        <f t="shared" si="4"/>
        <v>0</v>
      </c>
      <c r="Q13" s="99">
        <f>100%/365/10*Q12</f>
        <v>2.7397260273972601E-4</v>
      </c>
    </row>
    <row r="14" spans="1:19" x14ac:dyDescent="0.25">
      <c r="A14" s="9">
        <f t="shared" si="3"/>
        <v>44571</v>
      </c>
      <c r="B14" s="8"/>
      <c r="C14" s="3">
        <f t="shared" si="0"/>
        <v>0</v>
      </c>
      <c r="D14" s="62">
        <f t="shared" si="1"/>
        <v>3.0231174108121157E-3</v>
      </c>
      <c r="E14" s="65">
        <f t="shared" si="2"/>
        <v>36.277408929745391</v>
      </c>
      <c r="F14" s="65">
        <f t="shared" si="4"/>
        <v>0</v>
      </c>
      <c r="Q14" s="100" t="s">
        <v>9</v>
      </c>
    </row>
    <row r="15" spans="1:19" x14ac:dyDescent="0.25">
      <c r="A15" s="9">
        <f t="shared" si="3"/>
        <v>44572</v>
      </c>
      <c r="B15" s="8"/>
      <c r="C15" s="3">
        <f t="shared" si="0"/>
        <v>0</v>
      </c>
      <c r="D15" s="62">
        <f t="shared" si="1"/>
        <v>3.0235834626623171E-3</v>
      </c>
      <c r="E15" s="65">
        <f t="shared" si="2"/>
        <v>36.283001551947805</v>
      </c>
      <c r="F15" s="65">
        <f t="shared" si="4"/>
        <v>0</v>
      </c>
    </row>
    <row r="16" spans="1:19" x14ac:dyDescent="0.25">
      <c r="A16" s="9">
        <f t="shared" si="3"/>
        <v>44573</v>
      </c>
      <c r="B16" s="8"/>
      <c r="C16" s="3">
        <f t="shared" si="0"/>
        <v>0</v>
      </c>
      <c r="D16" s="62">
        <f t="shared" si="1"/>
        <v>3.0239686618297075E-3</v>
      </c>
      <c r="E16" s="65">
        <f t="shared" si="2"/>
        <v>36.28762394195649</v>
      </c>
      <c r="F16" s="65">
        <f t="shared" si="4"/>
        <v>0</v>
      </c>
      <c r="I16" s="113"/>
      <c r="J16" s="114"/>
      <c r="K16" s="114"/>
      <c r="L16" s="114"/>
      <c r="M16" s="114"/>
      <c r="N16" s="114"/>
      <c r="O16" s="115"/>
    </row>
    <row r="17" spans="1:15" x14ac:dyDescent="0.25">
      <c r="A17" s="9">
        <f t="shared" si="3"/>
        <v>44574</v>
      </c>
      <c r="B17" s="8"/>
      <c r="C17" s="3">
        <f t="shared" si="0"/>
        <v>0</v>
      </c>
      <c r="D17" s="62">
        <f t="shared" si="1"/>
        <v>3.0242728941714645E-3</v>
      </c>
      <c r="E17" s="65">
        <f t="shared" si="2"/>
        <v>36.291274730057573</v>
      </c>
      <c r="F17" s="65">
        <f t="shared" si="4"/>
        <v>0</v>
      </c>
      <c r="I17" s="116" t="s">
        <v>33</v>
      </c>
      <c r="J17" s="117"/>
      <c r="K17" s="117"/>
      <c r="L17" s="117"/>
      <c r="M17" s="117"/>
      <c r="N17" s="117"/>
      <c r="O17" s="118"/>
    </row>
    <row r="18" spans="1:15" x14ac:dyDescent="0.25">
      <c r="A18" s="9">
        <f t="shared" si="3"/>
        <v>44575</v>
      </c>
      <c r="B18" s="8"/>
      <c r="C18" s="3">
        <f t="shared" si="0"/>
        <v>0</v>
      </c>
      <c r="D18" s="62">
        <f t="shared" si="1"/>
        <v>3.0244960695369762E-3</v>
      </c>
      <c r="E18" s="65">
        <f t="shared" si="2"/>
        <v>36.293952834443715</v>
      </c>
      <c r="F18" s="65">
        <f t="shared" si="4"/>
        <v>0</v>
      </c>
      <c r="I18" s="116" t="s">
        <v>32</v>
      </c>
      <c r="J18" s="117"/>
      <c r="K18" s="117"/>
      <c r="L18" s="117"/>
      <c r="M18" s="117"/>
      <c r="N18" s="117"/>
      <c r="O18" s="118"/>
    </row>
    <row r="19" spans="1:15" x14ac:dyDescent="0.25">
      <c r="A19" s="9">
        <f t="shared" si="3"/>
        <v>44576</v>
      </c>
      <c r="B19" s="8"/>
      <c r="C19" s="3">
        <f t="shared" si="0"/>
        <v>0</v>
      </c>
      <c r="D19" s="62">
        <f t="shared" si="1"/>
        <v>3.0246381217945671E-3</v>
      </c>
      <c r="E19" s="65">
        <f t="shared" si="2"/>
        <v>36.295657461534809</v>
      </c>
      <c r="F19" s="65">
        <f t="shared" si="4"/>
        <v>0</v>
      </c>
      <c r="I19" s="125" t="s">
        <v>36</v>
      </c>
      <c r="J19" s="126"/>
      <c r="K19" s="126"/>
      <c r="L19" s="126"/>
      <c r="M19" s="126"/>
      <c r="N19" s="126"/>
      <c r="O19" s="127"/>
    </row>
    <row r="20" spans="1:15" x14ac:dyDescent="0.25">
      <c r="A20" s="9">
        <f t="shared" si="3"/>
        <v>44577</v>
      </c>
      <c r="B20" s="8"/>
      <c r="C20" s="3">
        <f t="shared" si="0"/>
        <v>0</v>
      </c>
      <c r="D20" s="62">
        <f t="shared" si="1"/>
        <v>3.0246990088510874E-3</v>
      </c>
      <c r="E20" s="65">
        <f t="shared" si="2"/>
        <v>36.296388106213051</v>
      </c>
      <c r="F20" s="65">
        <f t="shared" si="4"/>
        <v>0</v>
      </c>
      <c r="I20" s="125" t="s">
        <v>37</v>
      </c>
      <c r="J20" s="126"/>
      <c r="K20" s="126"/>
      <c r="L20" s="126"/>
      <c r="M20" s="126"/>
      <c r="N20" s="126"/>
      <c r="O20" s="127"/>
    </row>
    <row r="21" spans="1:15" x14ac:dyDescent="0.25">
      <c r="A21" s="9">
        <f t="shared" si="3"/>
        <v>44578</v>
      </c>
      <c r="B21" s="8"/>
      <c r="C21" s="3">
        <f t="shared" si="0"/>
        <v>0</v>
      </c>
      <c r="D21" s="62">
        <f t="shared" si="1"/>
        <v>3.0246787126643887E-3</v>
      </c>
      <c r="E21" s="65">
        <f t="shared" si="2"/>
        <v>36.296144551972667</v>
      </c>
      <c r="F21" s="65">
        <f t="shared" si="4"/>
        <v>0</v>
      </c>
      <c r="I21" s="125" t="s">
        <v>35</v>
      </c>
      <c r="J21" s="126"/>
      <c r="K21" s="126"/>
      <c r="L21" s="126"/>
      <c r="M21" s="126"/>
      <c r="N21" s="126"/>
      <c r="O21" s="127"/>
    </row>
    <row r="22" spans="1:15" x14ac:dyDescent="0.25">
      <c r="A22" s="9">
        <f t="shared" si="3"/>
        <v>44579</v>
      </c>
      <c r="B22" s="8"/>
      <c r="C22" s="3">
        <f t="shared" si="0"/>
        <v>0</v>
      </c>
      <c r="D22" s="62">
        <f t="shared" si="1"/>
        <v>3.0245772392486683E-3</v>
      </c>
      <c r="E22" s="65">
        <f t="shared" si="2"/>
        <v>36.294926870984021</v>
      </c>
      <c r="F22" s="65">
        <f t="shared" si="4"/>
        <v>0</v>
      </c>
      <c r="I22" s="116"/>
      <c r="J22" s="117"/>
      <c r="K22" s="117"/>
      <c r="L22" s="117"/>
      <c r="M22" s="117"/>
      <c r="N22" s="117"/>
      <c r="O22" s="118"/>
    </row>
    <row r="23" spans="1:15" x14ac:dyDescent="0.25">
      <c r="A23" s="9">
        <f t="shared" si="3"/>
        <v>44580</v>
      </c>
      <c r="B23" s="8"/>
      <c r="C23" s="3">
        <f t="shared" si="0"/>
        <v>0</v>
      </c>
      <c r="D23" s="62">
        <f t="shared" si="1"/>
        <v>3.0243946186726883E-3</v>
      </c>
      <c r="E23" s="65">
        <f t="shared" si="2"/>
        <v>36.292735424072262</v>
      </c>
      <c r="F23" s="65">
        <f t="shared" si="4"/>
        <v>0</v>
      </c>
      <c r="I23" s="116" t="s">
        <v>38</v>
      </c>
      <c r="J23" s="117"/>
      <c r="K23" s="117"/>
      <c r="L23" s="117"/>
      <c r="M23" s="117"/>
      <c r="N23" s="117"/>
      <c r="O23" s="118"/>
    </row>
    <row r="24" spans="1:15" x14ac:dyDescent="0.25">
      <c r="A24" s="9">
        <f t="shared" si="3"/>
        <v>44581</v>
      </c>
      <c r="B24" s="8"/>
      <c r="C24" s="3">
        <f t="shared" si="0"/>
        <v>0</v>
      </c>
      <c r="D24" s="62">
        <f t="shared" si="1"/>
        <v>3.0241309050508696E-3</v>
      </c>
      <c r="E24" s="65">
        <f t="shared" si="2"/>
        <v>36.289570860610432</v>
      </c>
      <c r="F24" s="65">
        <f t="shared" si="4"/>
        <v>0</v>
      </c>
      <c r="I24" s="116" t="s">
        <v>39</v>
      </c>
      <c r="J24" s="117"/>
      <c r="K24" s="117"/>
      <c r="L24" s="117"/>
      <c r="M24" s="117"/>
      <c r="N24" s="117"/>
      <c r="O24" s="118"/>
    </row>
    <row r="25" spans="1:15" x14ac:dyDescent="0.25">
      <c r="A25" s="9">
        <f t="shared" si="3"/>
        <v>44582</v>
      </c>
      <c r="B25" s="8"/>
      <c r="C25" s="3">
        <f t="shared" si="0"/>
        <v>0</v>
      </c>
      <c r="D25" s="62">
        <f t="shared" si="1"/>
        <v>3.0237861765272482E-3</v>
      </c>
      <c r="E25" s="65">
        <f t="shared" si="2"/>
        <v>36.285434118326975</v>
      </c>
      <c r="F25" s="65">
        <f t="shared" si="4"/>
        <v>0</v>
      </c>
      <c r="I25" s="116" t="s">
        <v>40</v>
      </c>
      <c r="J25" s="117"/>
      <c r="K25" s="117"/>
      <c r="L25" s="117"/>
      <c r="M25" s="117"/>
      <c r="N25" s="117"/>
      <c r="O25" s="118"/>
    </row>
    <row r="26" spans="1:15" x14ac:dyDescent="0.25">
      <c r="A26" s="9">
        <f t="shared" si="3"/>
        <v>44583</v>
      </c>
      <c r="B26" s="8"/>
      <c r="C26" s="3">
        <f t="shared" si="0"/>
        <v>0</v>
      </c>
      <c r="D26" s="62">
        <f t="shared" si="1"/>
        <v>3.0233605352523226E-3</v>
      </c>
      <c r="E26" s="65">
        <f t="shared" si="2"/>
        <v>36.280326423027873</v>
      </c>
      <c r="F26" s="65">
        <f t="shared" si="4"/>
        <v>0</v>
      </c>
      <c r="I26" s="116" t="s">
        <v>41</v>
      </c>
      <c r="J26" s="117"/>
      <c r="K26" s="117"/>
      <c r="L26" s="117"/>
      <c r="M26" s="117"/>
      <c r="N26" s="117"/>
      <c r="O26" s="118"/>
    </row>
    <row r="27" spans="1:15" x14ac:dyDescent="0.25">
      <c r="A27" s="9">
        <f t="shared" si="3"/>
        <v>44584</v>
      </c>
      <c r="B27" s="8"/>
      <c r="C27" s="3">
        <f t="shared" si="0"/>
        <v>0</v>
      </c>
      <c r="D27" s="62">
        <f t="shared" si="1"/>
        <v>3.0228541073527939E-3</v>
      </c>
      <c r="E27" s="65">
        <f t="shared" si="2"/>
        <v>36.274249288233527</v>
      </c>
      <c r="F27" s="65">
        <f t="shared" si="4"/>
        <v>0</v>
      </c>
      <c r="I27" s="128" t="s">
        <v>42</v>
      </c>
      <c r="J27" s="129"/>
      <c r="K27" s="129"/>
      <c r="L27" s="129"/>
      <c r="M27" s="129"/>
      <c r="N27" s="129"/>
      <c r="O27" s="130"/>
    </row>
    <row r="28" spans="1:15" x14ac:dyDescent="0.25">
      <c r="A28" s="9">
        <f t="shared" si="3"/>
        <v>44585</v>
      </c>
      <c r="B28" s="8"/>
      <c r="C28" s="3">
        <f t="shared" si="0"/>
        <v>0</v>
      </c>
      <c r="D28" s="62">
        <f t="shared" si="1"/>
        <v>3.0222670428941725E-3</v>
      </c>
      <c r="E28" s="65">
        <f t="shared" si="2"/>
        <v>36.267204514730068</v>
      </c>
      <c r="F28" s="65">
        <f t="shared" si="4"/>
        <v>0</v>
      </c>
      <c r="I28" s="119"/>
      <c r="J28" s="120"/>
      <c r="K28" s="120"/>
      <c r="L28" s="120"/>
      <c r="M28" s="120"/>
      <c r="N28" s="120"/>
      <c r="O28" s="121"/>
    </row>
    <row r="29" spans="1:15" x14ac:dyDescent="0.25">
      <c r="A29" s="9">
        <f t="shared" si="3"/>
        <v>44586</v>
      </c>
      <c r="B29" s="8"/>
      <c r="C29" s="3">
        <f t="shared" si="0"/>
        <v>0</v>
      </c>
      <c r="D29" s="62">
        <f t="shared" si="1"/>
        <v>3.0215995158363344E-3</v>
      </c>
      <c r="E29" s="65">
        <f t="shared" si="2"/>
        <v>36.259194190036013</v>
      </c>
      <c r="F29" s="65">
        <f t="shared" si="4"/>
        <v>0</v>
      </c>
    </row>
    <row r="30" spans="1:15" x14ac:dyDescent="0.25">
      <c r="A30" s="9">
        <f t="shared" si="3"/>
        <v>44587</v>
      </c>
      <c r="B30" s="8"/>
      <c r="C30" s="3">
        <f t="shared" si="0"/>
        <v>0</v>
      </c>
      <c r="D30" s="62">
        <f t="shared" si="1"/>
        <v>3.0208517239819497E-3</v>
      </c>
      <c r="E30" s="65">
        <f t="shared" si="2"/>
        <v>36.250220687783397</v>
      </c>
      <c r="F30" s="65">
        <f t="shared" si="4"/>
        <v>0</v>
      </c>
    </row>
    <row r="31" spans="1:15" x14ac:dyDescent="0.25">
      <c r="A31" s="9">
        <f t="shared" si="3"/>
        <v>44588</v>
      </c>
      <c r="B31" s="8"/>
      <c r="C31" s="3">
        <f t="shared" si="0"/>
        <v>0</v>
      </c>
      <c r="D31" s="62">
        <f t="shared" si="1"/>
        <v>3.0200238889178839E-3</v>
      </c>
      <c r="E31" s="65">
        <f t="shared" si="2"/>
        <v>36.240286667014608</v>
      </c>
      <c r="F31" s="65">
        <f t="shared" si="4"/>
        <v>0</v>
      </c>
    </row>
    <row r="32" spans="1:15" x14ac:dyDescent="0.25">
      <c r="A32" s="9">
        <f t="shared" si="3"/>
        <v>44589</v>
      </c>
      <c r="B32" s="8"/>
      <c r="C32" s="3">
        <f t="shared" si="0"/>
        <v>0</v>
      </c>
      <c r="D32" s="62">
        <f t="shared" si="1"/>
        <v>3.0191162559495264E-3</v>
      </c>
      <c r="E32" s="65">
        <f t="shared" si="2"/>
        <v>36.229395071394315</v>
      </c>
      <c r="F32" s="65">
        <f t="shared" si="4"/>
        <v>0</v>
      </c>
    </row>
    <row r="33" spans="1:6" x14ac:dyDescent="0.25">
      <c r="A33" s="9">
        <f t="shared" si="3"/>
        <v>44590</v>
      </c>
      <c r="B33" s="8"/>
      <c r="C33" s="3">
        <f t="shared" si="0"/>
        <v>0</v>
      </c>
      <c r="D33" s="62">
        <f t="shared" si="1"/>
        <v>3.0181290940281252E-3</v>
      </c>
      <c r="E33" s="65">
        <f t="shared" si="2"/>
        <v>36.217549128337502</v>
      </c>
      <c r="F33" s="65">
        <f t="shared" si="4"/>
        <v>0</v>
      </c>
    </row>
    <row r="34" spans="1:6" x14ac:dyDescent="0.25">
      <c r="A34" s="9">
        <f t="shared" si="3"/>
        <v>44591</v>
      </c>
      <c r="B34" s="8"/>
      <c r="C34" s="3">
        <f t="shared" si="0"/>
        <v>0</v>
      </c>
      <c r="D34" s="62">
        <f t="shared" si="1"/>
        <v>3.0170626956710503E-3</v>
      </c>
      <c r="E34" s="65">
        <f t="shared" si="2"/>
        <v>36.204752348052601</v>
      </c>
      <c r="F34" s="65">
        <f t="shared" si="4"/>
        <v>0</v>
      </c>
    </row>
    <row r="35" spans="1:6" x14ac:dyDescent="0.25">
      <c r="A35" s="9">
        <f t="shared" si="3"/>
        <v>44592</v>
      </c>
      <c r="B35" s="8"/>
      <c r="C35" s="3">
        <f t="shared" si="0"/>
        <v>0</v>
      </c>
      <c r="D35" s="62">
        <f t="shared" si="1"/>
        <v>3.0159173768751634E-3</v>
      </c>
      <c r="E35" s="65">
        <f t="shared" si="2"/>
        <v>36.19100852250196</v>
      </c>
      <c r="F35" s="65">
        <f t="shared" si="4"/>
        <v>0</v>
      </c>
    </row>
    <row r="36" spans="1:6" x14ac:dyDescent="0.25">
      <c r="A36" s="9">
        <f t="shared" si="3"/>
        <v>44593</v>
      </c>
      <c r="B36" s="8"/>
      <c r="C36" s="3">
        <f t="shared" si="0"/>
        <v>0</v>
      </c>
      <c r="D36" s="62">
        <f t="shared" si="1"/>
        <v>3.0146934770231347E-3</v>
      </c>
      <c r="E36" s="65">
        <f t="shared" si="2"/>
        <v>36.176321724277614</v>
      </c>
      <c r="F36" s="65">
        <f t="shared" si="4"/>
        <v>0</v>
      </c>
    </row>
    <row r="37" spans="1:6" x14ac:dyDescent="0.25">
      <c r="A37" s="9">
        <f t="shared" si="3"/>
        <v>44594</v>
      </c>
      <c r="B37" s="8"/>
      <c r="C37" s="3">
        <f t="shared" si="0"/>
        <v>0</v>
      </c>
      <c r="D37" s="62">
        <f t="shared" si="1"/>
        <v>3.0133913587828956E-3</v>
      </c>
      <c r="E37" s="65">
        <f t="shared" si="2"/>
        <v>36.160696305394744</v>
      </c>
      <c r="F37" s="65">
        <f t="shared" si="4"/>
        <v>0</v>
      </c>
    </row>
    <row r="38" spans="1:6" x14ac:dyDescent="0.25">
      <c r="A38" s="9">
        <f t="shared" si="3"/>
        <v>44595</v>
      </c>
      <c r="B38" s="8"/>
      <c r="C38" s="3">
        <f t="shared" si="0"/>
        <v>0</v>
      </c>
      <c r="D38" s="62">
        <f t="shared" si="1"/>
        <v>3.0120114080001998E-3</v>
      </c>
      <c r="E38" s="65">
        <f t="shared" si="2"/>
        <v>36.144136896002401</v>
      </c>
      <c r="F38" s="65">
        <f t="shared" si="4"/>
        <v>0</v>
      </c>
    </row>
    <row r="39" spans="1:6" x14ac:dyDescent="0.25">
      <c r="A39" s="9">
        <f t="shared" si="3"/>
        <v>44596</v>
      </c>
      <c r="B39" s="8"/>
      <c r="C39" s="3">
        <f t="shared" si="0"/>
        <v>0</v>
      </c>
      <c r="D39" s="62">
        <f t="shared" si="1"/>
        <v>3.0105540335842282E-3</v>
      </c>
      <c r="E39" s="65">
        <f t="shared" si="2"/>
        <v>36.126648403010741</v>
      </c>
      <c r="F39" s="65">
        <f t="shared" si="4"/>
        <v>0</v>
      </c>
    </row>
    <row r="40" spans="1:6" x14ac:dyDescent="0.25">
      <c r="A40" s="9">
        <f t="shared" si="3"/>
        <v>44597</v>
      </c>
      <c r="B40" s="8"/>
      <c r="C40" s="3">
        <f t="shared" si="0"/>
        <v>0</v>
      </c>
      <c r="D40" s="62">
        <f t="shared" si="1"/>
        <v>3.0090196673865019E-3</v>
      </c>
      <c r="E40" s="65">
        <f t="shared" si="2"/>
        <v>36.108236008638023</v>
      </c>
      <c r="F40" s="65">
        <f t="shared" si="4"/>
        <v>0</v>
      </c>
    </row>
    <row r="41" spans="1:6" x14ac:dyDescent="0.25">
      <c r="A41" s="9">
        <f t="shared" si="3"/>
        <v>44598</v>
      </c>
      <c r="B41" s="8"/>
      <c r="C41" s="3">
        <f t="shared" si="0"/>
        <v>0</v>
      </c>
      <c r="D41" s="62">
        <f t="shared" si="1"/>
        <v>3.0074087640727994E-3</v>
      </c>
      <c r="E41" s="65">
        <f t="shared" si="2"/>
        <v>36.088905168873595</v>
      </c>
      <c r="F41" s="65">
        <f t="shared" si="4"/>
        <v>0</v>
      </c>
    </row>
    <row r="42" spans="1:6" x14ac:dyDescent="0.25">
      <c r="A42" s="9">
        <f t="shared" si="3"/>
        <v>44599</v>
      </c>
      <c r="B42" s="8"/>
      <c r="C42" s="3">
        <f t="shared" si="0"/>
        <v>0</v>
      </c>
      <c r="D42" s="62">
        <f t="shared" si="1"/>
        <v>3.00572180098857E-3</v>
      </c>
      <c r="E42" s="65">
        <f t="shared" si="2"/>
        <v>36.068661611862836</v>
      </c>
      <c r="F42" s="65">
        <f t="shared" si="4"/>
        <v>0</v>
      </c>
    </row>
    <row r="43" spans="1:6" x14ac:dyDescent="0.25">
      <c r="A43" s="9">
        <f t="shared" si="3"/>
        <v>44600</v>
      </c>
      <c r="B43" s="8"/>
      <c r="C43" s="3">
        <f t="shared" si="0"/>
        <v>0</v>
      </c>
      <c r="D43" s="62">
        <f t="shared" si="1"/>
        <v>3.0039592780173609E-3</v>
      </c>
      <c r="E43" s="65">
        <f t="shared" si="2"/>
        <v>36.047511336208331</v>
      </c>
      <c r="F43" s="65">
        <f t="shared" si="4"/>
        <v>0</v>
      </c>
    </row>
    <row r="44" spans="1:6" x14ac:dyDescent="0.25">
      <c r="A44" s="9">
        <f t="shared" si="3"/>
        <v>44601</v>
      </c>
      <c r="B44" s="8"/>
      <c r="C44" s="3">
        <f t="shared" si="0"/>
        <v>0</v>
      </c>
      <c r="D44" s="62">
        <f t="shared" si="1"/>
        <v>3.0021217174327898E-3</v>
      </c>
      <c r="E44" s="65">
        <f t="shared" si="2"/>
        <v>36.02546060919348</v>
      </c>
      <c r="F44" s="65">
        <f t="shared" si="4"/>
        <v>0</v>
      </c>
    </row>
    <row r="45" spans="1:6" x14ac:dyDescent="0.25">
      <c r="A45" s="9">
        <f t="shared" si="3"/>
        <v>44602</v>
      </c>
      <c r="B45" s="8"/>
      <c r="C45" s="3">
        <f t="shared" si="0"/>
        <v>0</v>
      </c>
      <c r="D45" s="62">
        <f t="shared" si="1"/>
        <v>3.0002096637437047E-3</v>
      </c>
      <c r="E45" s="65">
        <f t="shared" si="2"/>
        <v>36.002515964924456</v>
      </c>
      <c r="F45" s="65">
        <f t="shared" si="4"/>
        <v>0</v>
      </c>
    </row>
    <row r="46" spans="1:6" x14ac:dyDescent="0.25">
      <c r="A46" s="9">
        <f t="shared" si="3"/>
        <v>44603</v>
      </c>
      <c r="B46" s="8"/>
      <c r="C46" s="3">
        <f t="shared" si="0"/>
        <v>0</v>
      </c>
      <c r="D46" s="62">
        <f t="shared" si="1"/>
        <v>2.9982236835328791E-3</v>
      </c>
      <c r="E46" s="65">
        <f t="shared" si="2"/>
        <v>35.978684202394547</v>
      </c>
      <c r="F46" s="65">
        <f t="shared" si="4"/>
        <v>0</v>
      </c>
    </row>
    <row r="47" spans="1:6" x14ac:dyDescent="0.25">
      <c r="A47" s="9">
        <f t="shared" si="3"/>
        <v>44604</v>
      </c>
      <c r="B47" s="8"/>
      <c r="C47" s="3">
        <f t="shared" si="0"/>
        <v>0</v>
      </c>
      <c r="D47" s="62">
        <f t="shared" si="1"/>
        <v>2.9961643652890962E-3</v>
      </c>
      <c r="E47" s="65">
        <f t="shared" si="2"/>
        <v>35.953972383469157</v>
      </c>
      <c r="F47" s="65">
        <f t="shared" si="4"/>
        <v>0</v>
      </c>
    </row>
    <row r="48" spans="1:6" x14ac:dyDescent="0.25">
      <c r="A48" s="9">
        <f t="shared" si="3"/>
        <v>44605</v>
      </c>
      <c r="B48" s="8"/>
      <c r="C48" s="3">
        <f t="shared" si="0"/>
        <v>0</v>
      </c>
      <c r="D48" s="62">
        <f t="shared" si="1"/>
        <v>2.9940323192328231E-3</v>
      </c>
      <c r="E48" s="65">
        <f t="shared" si="2"/>
        <v>35.928387830793881</v>
      </c>
      <c r="F48" s="65">
        <f t="shared" si="4"/>
        <v>0</v>
      </c>
    </row>
    <row r="49" spans="1:6" x14ac:dyDescent="0.25">
      <c r="A49" s="9">
        <f t="shared" si="3"/>
        <v>44606</v>
      </c>
      <c r="B49" s="8"/>
      <c r="C49" s="3">
        <f t="shared" si="0"/>
        <v>0</v>
      </c>
      <c r="D49" s="62">
        <f t="shared" si="1"/>
        <v>2.9918281771352914E-3</v>
      </c>
      <c r="E49" s="65">
        <f t="shared" si="2"/>
        <v>35.901938125623495</v>
      </c>
      <c r="F49" s="65">
        <f t="shared" si="4"/>
        <v>0</v>
      </c>
    </row>
    <row r="50" spans="1:6" x14ac:dyDescent="0.25">
      <c r="A50" s="9">
        <f t="shared" si="3"/>
        <v>44607</v>
      </c>
      <c r="B50" s="8"/>
      <c r="C50" s="3">
        <f t="shared" si="0"/>
        <v>0</v>
      </c>
      <c r="D50" s="62">
        <f t="shared" si="1"/>
        <v>2.9895525921314024E-3</v>
      </c>
      <c r="E50" s="65">
        <f t="shared" si="2"/>
        <v>35.874631105576832</v>
      </c>
      <c r="F50" s="65">
        <f t="shared" si="4"/>
        <v>0</v>
      </c>
    </row>
    <row r="51" spans="1:6" x14ac:dyDescent="0.25">
      <c r="A51" s="9">
        <f t="shared" si="3"/>
        <v>44608</v>
      </c>
      <c r="B51" s="8"/>
      <c r="C51" s="3">
        <f t="shared" si="0"/>
        <v>0</v>
      </c>
      <c r="D51" s="62">
        <f t="shared" si="1"/>
        <v>2.98720623852609E-3</v>
      </c>
      <c r="E51" s="65">
        <f t="shared" si="2"/>
        <v>35.84647486231308</v>
      </c>
      <c r="F51" s="65">
        <f t="shared" si="4"/>
        <v>0</v>
      </c>
    </row>
    <row r="52" spans="1:6" x14ac:dyDescent="0.25">
      <c r="A52" s="9">
        <f t="shared" si="3"/>
        <v>44609</v>
      </c>
      <c r="B52" s="8"/>
      <c r="C52" s="3">
        <f t="shared" si="0"/>
        <v>0</v>
      </c>
      <c r="D52" s="62">
        <f t="shared" si="1"/>
        <v>2.9847898115945497E-3</v>
      </c>
      <c r="E52" s="65">
        <f t="shared" si="2"/>
        <v>35.817477739134596</v>
      </c>
      <c r="F52" s="65">
        <f t="shared" si="4"/>
        <v>0</v>
      </c>
    </row>
    <row r="53" spans="1:6" x14ac:dyDescent="0.25">
      <c r="A53" s="9">
        <f t="shared" si="3"/>
        <v>44610</v>
      </c>
      <c r="B53" s="8"/>
      <c r="C53" s="3">
        <f t="shared" si="0"/>
        <v>0</v>
      </c>
      <c r="D53" s="62">
        <f t="shared" si="1"/>
        <v>2.9823040273762643E-3</v>
      </c>
      <c r="E53" s="65">
        <f t="shared" si="2"/>
        <v>35.787648328515175</v>
      </c>
      <c r="F53" s="65">
        <f t="shared" si="4"/>
        <v>0</v>
      </c>
    </row>
    <row r="54" spans="1:6" x14ac:dyDescent="0.25">
      <c r="A54" s="9">
        <f t="shared" si="3"/>
        <v>44611</v>
      </c>
      <c r="B54" s="8"/>
      <c r="C54" s="3">
        <f t="shared" si="0"/>
        <v>0</v>
      </c>
      <c r="D54" s="62">
        <f t="shared" si="1"/>
        <v>2.9797496224627119E-3</v>
      </c>
      <c r="E54" s="65">
        <f t="shared" si="2"/>
        <v>35.756995469552542</v>
      </c>
      <c r="F54" s="65">
        <f t="shared" si="4"/>
        <v>0</v>
      </c>
    </row>
    <row r="55" spans="1:6" x14ac:dyDescent="0.25">
      <c r="A55" s="9">
        <f t="shared" si="3"/>
        <v>44612</v>
      </c>
      <c r="B55" s="8"/>
      <c r="C55" s="3">
        <f t="shared" si="0"/>
        <v>0</v>
      </c>
      <c r="D55" s="62">
        <f t="shared" si="1"/>
        <v>2.9771273537792485E-3</v>
      </c>
      <c r="E55" s="65">
        <f t="shared" si="2"/>
        <v>35.725528245350979</v>
      </c>
      <c r="F55" s="65">
        <f t="shared" si="4"/>
        <v>0</v>
      </c>
    </row>
    <row r="56" spans="1:6" x14ac:dyDescent="0.25">
      <c r="A56" s="9">
        <f t="shared" si="3"/>
        <v>44613</v>
      </c>
      <c r="B56" s="8"/>
      <c r="C56" s="3">
        <f t="shared" si="0"/>
        <v>0</v>
      </c>
      <c r="D56" s="62">
        <f t="shared" si="1"/>
        <v>2.9744379983606085E-3</v>
      </c>
      <c r="E56" s="65">
        <f t="shared" si="2"/>
        <v>35.693255980327301</v>
      </c>
      <c r="F56" s="65">
        <f t="shared" si="4"/>
        <v>0</v>
      </c>
    </row>
    <row r="57" spans="1:6" x14ac:dyDescent="0.25">
      <c r="A57" s="9">
        <f t="shared" si="3"/>
        <v>44614</v>
      </c>
      <c r="B57" s="8"/>
      <c r="C57" s="3">
        <f t="shared" ref="C57:C120" si="5">IF(B57=0,0,B57-B56)</f>
        <v>0</v>
      </c>
      <c r="D57" s="62">
        <f t="shared" si="1"/>
        <v>2.9716823531208969E-3</v>
      </c>
      <c r="E57" s="65">
        <f t="shared" si="2"/>
        <v>35.660188237450761</v>
      </c>
      <c r="F57" s="65">
        <f t="shared" si="4"/>
        <v>0</v>
      </c>
    </row>
    <row r="58" spans="1:6" x14ac:dyDescent="0.25">
      <c r="A58" s="9">
        <f t="shared" si="3"/>
        <v>44615</v>
      </c>
      <c r="B58" s="8"/>
      <c r="C58" s="3">
        <f t="shared" si="5"/>
        <v>0</v>
      </c>
      <c r="D58" s="66">
        <f t="shared" si="1"/>
        <v>2.9688612346172333E-3</v>
      </c>
      <c r="E58" s="65">
        <f t="shared" si="2"/>
        <v>35.6263348154068</v>
      </c>
      <c r="F58" s="65">
        <f t="shared" si="4"/>
        <v>0</v>
      </c>
    </row>
    <row r="59" spans="1:6" x14ac:dyDescent="0.25">
      <c r="A59" s="9">
        <f t="shared" si="3"/>
        <v>44616</v>
      </c>
      <c r="B59" s="8"/>
      <c r="C59" s="3">
        <f t="shared" si="5"/>
        <v>0</v>
      </c>
      <c r="D59" s="66">
        <f t="shared" si="1"/>
        <v>2.9659754788079521E-3</v>
      </c>
      <c r="E59" s="65">
        <f t="shared" si="2"/>
        <v>35.591705745695428</v>
      </c>
      <c r="F59" s="65">
        <f t="shared" si="4"/>
        <v>0</v>
      </c>
    </row>
    <row r="60" spans="1:6" x14ac:dyDescent="0.25">
      <c r="A60" s="9">
        <f t="shared" si="3"/>
        <v>44617</v>
      </c>
      <c r="B60" s="8"/>
      <c r="C60" s="3">
        <f t="shared" si="5"/>
        <v>0</v>
      </c>
      <c r="D60" s="66">
        <f t="shared" si="1"/>
        <v>2.9630259408047412E-3</v>
      </c>
      <c r="E60" s="65">
        <f t="shared" si="2"/>
        <v>35.556311289656897</v>
      </c>
      <c r="F60" s="65">
        <f t="shared" si="4"/>
        <v>0</v>
      </c>
    </row>
    <row r="61" spans="1:6" x14ac:dyDescent="0.25">
      <c r="A61" s="9">
        <f t="shared" si="3"/>
        <v>44618</v>
      </c>
      <c r="B61" s="8"/>
      <c r="C61" s="3">
        <f t="shared" si="5"/>
        <v>0</v>
      </c>
      <c r="D61" s="66">
        <f t="shared" si="1"/>
        <v>2.9600134946194063E-3</v>
      </c>
      <c r="E61" s="65">
        <f t="shared" si="2"/>
        <v>35.520161935432874</v>
      </c>
      <c r="F61" s="65">
        <f t="shared" si="4"/>
        <v>0</v>
      </c>
    </row>
    <row r="62" spans="1:6" x14ac:dyDescent="0.25">
      <c r="A62" s="9">
        <f t="shared" si="3"/>
        <v>44619</v>
      </c>
      <c r="B62" s="8"/>
      <c r="C62" s="3">
        <f t="shared" si="5"/>
        <v>0</v>
      </c>
      <c r="D62" s="66">
        <f t="shared" si="1"/>
        <v>2.9569390329047466E-3</v>
      </c>
      <c r="E62" s="65">
        <f t="shared" si="2"/>
        <v>35.483268394856957</v>
      </c>
      <c r="F62" s="65">
        <f t="shared" si="4"/>
        <v>0</v>
      </c>
    </row>
    <row r="63" spans="1:6" x14ac:dyDescent="0.25">
      <c r="A63" s="9">
        <f t="shared" si="3"/>
        <v>44620</v>
      </c>
      <c r="B63" s="8"/>
      <c r="C63" s="3">
        <f t="shared" si="5"/>
        <v>0</v>
      </c>
      <c r="D63" s="66">
        <f t="shared" si="1"/>
        <v>2.9538034666900994E-3</v>
      </c>
      <c r="E63" s="65">
        <f t="shared" si="2"/>
        <v>35.445641600281192</v>
      </c>
      <c r="F63" s="65">
        <f t="shared" si="4"/>
        <v>0</v>
      </c>
    </row>
    <row r="64" spans="1:6" x14ac:dyDescent="0.25">
      <c r="A64" s="9">
        <f t="shared" si="3"/>
        <v>44621</v>
      </c>
      <c r="B64" s="8"/>
      <c r="C64" s="3">
        <f t="shared" si="5"/>
        <v>0</v>
      </c>
      <c r="D64" s="66">
        <f t="shared" si="1"/>
        <v>2.9506077251114471E-3</v>
      </c>
      <c r="E64" s="65">
        <f t="shared" si="2"/>
        <v>35.407292701337362</v>
      </c>
      <c r="F64" s="65">
        <f t="shared" si="4"/>
        <v>0</v>
      </c>
    </row>
    <row r="65" spans="1:6" x14ac:dyDescent="0.25">
      <c r="A65" s="9">
        <f t="shared" si="3"/>
        <v>44622</v>
      </c>
      <c r="B65" s="8"/>
      <c r="C65" s="3">
        <f t="shared" si="5"/>
        <v>0</v>
      </c>
      <c r="D65" s="66">
        <f t="shared" si="1"/>
        <v>2.9473527551359463E-3</v>
      </c>
      <c r="E65" s="65">
        <f t="shared" si="2"/>
        <v>35.368233061631358</v>
      </c>
      <c r="F65" s="65">
        <f t="shared" si="4"/>
        <v>0</v>
      </c>
    </row>
    <row r="66" spans="1:6" x14ac:dyDescent="0.25">
      <c r="A66" s="9">
        <f t="shared" si="3"/>
        <v>44623</v>
      </c>
      <c r="B66" s="8"/>
      <c r="C66" s="3">
        <f t="shared" si="5"/>
        <v>0</v>
      </c>
      <c r="D66" s="66">
        <f t="shared" si="1"/>
        <v>2.9440395212815148E-3</v>
      </c>
      <c r="E66" s="65">
        <f t="shared" si="2"/>
        <v>35.328474255378175</v>
      </c>
      <c r="F66" s="65">
        <f t="shared" si="4"/>
        <v>0</v>
      </c>
    </row>
    <row r="67" spans="1:6" x14ac:dyDescent="0.25">
      <c r="A67" s="9">
        <f t="shared" si="3"/>
        <v>44624</v>
      </c>
      <c r="B67" s="8"/>
      <c r="C67" s="3">
        <f t="shared" si="5"/>
        <v>0</v>
      </c>
      <c r="D67" s="66">
        <f t="shared" si="1"/>
        <v>2.9406690053307605E-3</v>
      </c>
      <c r="E67" s="65">
        <f t="shared" si="2"/>
        <v>35.288028063969129</v>
      </c>
      <c r="F67" s="65">
        <f t="shared" si="4"/>
        <v>0</v>
      </c>
    </row>
    <row r="68" spans="1:6" x14ac:dyDescent="0.25">
      <c r="A68" s="9">
        <f t="shared" si="3"/>
        <v>44625</v>
      </c>
      <c r="B68" s="8"/>
      <c r="C68" s="3">
        <f t="shared" si="5"/>
        <v>0</v>
      </c>
      <c r="D68" s="66">
        <f t="shared" si="1"/>
        <v>2.9372422060403684E-3</v>
      </c>
      <c r="E68" s="65">
        <f t="shared" si="2"/>
        <v>35.246906472484419</v>
      </c>
      <c r="F68" s="65">
        <f t="shared" si="4"/>
        <v>0</v>
      </c>
    </row>
    <row r="69" spans="1:6" x14ac:dyDescent="0.25">
      <c r="A69" s="9">
        <f t="shared" si="3"/>
        <v>44626</v>
      </c>
      <c r="B69" s="8"/>
      <c r="C69" s="3">
        <f t="shared" si="5"/>
        <v>0</v>
      </c>
      <c r="D69" s="66">
        <f t="shared" si="1"/>
        <v>2.9337601388448788E-3</v>
      </c>
      <c r="E69" s="65">
        <f t="shared" si="2"/>
        <v>35.205121666138545</v>
      </c>
      <c r="F69" s="65">
        <f t="shared" si="4"/>
        <v>0</v>
      </c>
    </row>
    <row r="70" spans="1:6" x14ac:dyDescent="0.25">
      <c r="A70" s="9">
        <f t="shared" si="3"/>
        <v>44627</v>
      </c>
      <c r="B70" s="8"/>
      <c r="C70" s="3">
        <f t="shared" si="5"/>
        <v>0</v>
      </c>
      <c r="D70" s="66">
        <f t="shared" ref="D70:D133" si="6">SIN((A70+14+Q$4)/365*2*PI())*Q$13+100%/363.54</f>
        <v>2.9302238355559968E-3</v>
      </c>
      <c r="E70" s="65">
        <f t="shared" ref="E70:E133" si="7">D70*E$2</f>
        <v>35.162686026671963</v>
      </c>
      <c r="F70" s="65">
        <f t="shared" si="4"/>
        <v>0</v>
      </c>
    </row>
    <row r="71" spans="1:6" x14ac:dyDescent="0.25">
      <c r="A71" s="9">
        <f t="shared" ref="A71:A134" si="8">A70+1</f>
        <v>44628</v>
      </c>
      <c r="B71" s="8"/>
      <c r="C71" s="3">
        <f t="shared" si="5"/>
        <v>0</v>
      </c>
      <c r="D71" s="66">
        <f t="shared" si="6"/>
        <v>2.9266343440566842E-3</v>
      </c>
      <c r="E71" s="65">
        <f t="shared" si="7"/>
        <v>35.11961212868021</v>
      </c>
      <c r="F71" s="65">
        <f t="shared" ref="F71:F134" si="9">F$4*D71</f>
        <v>0</v>
      </c>
    </row>
    <row r="72" spans="1:6" x14ac:dyDescent="0.25">
      <c r="A72" s="9">
        <f t="shared" si="8"/>
        <v>44629</v>
      </c>
      <c r="B72" s="8"/>
      <c r="C72" s="3">
        <f t="shared" si="5"/>
        <v>0</v>
      </c>
      <c r="D72" s="66">
        <f t="shared" si="6"/>
        <v>2.9229927279907156E-3</v>
      </c>
      <c r="E72" s="65">
        <f t="shared" si="7"/>
        <v>35.075912735888586</v>
      </c>
      <c r="F72" s="65">
        <f t="shared" si="9"/>
        <v>0</v>
      </c>
    </row>
    <row r="73" spans="1:6" x14ac:dyDescent="0.25">
      <c r="A73" s="9">
        <f t="shared" si="8"/>
        <v>44630</v>
      </c>
      <c r="B73" s="8"/>
      <c r="C73" s="3">
        <f t="shared" si="5"/>
        <v>0</v>
      </c>
      <c r="D73" s="66">
        <f t="shared" si="6"/>
        <v>2.9193000664475715E-3</v>
      </c>
      <c r="E73" s="65">
        <f t="shared" si="7"/>
        <v>35.031600797370857</v>
      </c>
      <c r="F73" s="65">
        <f t="shared" si="9"/>
        <v>0</v>
      </c>
    </row>
    <row r="74" spans="1:6" x14ac:dyDescent="0.25">
      <c r="A74" s="9">
        <f t="shared" si="8"/>
        <v>44631</v>
      </c>
      <c r="B74" s="8"/>
      <c r="C74" s="3">
        <f t="shared" si="5"/>
        <v>0</v>
      </c>
      <c r="D74" s="66">
        <f t="shared" si="6"/>
        <v>2.9155574536425129E-3</v>
      </c>
      <c r="E74" s="65">
        <f t="shared" si="7"/>
        <v>34.986689443710155</v>
      </c>
      <c r="F74" s="65">
        <f t="shared" si="9"/>
        <v>0</v>
      </c>
    </row>
    <row r="75" spans="1:6" x14ac:dyDescent="0.25">
      <c r="A75" s="9">
        <f t="shared" si="8"/>
        <v>44632</v>
      </c>
      <c r="B75" s="8"/>
      <c r="C75" s="3">
        <f t="shared" si="5"/>
        <v>0</v>
      </c>
      <c r="D75" s="66">
        <f t="shared" si="6"/>
        <v>2.9117659985925352E-3</v>
      </c>
      <c r="E75" s="65">
        <f t="shared" si="7"/>
        <v>34.941191983110421</v>
      </c>
      <c r="F75" s="65">
        <f t="shared" si="9"/>
        <v>0</v>
      </c>
    </row>
    <row r="76" spans="1:6" x14ac:dyDescent="0.25">
      <c r="A76" s="9">
        <f t="shared" si="8"/>
        <v>44633</v>
      </c>
      <c r="B76" s="8"/>
      <c r="C76" s="3">
        <f t="shared" si="5"/>
        <v>0</v>
      </c>
      <c r="D76" s="66">
        <f t="shared" si="6"/>
        <v>2.9079268247875724E-3</v>
      </c>
      <c r="E76" s="65">
        <f t="shared" si="7"/>
        <v>34.895121897450871</v>
      </c>
      <c r="F76" s="65">
        <f t="shared" si="9"/>
        <v>0</v>
      </c>
    </row>
    <row r="77" spans="1:6" x14ac:dyDescent="0.25">
      <c r="A77" s="9">
        <f t="shared" si="8"/>
        <v>44634</v>
      </c>
      <c r="B77" s="8"/>
      <c r="C77" s="3">
        <f t="shared" si="5"/>
        <v>0</v>
      </c>
      <c r="D77" s="66">
        <f t="shared" si="6"/>
        <v>2.9040410698576778E-3</v>
      </c>
      <c r="E77" s="65">
        <f t="shared" si="7"/>
        <v>34.848492838292131</v>
      </c>
      <c r="F77" s="65">
        <f t="shared" si="9"/>
        <v>0</v>
      </c>
    </row>
    <row r="78" spans="1:6" x14ac:dyDescent="0.25">
      <c r="A78" s="9">
        <f t="shared" si="8"/>
        <v>44635</v>
      </c>
      <c r="B78" s="8"/>
      <c r="C78" s="3">
        <f t="shared" si="5"/>
        <v>0</v>
      </c>
      <c r="D78" s="66">
        <f t="shared" si="6"/>
        <v>2.900109885235873E-3</v>
      </c>
      <c r="E78" s="65">
        <f t="shared" si="7"/>
        <v>34.801318622830479</v>
      </c>
      <c r="F78" s="65">
        <f t="shared" si="9"/>
        <v>0</v>
      </c>
    </row>
    <row r="79" spans="1:6" x14ac:dyDescent="0.25">
      <c r="A79" s="9">
        <f t="shared" si="8"/>
        <v>44636</v>
      </c>
      <c r="B79" s="8"/>
      <c r="C79" s="3">
        <f t="shared" si="5"/>
        <v>0</v>
      </c>
      <c r="D79" s="66">
        <f t="shared" si="6"/>
        <v>2.8961344358170555E-3</v>
      </c>
      <c r="E79" s="65">
        <f t="shared" si="7"/>
        <v>34.753613229804664</v>
      </c>
      <c r="F79" s="65">
        <f t="shared" si="9"/>
        <v>0</v>
      </c>
    </row>
    <row r="80" spans="1:6" x14ac:dyDescent="0.25">
      <c r="A80" s="9">
        <f t="shared" si="8"/>
        <v>44637</v>
      </c>
      <c r="B80" s="8"/>
      <c r="C80" s="3">
        <f t="shared" si="5"/>
        <v>0</v>
      </c>
      <c r="D80" s="66">
        <f t="shared" si="6"/>
        <v>2.8921158996126324E-3</v>
      </c>
      <c r="E80" s="65">
        <f t="shared" si="7"/>
        <v>34.70539079535159</v>
      </c>
      <c r="F80" s="65">
        <f t="shared" si="9"/>
        <v>0</v>
      </c>
    </row>
    <row r="81" spans="1:6" x14ac:dyDescent="0.25">
      <c r="A81" s="9">
        <f t="shared" si="8"/>
        <v>44638</v>
      </c>
      <c r="B81" s="8"/>
      <c r="C81" s="3">
        <f t="shared" si="5"/>
        <v>0</v>
      </c>
      <c r="D81" s="66">
        <f t="shared" si="6"/>
        <v>2.8880554674016617E-3</v>
      </c>
      <c r="E81" s="65">
        <f t="shared" si="7"/>
        <v>34.656665608819942</v>
      </c>
      <c r="F81" s="65">
        <f t="shared" si="9"/>
        <v>0</v>
      </c>
    </row>
    <row r="82" spans="1:6" x14ac:dyDescent="0.25">
      <c r="A82" s="9">
        <f t="shared" si="8"/>
        <v>44639</v>
      </c>
      <c r="B82" s="8"/>
      <c r="C82" s="3">
        <f t="shared" si="5"/>
        <v>0</v>
      </c>
      <c r="D82" s="66">
        <f t="shared" si="6"/>
        <v>2.8839543423778125E-3</v>
      </c>
      <c r="E82" s="65">
        <f t="shared" si="7"/>
        <v>34.607452108533749</v>
      </c>
      <c r="F82" s="65">
        <f t="shared" si="9"/>
        <v>0</v>
      </c>
    </row>
    <row r="83" spans="1:6" x14ac:dyDescent="0.25">
      <c r="A83" s="9">
        <f t="shared" si="8"/>
        <v>44640</v>
      </c>
      <c r="B83" s="8"/>
      <c r="C83" s="3">
        <f t="shared" si="5"/>
        <v>0</v>
      </c>
      <c r="D83" s="66">
        <f t="shared" si="6"/>
        <v>2.8798137397929107E-3</v>
      </c>
      <c r="E83" s="65">
        <f t="shared" si="7"/>
        <v>34.557764877514927</v>
      </c>
      <c r="F83" s="65">
        <f t="shared" si="9"/>
        <v>0</v>
      </c>
    </row>
    <row r="84" spans="1:6" x14ac:dyDescent="0.25">
      <c r="A84" s="9">
        <f t="shared" si="8"/>
        <v>44641</v>
      </c>
      <c r="B84" s="8"/>
      <c r="C84" s="3">
        <f t="shared" si="5"/>
        <v>0</v>
      </c>
      <c r="D84" s="66">
        <f t="shared" si="6"/>
        <v>2.8756348865969189E-3</v>
      </c>
      <c r="E84" s="65">
        <f t="shared" si="7"/>
        <v>34.507618639163027</v>
      </c>
      <c r="F84" s="65">
        <f t="shared" si="9"/>
        <v>0</v>
      </c>
    </row>
    <row r="85" spans="1:6" x14ac:dyDescent="0.25">
      <c r="A85" s="9">
        <f t="shared" si="8"/>
        <v>44642</v>
      </c>
      <c r="B85" s="8"/>
      <c r="C85" s="3">
        <f t="shared" si="5"/>
        <v>0</v>
      </c>
      <c r="D85" s="66">
        <f t="shared" si="6"/>
        <v>2.8714190210741711E-3</v>
      </c>
      <c r="E85" s="65">
        <f t="shared" si="7"/>
        <v>34.457028252890055</v>
      </c>
      <c r="F85" s="65">
        <f t="shared" si="9"/>
        <v>0</v>
      </c>
    </row>
    <row r="86" spans="1:6" x14ac:dyDescent="0.25">
      <c r="A86" s="9">
        <f t="shared" si="8"/>
        <v>44643</v>
      </c>
      <c r="B86" s="8"/>
      <c r="C86" s="3">
        <f t="shared" si="5"/>
        <v>0</v>
      </c>
      <c r="D86" s="66">
        <f t="shared" si="6"/>
        <v>2.8671673924766908E-3</v>
      </c>
      <c r="E86" s="65">
        <f t="shared" si="7"/>
        <v>34.40600870972029</v>
      </c>
      <c r="F86" s="65">
        <f t="shared" si="9"/>
        <v>0</v>
      </c>
    </row>
    <row r="87" spans="1:6" x14ac:dyDescent="0.25">
      <c r="A87" s="9">
        <f t="shared" si="8"/>
        <v>44644</v>
      </c>
      <c r="B87" s="8"/>
      <c r="C87" s="3">
        <f t="shared" si="5"/>
        <v>0</v>
      </c>
      <c r="D87" s="66">
        <f t="shared" si="6"/>
        <v>2.8628812606536773E-3</v>
      </c>
      <c r="E87" s="65">
        <f t="shared" si="7"/>
        <v>34.354575127844129</v>
      </c>
      <c r="F87" s="65">
        <f t="shared" si="9"/>
        <v>0</v>
      </c>
    </row>
    <row r="88" spans="1:6" x14ac:dyDescent="0.25">
      <c r="A88" s="9">
        <f t="shared" si="8"/>
        <v>44645</v>
      </c>
      <c r="B88" s="8"/>
      <c r="C88" s="3">
        <f t="shared" si="5"/>
        <v>0</v>
      </c>
      <c r="D88" s="66">
        <f t="shared" si="6"/>
        <v>2.8585618956785764E-3</v>
      </c>
      <c r="E88" s="65">
        <f t="shared" si="7"/>
        <v>34.302742748142919</v>
      </c>
      <c r="F88" s="65">
        <f t="shared" si="9"/>
        <v>0</v>
      </c>
    </row>
    <row r="89" spans="1:6" x14ac:dyDescent="0.25">
      <c r="A89" s="9">
        <f t="shared" si="8"/>
        <v>44646</v>
      </c>
      <c r="B89" s="8"/>
      <c r="C89" s="3">
        <f t="shared" si="5"/>
        <v>0</v>
      </c>
      <c r="D89" s="66">
        <f t="shared" si="6"/>
        <v>2.8542105774723926E-3</v>
      </c>
      <c r="E89" s="65">
        <f t="shared" si="7"/>
        <v>34.250526929668709</v>
      </c>
      <c r="F89" s="65">
        <f t="shared" si="9"/>
        <v>0</v>
      </c>
    </row>
    <row r="90" spans="1:6" x14ac:dyDescent="0.25">
      <c r="A90" s="9">
        <f t="shared" si="8"/>
        <v>44647</v>
      </c>
      <c r="B90" s="8"/>
      <c r="C90" s="3">
        <f t="shared" si="5"/>
        <v>0</v>
      </c>
      <c r="D90" s="66">
        <f t="shared" si="6"/>
        <v>2.8498285954246774E-3</v>
      </c>
      <c r="E90" s="65">
        <f t="shared" si="7"/>
        <v>34.197943145096126</v>
      </c>
      <c r="F90" s="65">
        <f t="shared" si="9"/>
        <v>0</v>
      </c>
    </row>
    <row r="91" spans="1:6" x14ac:dyDescent="0.25">
      <c r="A91" s="9">
        <f t="shared" si="8"/>
        <v>44648</v>
      </c>
      <c r="B91" s="8"/>
      <c r="C91" s="3">
        <f t="shared" si="5"/>
        <v>0</v>
      </c>
      <c r="D91" s="66">
        <f t="shared" si="6"/>
        <v>2.8454172480112537E-3</v>
      </c>
      <c r="E91" s="65">
        <f t="shared" si="7"/>
        <v>34.145006976135043</v>
      </c>
      <c r="F91" s="65">
        <f t="shared" si="9"/>
        <v>0</v>
      </c>
    </row>
    <row r="92" spans="1:6" x14ac:dyDescent="0.25">
      <c r="A92" s="9">
        <f t="shared" si="8"/>
        <v>44649</v>
      </c>
      <c r="B92" s="8"/>
      <c r="C92" s="3">
        <f t="shared" si="5"/>
        <v>0</v>
      </c>
      <c r="D92" s="66">
        <f t="shared" si="6"/>
        <v>2.8409778424095646E-3</v>
      </c>
      <c r="E92" s="65">
        <f t="shared" si="7"/>
        <v>34.091734108914778</v>
      </c>
      <c r="F92" s="65">
        <f t="shared" si="9"/>
        <v>0</v>
      </c>
    </row>
    <row r="93" spans="1:6" x14ac:dyDescent="0.25">
      <c r="A93" s="9">
        <f t="shared" si="8"/>
        <v>44650</v>
      </c>
      <c r="B93" s="8"/>
      <c r="C93" s="3">
        <f t="shared" si="5"/>
        <v>0</v>
      </c>
      <c r="D93" s="66">
        <f t="shared" si="6"/>
        <v>2.8365116941112705E-3</v>
      </c>
      <c r="E93" s="65">
        <f t="shared" si="7"/>
        <v>34.038140329335249</v>
      </c>
      <c r="F93" s="65">
        <f t="shared" si="9"/>
        <v>0</v>
      </c>
    </row>
    <row r="94" spans="1:6" x14ac:dyDescent="0.25">
      <c r="A94" s="9">
        <f t="shared" si="8"/>
        <v>44651</v>
      </c>
      <c r="B94" s="8"/>
      <c r="C94" s="3">
        <f t="shared" si="5"/>
        <v>0</v>
      </c>
      <c r="D94" s="66">
        <f t="shared" si="6"/>
        <v>2.8320201265325585E-3</v>
      </c>
      <c r="E94" s="65">
        <f t="shared" si="7"/>
        <v>33.984241518390704</v>
      </c>
      <c r="F94" s="65">
        <f t="shared" si="9"/>
        <v>0</v>
      </c>
    </row>
    <row r="95" spans="1:6" x14ac:dyDescent="0.25">
      <c r="A95" s="9">
        <f t="shared" si="8"/>
        <v>44652</v>
      </c>
      <c r="B95" s="8"/>
      <c r="C95" s="3">
        <f t="shared" si="5"/>
        <v>0</v>
      </c>
      <c r="D95" s="66">
        <f t="shared" si="6"/>
        <v>2.8275044706217792E-3</v>
      </c>
      <c r="E95" s="65">
        <f t="shared" si="7"/>
        <v>33.930053647461349</v>
      </c>
      <c r="F95" s="65">
        <f t="shared" si="9"/>
        <v>0</v>
      </c>
    </row>
    <row r="96" spans="1:6" x14ac:dyDescent="0.25">
      <c r="A96" s="9">
        <f t="shared" si="8"/>
        <v>44653</v>
      </c>
      <c r="B96" s="8"/>
      <c r="C96" s="3">
        <f t="shared" si="5"/>
        <v>0</v>
      </c>
      <c r="D96" s="66">
        <f t="shared" si="6"/>
        <v>2.8229660644652943E-3</v>
      </c>
      <c r="E96" s="65">
        <f t="shared" si="7"/>
        <v>33.875592773583534</v>
      </c>
      <c r="F96" s="65">
        <f t="shared" si="9"/>
        <v>0</v>
      </c>
    </row>
    <row r="97" spans="1:6" x14ac:dyDescent="0.25">
      <c r="A97" s="9">
        <f t="shared" si="8"/>
        <v>44654</v>
      </c>
      <c r="B97" s="8"/>
      <c r="C97" s="3">
        <f t="shared" si="5"/>
        <v>0</v>
      </c>
      <c r="D97" s="66">
        <f t="shared" si="6"/>
        <v>2.8184062528907646E-3</v>
      </c>
      <c r="E97" s="65">
        <f t="shared" si="7"/>
        <v>33.820875034689173</v>
      </c>
      <c r="F97" s="65">
        <f t="shared" si="9"/>
        <v>0</v>
      </c>
    </row>
    <row r="98" spans="1:6" x14ac:dyDescent="0.25">
      <c r="A98" s="9">
        <f t="shared" si="8"/>
        <v>44655</v>
      </c>
      <c r="B98" s="8"/>
      <c r="C98" s="3">
        <f t="shared" si="5"/>
        <v>0</v>
      </c>
      <c r="D98" s="66">
        <f t="shared" si="6"/>
        <v>2.8138263870687383E-3</v>
      </c>
      <c r="E98" s="65">
        <f t="shared" si="7"/>
        <v>33.765916644824863</v>
      </c>
      <c r="F98" s="65">
        <f t="shared" si="9"/>
        <v>0</v>
      </c>
    </row>
    <row r="99" spans="1:6" x14ac:dyDescent="0.25">
      <c r="A99" s="9">
        <f t="shared" si="8"/>
        <v>44656</v>
      </c>
      <c r="B99" s="8"/>
      <c r="C99" s="3">
        <f t="shared" si="5"/>
        <v>0</v>
      </c>
      <c r="D99" s="66">
        <f t="shared" si="6"/>
        <v>2.8092278241123609E-3</v>
      </c>
      <c r="E99" s="65">
        <f t="shared" si="7"/>
        <v>33.710733889348333</v>
      </c>
      <c r="F99" s="65">
        <f t="shared" si="9"/>
        <v>0</v>
      </c>
    </row>
    <row r="100" spans="1:6" x14ac:dyDescent="0.25">
      <c r="A100" s="9">
        <f t="shared" si="8"/>
        <v>44657</v>
      </c>
      <c r="B100" s="8"/>
      <c r="C100" s="3">
        <f t="shared" si="5"/>
        <v>0</v>
      </c>
      <c r="D100" s="66">
        <f t="shared" si="6"/>
        <v>2.8046119266750208E-3</v>
      </c>
      <c r="E100" s="65">
        <f t="shared" si="7"/>
        <v>33.655343120100248</v>
      </c>
      <c r="F100" s="65">
        <f t="shared" si="9"/>
        <v>0</v>
      </c>
    </row>
    <row r="101" spans="1:6" x14ac:dyDescent="0.25">
      <c r="A101" s="9">
        <f t="shared" si="8"/>
        <v>44658</v>
      </c>
      <c r="B101" s="8"/>
      <c r="C101" s="3">
        <f t="shared" si="5"/>
        <v>0</v>
      </c>
      <c r="D101" s="66">
        <f t="shared" si="6"/>
        <v>2.7999800625468085E-3</v>
      </c>
      <c r="E101" s="65">
        <f t="shared" si="7"/>
        <v>33.5997607505617</v>
      </c>
      <c r="F101" s="65">
        <f t="shared" si="9"/>
        <v>0</v>
      </c>
    </row>
    <row r="102" spans="1:6" x14ac:dyDescent="0.25">
      <c r="A102" s="9">
        <f t="shared" si="8"/>
        <v>44659</v>
      </c>
      <c r="B102" s="8"/>
      <c r="C102" s="3">
        <f t="shared" si="5"/>
        <v>0</v>
      </c>
      <c r="D102" s="66">
        <f t="shared" si="6"/>
        <v>2.7953336042489986E-3</v>
      </c>
      <c r="E102" s="65">
        <f t="shared" si="7"/>
        <v>33.544003250987984</v>
      </c>
      <c r="F102" s="65">
        <f t="shared" si="9"/>
        <v>0</v>
      </c>
    </row>
    <row r="103" spans="1:6" x14ac:dyDescent="0.25">
      <c r="A103" s="9">
        <f t="shared" si="8"/>
        <v>44660</v>
      </c>
      <c r="B103" s="8"/>
      <c r="C103" s="3">
        <f t="shared" si="5"/>
        <v>0</v>
      </c>
      <c r="D103" s="66">
        <f t="shared" si="6"/>
        <v>2.7906739286274636E-3</v>
      </c>
      <c r="E103" s="65">
        <f t="shared" si="7"/>
        <v>33.488087143529562</v>
      </c>
      <c r="F103" s="65">
        <f t="shared" si="9"/>
        <v>0</v>
      </c>
    </row>
    <row r="104" spans="1:6" x14ac:dyDescent="0.25">
      <c r="A104" s="9">
        <f t="shared" si="8"/>
        <v>44661</v>
      </c>
      <c r="B104" s="8"/>
      <c r="C104" s="3">
        <f t="shared" si="5"/>
        <v>0</v>
      </c>
      <c r="D104" s="66">
        <f t="shared" si="6"/>
        <v>2.7860024164446232E-3</v>
      </c>
      <c r="E104" s="65">
        <f t="shared" si="7"/>
        <v>33.432028997335479</v>
      </c>
      <c r="F104" s="65">
        <f t="shared" si="9"/>
        <v>0</v>
      </c>
    </row>
    <row r="105" spans="1:6" x14ac:dyDescent="0.25">
      <c r="A105" s="9">
        <f t="shared" si="8"/>
        <v>44662</v>
      </c>
      <c r="B105" s="8"/>
      <c r="C105" s="3">
        <f t="shared" si="5"/>
        <v>0</v>
      </c>
      <c r="D105" s="66">
        <f t="shared" si="6"/>
        <v>2.7813204519704184E-3</v>
      </c>
      <c r="E105" s="65">
        <f t="shared" si="7"/>
        <v>33.375845423645025</v>
      </c>
      <c r="F105" s="65">
        <f t="shared" si="9"/>
        <v>0</v>
      </c>
    </row>
    <row r="106" spans="1:6" x14ac:dyDescent="0.25">
      <c r="A106" s="9">
        <f t="shared" si="8"/>
        <v>44663</v>
      </c>
      <c r="B106" s="8"/>
      <c r="C106" s="3">
        <f t="shared" si="5"/>
        <v>0</v>
      </c>
      <c r="D106" s="66">
        <f t="shared" si="6"/>
        <v>2.7766294225719064E-3</v>
      </c>
      <c r="E106" s="65">
        <f t="shared" si="7"/>
        <v>33.319553070862874</v>
      </c>
      <c r="F106" s="65">
        <f t="shared" si="9"/>
        <v>0</v>
      </c>
    </row>
    <row r="107" spans="1:6" x14ac:dyDescent="0.25">
      <c r="A107" s="9">
        <f t="shared" si="8"/>
        <v>44664</v>
      </c>
      <c r="B107" s="8"/>
      <c r="C107" s="3">
        <f t="shared" si="5"/>
        <v>0</v>
      </c>
      <c r="D107" s="66">
        <f t="shared" si="6"/>
        <v>2.7719307183024003E-3</v>
      </c>
      <c r="E107" s="65">
        <f t="shared" si="7"/>
        <v>33.263168619628807</v>
      </c>
      <c r="F107" s="65">
        <f t="shared" si="9"/>
        <v>0</v>
      </c>
    </row>
    <row r="108" spans="1:6" x14ac:dyDescent="0.25">
      <c r="A108" s="9">
        <f t="shared" si="8"/>
        <v>44665</v>
      </c>
      <c r="B108" s="8"/>
      <c r="C108" s="3">
        <f t="shared" si="5"/>
        <v>0</v>
      </c>
      <c r="D108" s="66">
        <f t="shared" si="6"/>
        <v>2.7672257314893512E-3</v>
      </c>
      <c r="E108" s="65">
        <f t="shared" si="7"/>
        <v>33.206708777872215</v>
      </c>
      <c r="F108" s="65">
        <f t="shared" si="9"/>
        <v>0</v>
      </c>
    </row>
    <row r="109" spans="1:6" x14ac:dyDescent="0.25">
      <c r="A109" s="9">
        <f t="shared" si="8"/>
        <v>44666</v>
      </c>
      <c r="B109" s="8"/>
      <c r="C109" s="3">
        <f t="shared" si="5"/>
        <v>0</v>
      </c>
      <c r="D109" s="66">
        <f t="shared" si="6"/>
        <v>2.7625158563218616E-3</v>
      </c>
      <c r="E109" s="65">
        <f t="shared" si="7"/>
        <v>33.150190275862336</v>
      </c>
      <c r="F109" s="65">
        <f t="shared" si="9"/>
        <v>0</v>
      </c>
    </row>
    <row r="110" spans="1:6" x14ac:dyDescent="0.25">
      <c r="A110" s="9">
        <f t="shared" si="8"/>
        <v>44667</v>
      </c>
      <c r="B110" s="8"/>
      <c r="C110" s="3">
        <f t="shared" si="5"/>
        <v>0</v>
      </c>
      <c r="D110" s="66">
        <f t="shared" si="6"/>
        <v>2.7578024884376538E-3</v>
      </c>
      <c r="E110" s="65">
        <f t="shared" si="7"/>
        <v>33.093629861251848</v>
      </c>
      <c r="F110" s="65">
        <f t="shared" si="9"/>
        <v>0</v>
      </c>
    </row>
    <row r="111" spans="1:6" x14ac:dyDescent="0.25">
      <c r="A111" s="9">
        <f t="shared" si="8"/>
        <v>44668</v>
      </c>
      <c r="B111" s="8"/>
      <c r="C111" s="3">
        <f t="shared" si="5"/>
        <v>0</v>
      </c>
      <c r="D111" s="66">
        <f t="shared" si="6"/>
        <v>2.7530870245092926E-3</v>
      </c>
      <c r="E111" s="65">
        <f t="shared" si="7"/>
        <v>33.03704429411151</v>
      </c>
      <c r="F111" s="65">
        <f t="shared" si="9"/>
        <v>0</v>
      </c>
    </row>
    <row r="112" spans="1:6" x14ac:dyDescent="0.25">
      <c r="A112" s="9">
        <f t="shared" si="8"/>
        <v>44669</v>
      </c>
      <c r="B112" s="8"/>
      <c r="C112" s="3">
        <f t="shared" si="5"/>
        <v>0</v>
      </c>
      <c r="D112" s="66">
        <f t="shared" si="6"/>
        <v>2.7483708618306012E-3</v>
      </c>
      <c r="E112" s="65">
        <f t="shared" si="7"/>
        <v>32.980450341967213</v>
      </c>
      <c r="F112" s="65">
        <f t="shared" si="9"/>
        <v>0</v>
      </c>
    </row>
    <row r="113" spans="1:6" x14ac:dyDescent="0.25">
      <c r="A113" s="9">
        <f t="shared" si="8"/>
        <v>44670</v>
      </c>
      <c r="B113" s="8"/>
      <c r="C113" s="3">
        <f t="shared" si="5"/>
        <v>0</v>
      </c>
      <c r="D113" s="66">
        <f t="shared" si="6"/>
        <v>2.74365539790224E-3</v>
      </c>
      <c r="E113" s="65">
        <f t="shared" si="7"/>
        <v>32.923864774826882</v>
      </c>
      <c r="F113" s="65">
        <f t="shared" si="9"/>
        <v>0</v>
      </c>
    </row>
    <row r="114" spans="1:6" x14ac:dyDescent="0.25">
      <c r="A114" s="9">
        <f t="shared" si="8"/>
        <v>44671</v>
      </c>
      <c r="B114" s="8"/>
      <c r="C114" s="3">
        <f t="shared" si="5"/>
        <v>0</v>
      </c>
      <c r="D114" s="66">
        <f t="shared" si="6"/>
        <v>2.7389420300180322E-3</v>
      </c>
      <c r="E114" s="65">
        <f t="shared" si="7"/>
        <v>32.867304360216387</v>
      </c>
      <c r="F114" s="65">
        <f t="shared" si="9"/>
        <v>0</v>
      </c>
    </row>
    <row r="115" spans="1:6" x14ac:dyDescent="0.25">
      <c r="A115" s="9">
        <f t="shared" si="8"/>
        <v>44672</v>
      </c>
      <c r="B115" s="8"/>
      <c r="C115" s="3">
        <f t="shared" si="5"/>
        <v>0</v>
      </c>
      <c r="D115" s="66">
        <f t="shared" si="6"/>
        <v>2.734232154850543E-3</v>
      </c>
      <c r="E115" s="65">
        <f t="shared" si="7"/>
        <v>32.810785858206515</v>
      </c>
      <c r="F115" s="65">
        <f t="shared" si="9"/>
        <v>0</v>
      </c>
    </row>
    <row r="116" spans="1:6" x14ac:dyDescent="0.25">
      <c r="A116" s="9">
        <f t="shared" si="8"/>
        <v>44673</v>
      </c>
      <c r="B116" s="8"/>
      <c r="C116" s="3">
        <f t="shared" si="5"/>
        <v>0</v>
      </c>
      <c r="D116" s="66">
        <f t="shared" si="6"/>
        <v>2.7295271680374935E-3</v>
      </c>
      <c r="E116" s="65">
        <f t="shared" si="7"/>
        <v>32.754326016449923</v>
      </c>
      <c r="F116" s="65">
        <f t="shared" si="9"/>
        <v>0</v>
      </c>
    </row>
    <row r="117" spans="1:6" x14ac:dyDescent="0.25">
      <c r="A117" s="9">
        <f t="shared" si="8"/>
        <v>44674</v>
      </c>
      <c r="B117" s="8"/>
      <c r="C117" s="3">
        <f t="shared" si="5"/>
        <v>0</v>
      </c>
      <c r="D117" s="66">
        <f t="shared" si="6"/>
        <v>2.7248284637679874E-3</v>
      </c>
      <c r="E117" s="65">
        <f t="shared" si="7"/>
        <v>32.697941565215849</v>
      </c>
      <c r="F117" s="65">
        <f t="shared" si="9"/>
        <v>0</v>
      </c>
    </row>
    <row r="118" spans="1:6" x14ac:dyDescent="0.25">
      <c r="A118" s="9">
        <f t="shared" si="8"/>
        <v>44675</v>
      </c>
      <c r="B118" s="8"/>
      <c r="C118" s="3">
        <f t="shared" si="5"/>
        <v>0</v>
      </c>
      <c r="D118" s="66">
        <f t="shared" si="6"/>
        <v>2.7201374343694754E-3</v>
      </c>
      <c r="E118" s="65">
        <f t="shared" si="7"/>
        <v>32.641649212433705</v>
      </c>
      <c r="F118" s="65">
        <f t="shared" si="9"/>
        <v>0</v>
      </c>
    </row>
    <row r="119" spans="1:6" x14ac:dyDescent="0.25">
      <c r="A119" s="9">
        <f t="shared" si="8"/>
        <v>44676</v>
      </c>
      <c r="B119" s="8"/>
      <c r="C119" s="3">
        <f t="shared" si="5"/>
        <v>0</v>
      </c>
      <c r="D119" s="66">
        <f t="shared" si="6"/>
        <v>2.7154554698952706E-3</v>
      </c>
      <c r="E119" s="65">
        <f t="shared" si="7"/>
        <v>32.585465638743244</v>
      </c>
      <c r="F119" s="65">
        <f t="shared" si="9"/>
        <v>0</v>
      </c>
    </row>
    <row r="120" spans="1:6" x14ac:dyDescent="0.25">
      <c r="A120" s="9">
        <f t="shared" si="8"/>
        <v>44677</v>
      </c>
      <c r="B120" s="8"/>
      <c r="C120" s="3">
        <f t="shared" si="5"/>
        <v>0</v>
      </c>
      <c r="D120" s="66">
        <f t="shared" si="6"/>
        <v>2.7107839577124302E-3</v>
      </c>
      <c r="E120" s="65">
        <f t="shared" si="7"/>
        <v>32.529407492549161</v>
      </c>
      <c r="F120" s="65">
        <f t="shared" si="9"/>
        <v>0</v>
      </c>
    </row>
    <row r="121" spans="1:6" x14ac:dyDescent="0.25">
      <c r="A121" s="9">
        <f t="shared" si="8"/>
        <v>44678</v>
      </c>
      <c r="B121" s="8"/>
      <c r="C121" s="3">
        <f t="shared" ref="C121:C184" si="10">IF(B121=0,0,B121-B120)</f>
        <v>0</v>
      </c>
      <c r="D121" s="66">
        <f t="shared" si="6"/>
        <v>2.7061242820908952E-3</v>
      </c>
      <c r="E121" s="65">
        <f t="shared" si="7"/>
        <v>32.473491385090739</v>
      </c>
      <c r="F121" s="65">
        <f t="shared" si="9"/>
        <v>0</v>
      </c>
    </row>
    <row r="122" spans="1:6" x14ac:dyDescent="0.25">
      <c r="A122" s="9">
        <f t="shared" si="8"/>
        <v>44679</v>
      </c>
      <c r="B122" s="8"/>
      <c r="C122" s="3">
        <f t="shared" si="10"/>
        <v>0</v>
      </c>
      <c r="D122" s="66">
        <f t="shared" si="6"/>
        <v>2.7014778237930853E-3</v>
      </c>
      <c r="E122" s="65">
        <f t="shared" si="7"/>
        <v>32.417733885517023</v>
      </c>
      <c r="F122" s="65">
        <f t="shared" si="9"/>
        <v>0</v>
      </c>
    </row>
    <row r="123" spans="1:6" x14ac:dyDescent="0.25">
      <c r="A123" s="9">
        <f t="shared" si="8"/>
        <v>44680</v>
      </c>
      <c r="B123" s="8"/>
      <c r="C123" s="3">
        <f t="shared" si="10"/>
        <v>0</v>
      </c>
      <c r="D123" s="66">
        <f t="shared" si="6"/>
        <v>2.696845959664873E-3</v>
      </c>
      <c r="E123" s="65">
        <f t="shared" si="7"/>
        <v>32.362151515978475</v>
      </c>
      <c r="F123" s="65">
        <f t="shared" si="9"/>
        <v>0</v>
      </c>
    </row>
    <row r="124" spans="1:6" x14ac:dyDescent="0.25">
      <c r="A124" s="9">
        <f t="shared" si="8"/>
        <v>44681</v>
      </c>
      <c r="B124" s="8"/>
      <c r="C124" s="3">
        <f t="shared" si="10"/>
        <v>0</v>
      </c>
      <c r="D124" s="66">
        <f t="shared" si="6"/>
        <v>2.6922300622275325E-3</v>
      </c>
      <c r="E124" s="65">
        <f t="shared" si="7"/>
        <v>32.30676074673039</v>
      </c>
      <c r="F124" s="65">
        <f t="shared" si="9"/>
        <v>0</v>
      </c>
    </row>
    <row r="125" spans="1:6" x14ac:dyDescent="0.25">
      <c r="A125" s="9">
        <f t="shared" si="8"/>
        <v>44682</v>
      </c>
      <c r="B125" s="8"/>
      <c r="C125" s="3">
        <f t="shared" si="10"/>
        <v>0</v>
      </c>
      <c r="D125" s="66">
        <f t="shared" si="6"/>
        <v>2.687631499271155E-3</v>
      </c>
      <c r="E125" s="65">
        <f t="shared" si="7"/>
        <v>32.25157799125386</v>
      </c>
      <c r="F125" s="65">
        <f t="shared" si="9"/>
        <v>0</v>
      </c>
    </row>
    <row r="126" spans="1:6" x14ac:dyDescent="0.25">
      <c r="A126" s="9">
        <f t="shared" si="8"/>
        <v>44683</v>
      </c>
      <c r="B126" s="8"/>
      <c r="C126" s="3">
        <f t="shared" si="10"/>
        <v>0</v>
      </c>
      <c r="D126" s="66">
        <f t="shared" si="6"/>
        <v>2.6830516334491292E-3</v>
      </c>
      <c r="E126" s="65">
        <f t="shared" si="7"/>
        <v>32.19661960138955</v>
      </c>
      <c r="F126" s="65">
        <f t="shared" si="9"/>
        <v>0</v>
      </c>
    </row>
    <row r="127" spans="1:6" x14ac:dyDescent="0.25">
      <c r="A127" s="9">
        <f t="shared" si="8"/>
        <v>44684</v>
      </c>
      <c r="B127" s="8"/>
      <c r="C127" s="3">
        <f t="shared" si="10"/>
        <v>0</v>
      </c>
      <c r="D127" s="66">
        <f t="shared" si="6"/>
        <v>2.6784918218746294E-3</v>
      </c>
      <c r="E127" s="65">
        <f t="shared" si="7"/>
        <v>32.141901862495551</v>
      </c>
      <c r="F127" s="65">
        <f t="shared" si="9"/>
        <v>0</v>
      </c>
    </row>
    <row r="128" spans="1:6" x14ac:dyDescent="0.25">
      <c r="A128" s="9">
        <f t="shared" si="8"/>
        <v>44685</v>
      </c>
      <c r="B128" s="8"/>
      <c r="C128" s="3">
        <f t="shared" si="10"/>
        <v>0</v>
      </c>
      <c r="D128" s="66">
        <f t="shared" si="6"/>
        <v>2.6739534157181142E-3</v>
      </c>
      <c r="E128" s="65">
        <f t="shared" si="7"/>
        <v>32.087440988617374</v>
      </c>
      <c r="F128" s="65">
        <f t="shared" si="9"/>
        <v>0</v>
      </c>
    </row>
    <row r="129" spans="1:6" x14ac:dyDescent="0.25">
      <c r="A129" s="9">
        <f t="shared" si="8"/>
        <v>44686</v>
      </c>
      <c r="B129" s="8"/>
      <c r="C129" s="3">
        <f t="shared" si="10"/>
        <v>0</v>
      </c>
      <c r="D129" s="66">
        <f t="shared" si="6"/>
        <v>2.6694377598073644E-3</v>
      </c>
      <c r="E129" s="65">
        <f t="shared" si="7"/>
        <v>32.033253117688375</v>
      </c>
      <c r="F129" s="65">
        <f t="shared" si="9"/>
        <v>0</v>
      </c>
    </row>
    <row r="130" spans="1:6" x14ac:dyDescent="0.25">
      <c r="A130" s="9">
        <f t="shared" si="8"/>
        <v>44687</v>
      </c>
      <c r="B130" s="8"/>
      <c r="C130" s="3">
        <f t="shared" si="10"/>
        <v>0</v>
      </c>
      <c r="D130" s="66">
        <f t="shared" si="6"/>
        <v>2.6649461922286228E-3</v>
      </c>
      <c r="E130" s="65">
        <f t="shared" si="7"/>
        <v>31.979354306743474</v>
      </c>
      <c r="F130" s="65">
        <f t="shared" si="9"/>
        <v>0</v>
      </c>
    </row>
    <row r="131" spans="1:6" x14ac:dyDescent="0.25">
      <c r="A131" s="9">
        <f t="shared" si="8"/>
        <v>44688</v>
      </c>
      <c r="B131" s="8"/>
      <c r="C131" s="3">
        <f t="shared" si="10"/>
        <v>0</v>
      </c>
      <c r="D131" s="66">
        <f t="shared" si="6"/>
        <v>2.6604800439303578E-3</v>
      </c>
      <c r="E131" s="65">
        <f t="shared" si="7"/>
        <v>31.925760527164293</v>
      </c>
      <c r="F131" s="65">
        <f t="shared" si="9"/>
        <v>0</v>
      </c>
    </row>
    <row r="132" spans="1:6" x14ac:dyDescent="0.25">
      <c r="A132" s="9">
        <f t="shared" si="8"/>
        <v>44689</v>
      </c>
      <c r="B132" s="8"/>
      <c r="C132" s="3">
        <f t="shared" si="10"/>
        <v>0</v>
      </c>
      <c r="D132" s="66">
        <f t="shared" si="6"/>
        <v>2.6560406383286392E-3</v>
      </c>
      <c r="E132" s="65">
        <f t="shared" si="7"/>
        <v>31.872487659943669</v>
      </c>
      <c r="F132" s="65">
        <f t="shared" si="9"/>
        <v>0</v>
      </c>
    </row>
    <row r="133" spans="1:6" x14ac:dyDescent="0.25">
      <c r="A133" s="9">
        <f t="shared" si="8"/>
        <v>44690</v>
      </c>
      <c r="B133" s="8"/>
      <c r="C133" s="3">
        <f t="shared" si="10"/>
        <v>0</v>
      </c>
      <c r="D133" s="66">
        <f t="shared" si="6"/>
        <v>2.6516292909152155E-3</v>
      </c>
      <c r="E133" s="65">
        <f t="shared" si="7"/>
        <v>31.819551490982587</v>
      </c>
      <c r="F133" s="65">
        <f t="shared" si="9"/>
        <v>0</v>
      </c>
    </row>
    <row r="134" spans="1:6" x14ac:dyDescent="0.25">
      <c r="A134" s="9">
        <f t="shared" si="8"/>
        <v>44691</v>
      </c>
      <c r="B134" s="8"/>
      <c r="C134" s="3">
        <f t="shared" si="10"/>
        <v>0</v>
      </c>
      <c r="D134" s="66">
        <f t="shared" ref="D134:D197" si="11">SIN((A134+14+Q$4)/365*2*PI())*Q$13+100%/363.54</f>
        <v>2.6472473088675003E-3</v>
      </c>
      <c r="E134" s="65">
        <f t="shared" ref="E134:E197" si="12">D134*E$2</f>
        <v>31.766967706410004</v>
      </c>
      <c r="F134" s="65">
        <f t="shared" si="9"/>
        <v>0</v>
      </c>
    </row>
    <row r="135" spans="1:6" x14ac:dyDescent="0.25">
      <c r="A135" s="9">
        <f t="shared" ref="A135:A198" si="13">A134+1</f>
        <v>44692</v>
      </c>
      <c r="B135" s="8"/>
      <c r="C135" s="3">
        <f t="shared" si="10"/>
        <v>0</v>
      </c>
      <c r="D135" s="66">
        <f t="shared" si="11"/>
        <v>2.6428959906613166E-3</v>
      </c>
      <c r="E135" s="65">
        <f t="shared" si="12"/>
        <v>31.714751887935797</v>
      </c>
      <c r="F135" s="65">
        <f t="shared" ref="F135:F198" si="14">F$4*D135</f>
        <v>0</v>
      </c>
    </row>
    <row r="136" spans="1:6" x14ac:dyDescent="0.25">
      <c r="A136" s="9">
        <f t="shared" si="13"/>
        <v>44693</v>
      </c>
      <c r="B136" s="8"/>
      <c r="C136" s="3">
        <f t="shared" si="10"/>
        <v>0</v>
      </c>
      <c r="D136" s="66">
        <f t="shared" si="11"/>
        <v>2.6385766256862156E-3</v>
      </c>
      <c r="E136" s="65">
        <f t="shared" si="12"/>
        <v>31.662919508234587</v>
      </c>
      <c r="F136" s="65">
        <f t="shared" si="14"/>
        <v>0</v>
      </c>
    </row>
    <row r="137" spans="1:6" x14ac:dyDescent="0.25">
      <c r="A137" s="9">
        <f t="shared" si="13"/>
        <v>44694</v>
      </c>
      <c r="B137" s="8"/>
      <c r="C137" s="3">
        <f t="shared" si="10"/>
        <v>0</v>
      </c>
      <c r="D137" s="66">
        <f t="shared" si="11"/>
        <v>2.6342904938632017E-3</v>
      </c>
      <c r="E137" s="65">
        <f t="shared" si="12"/>
        <v>31.611485926358419</v>
      </c>
      <c r="F137" s="65">
        <f t="shared" si="14"/>
        <v>0</v>
      </c>
    </row>
    <row r="138" spans="1:6" x14ac:dyDescent="0.25">
      <c r="A138" s="9">
        <f t="shared" si="13"/>
        <v>44695</v>
      </c>
      <c r="B138" s="8"/>
      <c r="C138" s="3">
        <f t="shared" si="10"/>
        <v>0</v>
      </c>
      <c r="D138" s="66">
        <f t="shared" si="11"/>
        <v>2.6300388652657214E-3</v>
      </c>
      <c r="E138" s="65">
        <f t="shared" si="12"/>
        <v>31.560466383188658</v>
      </c>
      <c r="F138" s="65">
        <f t="shared" si="14"/>
        <v>0</v>
      </c>
    </row>
    <row r="139" spans="1:6" x14ac:dyDescent="0.25">
      <c r="A139" s="9">
        <f t="shared" si="13"/>
        <v>44696</v>
      </c>
      <c r="B139" s="8"/>
      <c r="C139" s="3">
        <f t="shared" si="10"/>
        <v>0</v>
      </c>
      <c r="D139" s="66">
        <f t="shared" si="11"/>
        <v>2.6258229997429736E-3</v>
      </c>
      <c r="E139" s="65">
        <f t="shared" si="12"/>
        <v>31.509875996915682</v>
      </c>
      <c r="F139" s="65">
        <f t="shared" si="14"/>
        <v>0</v>
      </c>
    </row>
    <row r="140" spans="1:6" x14ac:dyDescent="0.25">
      <c r="A140" s="9">
        <f t="shared" si="13"/>
        <v>44697</v>
      </c>
      <c r="B140" s="8"/>
      <c r="C140" s="3">
        <f t="shared" si="10"/>
        <v>0</v>
      </c>
      <c r="D140" s="66">
        <f t="shared" si="11"/>
        <v>2.6216441465469814E-3</v>
      </c>
      <c r="E140" s="65">
        <f t="shared" si="12"/>
        <v>31.459729758563778</v>
      </c>
      <c r="F140" s="65">
        <f t="shared" si="14"/>
        <v>0</v>
      </c>
    </row>
    <row r="141" spans="1:6" x14ac:dyDescent="0.25">
      <c r="A141" s="9">
        <f t="shared" si="13"/>
        <v>44698</v>
      </c>
      <c r="B141" s="8"/>
      <c r="C141" s="3">
        <f t="shared" si="10"/>
        <v>0</v>
      </c>
      <c r="D141" s="66">
        <f t="shared" si="11"/>
        <v>2.6175035439620796E-3</v>
      </c>
      <c r="E141" s="65">
        <f t="shared" si="12"/>
        <v>31.410042527544956</v>
      </c>
      <c r="F141" s="65">
        <f t="shared" si="14"/>
        <v>0</v>
      </c>
    </row>
    <row r="142" spans="1:6" x14ac:dyDescent="0.25">
      <c r="A142" s="9">
        <f t="shared" si="13"/>
        <v>44699</v>
      </c>
      <c r="B142" s="8"/>
      <c r="C142" s="3">
        <f t="shared" si="10"/>
        <v>0</v>
      </c>
      <c r="D142" s="66">
        <f t="shared" si="11"/>
        <v>2.6134024189382304E-3</v>
      </c>
      <c r="E142" s="65">
        <f t="shared" si="12"/>
        <v>31.360829027258763</v>
      </c>
      <c r="F142" s="65">
        <f t="shared" si="14"/>
        <v>0</v>
      </c>
    </row>
    <row r="143" spans="1:6" x14ac:dyDescent="0.25">
      <c r="A143" s="9">
        <f t="shared" si="13"/>
        <v>44700</v>
      </c>
      <c r="B143" s="8"/>
      <c r="C143" s="3">
        <f t="shared" si="10"/>
        <v>0</v>
      </c>
      <c r="D143" s="66">
        <f t="shared" si="11"/>
        <v>2.6093419867272592E-3</v>
      </c>
      <c r="E143" s="65">
        <f t="shared" si="12"/>
        <v>31.312103840727112</v>
      </c>
      <c r="F143" s="65">
        <f t="shared" si="14"/>
        <v>0</v>
      </c>
    </row>
    <row r="144" spans="1:6" x14ac:dyDescent="0.25">
      <c r="A144" s="9">
        <f t="shared" si="13"/>
        <v>44701</v>
      </c>
      <c r="B144" s="8"/>
      <c r="C144" s="3">
        <f t="shared" si="10"/>
        <v>0</v>
      </c>
      <c r="D144" s="66">
        <f t="shared" si="11"/>
        <v>2.6053234505228362E-3</v>
      </c>
      <c r="E144" s="65">
        <f t="shared" si="12"/>
        <v>31.263881406274034</v>
      </c>
      <c r="F144" s="65">
        <f t="shared" si="14"/>
        <v>0</v>
      </c>
    </row>
    <row r="145" spans="1:6" x14ac:dyDescent="0.25">
      <c r="A145" s="9">
        <f t="shared" si="13"/>
        <v>44702</v>
      </c>
      <c r="B145" s="8"/>
      <c r="C145" s="3">
        <f t="shared" si="10"/>
        <v>0</v>
      </c>
      <c r="D145" s="66">
        <f t="shared" si="11"/>
        <v>2.6013480011040186E-3</v>
      </c>
      <c r="E145" s="65">
        <f t="shared" si="12"/>
        <v>31.216176013248223</v>
      </c>
      <c r="F145" s="65">
        <f t="shared" si="14"/>
        <v>0</v>
      </c>
    </row>
    <row r="146" spans="1:6" x14ac:dyDescent="0.25">
      <c r="A146" s="9">
        <f t="shared" si="13"/>
        <v>44703</v>
      </c>
      <c r="B146" s="8"/>
      <c r="C146" s="3">
        <f t="shared" si="10"/>
        <v>0</v>
      </c>
      <c r="D146" s="66">
        <f t="shared" si="11"/>
        <v>2.5974168164822138E-3</v>
      </c>
      <c r="E146" s="65">
        <f t="shared" si="12"/>
        <v>31.169001797786567</v>
      </c>
      <c r="F146" s="65">
        <f t="shared" si="14"/>
        <v>0</v>
      </c>
    </row>
    <row r="147" spans="1:6" x14ac:dyDescent="0.25">
      <c r="A147" s="9">
        <f t="shared" si="13"/>
        <v>44704</v>
      </c>
      <c r="B147" s="8"/>
      <c r="C147" s="3">
        <f t="shared" si="10"/>
        <v>0</v>
      </c>
      <c r="D147" s="66">
        <f t="shared" si="11"/>
        <v>2.5935310615523193E-3</v>
      </c>
      <c r="E147" s="65">
        <f t="shared" si="12"/>
        <v>31.122372738627831</v>
      </c>
      <c r="F147" s="65">
        <f t="shared" si="14"/>
        <v>0</v>
      </c>
    </row>
    <row r="148" spans="1:6" x14ac:dyDescent="0.25">
      <c r="A148" s="9">
        <f t="shared" si="13"/>
        <v>44705</v>
      </c>
      <c r="B148" s="8"/>
      <c r="C148" s="3">
        <f t="shared" si="10"/>
        <v>0</v>
      </c>
      <c r="D148" s="66">
        <f t="shared" si="11"/>
        <v>2.5896918877473555E-3</v>
      </c>
      <c r="E148" s="65">
        <f t="shared" si="12"/>
        <v>31.076302652968266</v>
      </c>
      <c r="F148" s="65">
        <f t="shared" si="14"/>
        <v>0</v>
      </c>
    </row>
    <row r="149" spans="1:6" x14ac:dyDescent="0.25">
      <c r="A149" s="9">
        <f t="shared" si="13"/>
        <v>44706</v>
      </c>
      <c r="B149" s="8"/>
      <c r="C149" s="3">
        <f t="shared" si="10"/>
        <v>0</v>
      </c>
      <c r="D149" s="66">
        <f t="shared" si="11"/>
        <v>2.5859004326973783E-3</v>
      </c>
      <c r="E149" s="65">
        <f t="shared" si="12"/>
        <v>31.03080519236854</v>
      </c>
      <c r="F149" s="65">
        <f t="shared" si="14"/>
        <v>0</v>
      </c>
    </row>
    <row r="150" spans="1:6" x14ac:dyDescent="0.25">
      <c r="A150" s="9">
        <f t="shared" si="13"/>
        <v>44707</v>
      </c>
      <c r="B150" s="8"/>
      <c r="C150" s="3">
        <f t="shared" si="10"/>
        <v>0</v>
      </c>
      <c r="D150" s="66">
        <f t="shared" si="11"/>
        <v>2.5821578198923193E-3</v>
      </c>
      <c r="E150" s="65">
        <f t="shared" si="12"/>
        <v>30.985893838707831</v>
      </c>
      <c r="F150" s="65">
        <f t="shared" si="14"/>
        <v>0</v>
      </c>
    </row>
    <row r="151" spans="1:6" x14ac:dyDescent="0.25">
      <c r="A151" s="9">
        <f t="shared" si="13"/>
        <v>44708</v>
      </c>
      <c r="B151" s="8"/>
      <c r="C151" s="3">
        <f t="shared" si="10"/>
        <v>0</v>
      </c>
      <c r="D151" s="66">
        <f t="shared" si="11"/>
        <v>2.5784651583491752E-3</v>
      </c>
      <c r="E151" s="65">
        <f t="shared" si="12"/>
        <v>30.941581900190101</v>
      </c>
      <c r="F151" s="65">
        <f t="shared" si="14"/>
        <v>0</v>
      </c>
    </row>
    <row r="152" spans="1:6" x14ac:dyDescent="0.25">
      <c r="A152" s="9">
        <f t="shared" si="13"/>
        <v>44709</v>
      </c>
      <c r="B152" s="8"/>
      <c r="C152" s="3">
        <f t="shared" si="10"/>
        <v>0</v>
      </c>
      <c r="D152" s="66">
        <f t="shared" si="11"/>
        <v>2.5748235422832061E-3</v>
      </c>
      <c r="E152" s="65">
        <f t="shared" si="12"/>
        <v>30.897882507398474</v>
      </c>
      <c r="F152" s="65">
        <f t="shared" si="14"/>
        <v>0</v>
      </c>
    </row>
    <row r="153" spans="1:6" x14ac:dyDescent="0.25">
      <c r="A153" s="9">
        <f t="shared" si="13"/>
        <v>44710</v>
      </c>
      <c r="B153" s="8"/>
      <c r="C153" s="3">
        <f t="shared" si="10"/>
        <v>0</v>
      </c>
      <c r="D153" s="66">
        <f t="shared" si="11"/>
        <v>2.5712340507838935E-3</v>
      </c>
      <c r="E153" s="65">
        <f t="shared" si="12"/>
        <v>30.854808609406721</v>
      </c>
      <c r="F153" s="65">
        <f t="shared" si="14"/>
        <v>0</v>
      </c>
    </row>
    <row r="154" spans="1:6" x14ac:dyDescent="0.25">
      <c r="A154" s="9">
        <f t="shared" si="13"/>
        <v>44711</v>
      </c>
      <c r="B154" s="8"/>
      <c r="C154" s="3">
        <f t="shared" si="10"/>
        <v>0</v>
      </c>
      <c r="D154" s="66">
        <f t="shared" si="11"/>
        <v>2.5676977474950115E-3</v>
      </c>
      <c r="E154" s="65">
        <f t="shared" si="12"/>
        <v>30.812372969940139</v>
      </c>
      <c r="F154" s="65">
        <f t="shared" si="14"/>
        <v>0</v>
      </c>
    </row>
    <row r="155" spans="1:6" x14ac:dyDescent="0.25">
      <c r="A155" s="9">
        <f t="shared" si="13"/>
        <v>44712</v>
      </c>
      <c r="B155" s="8"/>
      <c r="C155" s="3">
        <f t="shared" si="10"/>
        <v>0</v>
      </c>
      <c r="D155" s="66">
        <f t="shared" si="11"/>
        <v>2.5642156802995219E-3</v>
      </c>
      <c r="E155" s="65">
        <f t="shared" si="12"/>
        <v>30.770588163594262</v>
      </c>
      <c r="F155" s="65">
        <f t="shared" si="14"/>
        <v>0</v>
      </c>
    </row>
    <row r="156" spans="1:6" x14ac:dyDescent="0.25">
      <c r="A156" s="9">
        <f t="shared" si="13"/>
        <v>44713</v>
      </c>
      <c r="B156" s="8"/>
      <c r="C156" s="3">
        <f t="shared" si="10"/>
        <v>0</v>
      </c>
      <c r="D156" s="66">
        <f t="shared" si="11"/>
        <v>2.5607888810091294E-3</v>
      </c>
      <c r="E156" s="65">
        <f t="shared" si="12"/>
        <v>30.729466572109551</v>
      </c>
      <c r="F156" s="65">
        <f t="shared" si="14"/>
        <v>0</v>
      </c>
    </row>
    <row r="157" spans="1:6" x14ac:dyDescent="0.25">
      <c r="A157" s="9">
        <f t="shared" si="13"/>
        <v>44714</v>
      </c>
      <c r="B157" s="8"/>
      <c r="C157" s="3">
        <f t="shared" si="10"/>
        <v>0</v>
      </c>
      <c r="D157" s="66">
        <f t="shared" si="11"/>
        <v>2.5574183650583751E-3</v>
      </c>
      <c r="E157" s="65">
        <f t="shared" si="12"/>
        <v>30.689020380700502</v>
      </c>
      <c r="F157" s="65">
        <f t="shared" si="14"/>
        <v>0</v>
      </c>
    </row>
    <row r="158" spans="1:6" x14ac:dyDescent="0.25">
      <c r="A158" s="9">
        <f t="shared" si="13"/>
        <v>44715</v>
      </c>
      <c r="B158" s="8"/>
      <c r="C158" s="3">
        <f t="shared" si="10"/>
        <v>0</v>
      </c>
      <c r="D158" s="66">
        <f t="shared" si="11"/>
        <v>2.5541051312039432E-3</v>
      </c>
      <c r="E158" s="65">
        <f t="shared" si="12"/>
        <v>30.649261574447319</v>
      </c>
      <c r="F158" s="65">
        <f t="shared" si="14"/>
        <v>0</v>
      </c>
    </row>
    <row r="159" spans="1:6" x14ac:dyDescent="0.25">
      <c r="A159" s="9">
        <f t="shared" si="13"/>
        <v>44716</v>
      </c>
      <c r="B159" s="8"/>
      <c r="C159" s="3">
        <f t="shared" si="10"/>
        <v>0</v>
      </c>
      <c r="D159" s="66">
        <f t="shared" si="11"/>
        <v>2.5508501612284424E-3</v>
      </c>
      <c r="E159" s="65">
        <f t="shared" si="12"/>
        <v>30.610201934741308</v>
      </c>
      <c r="F159" s="65">
        <f t="shared" si="14"/>
        <v>0</v>
      </c>
    </row>
    <row r="160" spans="1:6" x14ac:dyDescent="0.25">
      <c r="A160" s="9">
        <f t="shared" si="13"/>
        <v>44717</v>
      </c>
      <c r="B160" s="8"/>
      <c r="C160" s="3">
        <f t="shared" si="10"/>
        <v>0</v>
      </c>
      <c r="D160" s="66">
        <f t="shared" si="11"/>
        <v>2.5476544196497896E-3</v>
      </c>
      <c r="E160" s="65">
        <f t="shared" si="12"/>
        <v>30.571853035797474</v>
      </c>
      <c r="F160" s="65">
        <f t="shared" si="14"/>
        <v>0</v>
      </c>
    </row>
    <row r="161" spans="1:6" x14ac:dyDescent="0.25">
      <c r="A161" s="9">
        <f t="shared" si="13"/>
        <v>44718</v>
      </c>
      <c r="B161" s="8"/>
      <c r="C161" s="3">
        <f t="shared" si="10"/>
        <v>0</v>
      </c>
      <c r="D161" s="66">
        <f t="shared" si="11"/>
        <v>2.5445188534351428E-3</v>
      </c>
      <c r="E161" s="65">
        <f t="shared" si="12"/>
        <v>30.534226241221713</v>
      </c>
      <c r="F161" s="65">
        <f t="shared" si="14"/>
        <v>0</v>
      </c>
    </row>
    <row r="162" spans="1:6" x14ac:dyDescent="0.25">
      <c r="A162" s="9">
        <f t="shared" si="13"/>
        <v>44719</v>
      </c>
      <c r="B162" s="8"/>
      <c r="C162" s="3">
        <f t="shared" si="10"/>
        <v>0</v>
      </c>
      <c r="D162" s="66">
        <f t="shared" si="11"/>
        <v>2.5414443917204828E-3</v>
      </c>
      <c r="E162" s="65">
        <f t="shared" si="12"/>
        <v>30.497332700645792</v>
      </c>
      <c r="F162" s="65">
        <f t="shared" si="14"/>
        <v>0</v>
      </c>
    </row>
    <row r="163" spans="1:6" x14ac:dyDescent="0.25">
      <c r="A163" s="9">
        <f t="shared" si="13"/>
        <v>44720</v>
      </c>
      <c r="B163" s="8"/>
      <c r="C163" s="3">
        <f t="shared" si="10"/>
        <v>0</v>
      </c>
      <c r="D163" s="66">
        <f t="shared" si="11"/>
        <v>2.5384319455351474E-3</v>
      </c>
      <c r="E163" s="65">
        <f t="shared" si="12"/>
        <v>30.46118334642177</v>
      </c>
      <c r="F163" s="65">
        <f t="shared" si="14"/>
        <v>0</v>
      </c>
    </row>
    <row r="164" spans="1:6" x14ac:dyDescent="0.25">
      <c r="A164" s="9">
        <f t="shared" si="13"/>
        <v>44721</v>
      </c>
      <c r="B164" s="8"/>
      <c r="C164" s="3">
        <f t="shared" si="10"/>
        <v>0</v>
      </c>
      <c r="D164" s="66">
        <f t="shared" si="11"/>
        <v>2.5354824075319365E-3</v>
      </c>
      <c r="E164" s="65">
        <f t="shared" si="12"/>
        <v>30.425788890383238</v>
      </c>
      <c r="F164" s="65">
        <f t="shared" si="14"/>
        <v>0</v>
      </c>
    </row>
    <row r="165" spans="1:6" x14ac:dyDescent="0.25">
      <c r="A165" s="9">
        <f t="shared" si="13"/>
        <v>44722</v>
      </c>
      <c r="B165" s="8"/>
      <c r="C165" s="3">
        <f t="shared" si="10"/>
        <v>0</v>
      </c>
      <c r="D165" s="66">
        <f t="shared" si="11"/>
        <v>2.5325966517226548E-3</v>
      </c>
      <c r="E165" s="65">
        <f t="shared" si="12"/>
        <v>30.391159820671859</v>
      </c>
      <c r="F165" s="65">
        <f t="shared" si="14"/>
        <v>0</v>
      </c>
    </row>
    <row r="166" spans="1:6" x14ac:dyDescent="0.25">
      <c r="A166" s="9">
        <f t="shared" si="13"/>
        <v>44723</v>
      </c>
      <c r="B166" s="8"/>
      <c r="C166" s="3">
        <f t="shared" si="10"/>
        <v>0</v>
      </c>
      <c r="D166" s="66">
        <f t="shared" si="11"/>
        <v>2.5297755332189908E-3</v>
      </c>
      <c r="E166" s="65">
        <f t="shared" si="12"/>
        <v>30.357306398627891</v>
      </c>
      <c r="F166" s="65">
        <f t="shared" si="14"/>
        <v>0</v>
      </c>
    </row>
    <row r="167" spans="1:6" x14ac:dyDescent="0.25">
      <c r="A167" s="9">
        <f t="shared" si="13"/>
        <v>44724</v>
      </c>
      <c r="B167" s="8"/>
      <c r="C167" s="3">
        <f t="shared" si="10"/>
        <v>0</v>
      </c>
      <c r="D167" s="66">
        <f t="shared" si="11"/>
        <v>2.5270198879792792E-3</v>
      </c>
      <c r="E167" s="65">
        <f t="shared" si="12"/>
        <v>30.324238655751351</v>
      </c>
      <c r="F167" s="65">
        <f t="shared" si="14"/>
        <v>0</v>
      </c>
    </row>
    <row r="168" spans="1:6" x14ac:dyDescent="0.25">
      <c r="A168" s="9">
        <f t="shared" si="13"/>
        <v>44725</v>
      </c>
      <c r="B168" s="8"/>
      <c r="C168" s="3">
        <f t="shared" si="10"/>
        <v>0</v>
      </c>
      <c r="D168" s="66">
        <f t="shared" si="11"/>
        <v>2.5243305325606392E-3</v>
      </c>
      <c r="E168" s="65">
        <f t="shared" si="12"/>
        <v>30.291966390727669</v>
      </c>
      <c r="F168" s="65">
        <f t="shared" si="14"/>
        <v>0</v>
      </c>
    </row>
    <row r="169" spans="1:6" x14ac:dyDescent="0.25">
      <c r="A169" s="9">
        <f t="shared" si="13"/>
        <v>44726</v>
      </c>
      <c r="B169" s="8"/>
      <c r="C169" s="3">
        <f t="shared" si="10"/>
        <v>0</v>
      </c>
      <c r="D169" s="66">
        <f t="shared" si="11"/>
        <v>2.5217082638771759E-3</v>
      </c>
      <c r="E169" s="65">
        <f t="shared" si="12"/>
        <v>30.26049916652611</v>
      </c>
      <c r="F169" s="65">
        <f t="shared" si="14"/>
        <v>0</v>
      </c>
    </row>
    <row r="170" spans="1:6" x14ac:dyDescent="0.25">
      <c r="A170" s="9">
        <f t="shared" si="13"/>
        <v>44727</v>
      </c>
      <c r="B170" s="8"/>
      <c r="C170" s="3">
        <f t="shared" si="10"/>
        <v>0</v>
      </c>
      <c r="D170" s="66">
        <f t="shared" si="11"/>
        <v>2.519153858963623E-3</v>
      </c>
      <c r="E170" s="65">
        <f t="shared" si="12"/>
        <v>30.229846307563477</v>
      </c>
      <c r="F170" s="65">
        <f t="shared" si="14"/>
        <v>0</v>
      </c>
    </row>
    <row r="171" spans="1:6" x14ac:dyDescent="0.25">
      <c r="A171" s="9">
        <f t="shared" si="13"/>
        <v>44728</v>
      </c>
      <c r="B171" s="8"/>
      <c r="C171" s="3">
        <f t="shared" si="10"/>
        <v>0</v>
      </c>
      <c r="D171" s="66">
        <f t="shared" si="11"/>
        <v>2.5166680747453372E-3</v>
      </c>
      <c r="E171" s="65">
        <f t="shared" si="12"/>
        <v>30.200016896944046</v>
      </c>
      <c r="F171" s="65">
        <f t="shared" si="14"/>
        <v>0</v>
      </c>
    </row>
    <row r="172" spans="1:6" x14ac:dyDescent="0.25">
      <c r="A172" s="9">
        <f t="shared" si="13"/>
        <v>44729</v>
      </c>
      <c r="B172" s="8"/>
      <c r="C172" s="3">
        <f t="shared" si="10"/>
        <v>0</v>
      </c>
      <c r="D172" s="66">
        <f t="shared" si="11"/>
        <v>2.5142516478137969E-3</v>
      </c>
      <c r="E172" s="65">
        <f t="shared" si="12"/>
        <v>30.171019773765561</v>
      </c>
      <c r="F172" s="65">
        <f t="shared" si="14"/>
        <v>0</v>
      </c>
    </row>
    <row r="173" spans="1:6" x14ac:dyDescent="0.25">
      <c r="A173" s="9">
        <f t="shared" si="13"/>
        <v>44730</v>
      </c>
      <c r="B173" s="8"/>
      <c r="C173" s="3">
        <f t="shared" si="10"/>
        <v>0</v>
      </c>
      <c r="D173" s="66">
        <f t="shared" si="11"/>
        <v>2.511905294208484E-3</v>
      </c>
      <c r="E173" s="65">
        <f t="shared" si="12"/>
        <v>30.14286353050181</v>
      </c>
      <c r="F173" s="65">
        <f t="shared" si="14"/>
        <v>0</v>
      </c>
    </row>
    <row r="174" spans="1:6" x14ac:dyDescent="0.25">
      <c r="A174" s="9">
        <f t="shared" si="13"/>
        <v>44731</v>
      </c>
      <c r="B174" s="8"/>
      <c r="C174" s="3">
        <f t="shared" si="10"/>
        <v>0</v>
      </c>
      <c r="D174" s="66">
        <f t="shared" si="11"/>
        <v>2.509629709204595E-3</v>
      </c>
      <c r="E174" s="65">
        <f t="shared" si="12"/>
        <v>30.115556510455139</v>
      </c>
      <c r="F174" s="65">
        <f t="shared" si="14"/>
        <v>0</v>
      </c>
    </row>
    <row r="175" spans="1:6" x14ac:dyDescent="0.25">
      <c r="A175" s="9">
        <f t="shared" si="13"/>
        <v>44732</v>
      </c>
      <c r="B175" s="8"/>
      <c r="C175" s="3">
        <f t="shared" si="10"/>
        <v>0</v>
      </c>
      <c r="D175" s="66">
        <f t="shared" si="11"/>
        <v>2.5074255671070772E-3</v>
      </c>
      <c r="E175" s="65">
        <f t="shared" si="12"/>
        <v>30.089106805284928</v>
      </c>
      <c r="F175" s="65">
        <f t="shared" si="14"/>
        <v>0</v>
      </c>
    </row>
    <row r="176" spans="1:6" x14ac:dyDescent="0.25">
      <c r="A176" s="9">
        <f t="shared" si="13"/>
        <v>44733</v>
      </c>
      <c r="B176" s="8"/>
      <c r="C176" s="3">
        <f t="shared" si="10"/>
        <v>0</v>
      </c>
      <c r="D176" s="66">
        <f t="shared" si="11"/>
        <v>2.5052935210507898E-3</v>
      </c>
      <c r="E176" s="65">
        <f t="shared" si="12"/>
        <v>30.063522252609477</v>
      </c>
      <c r="F176" s="65">
        <f t="shared" si="14"/>
        <v>0</v>
      </c>
    </row>
    <row r="177" spans="1:6" x14ac:dyDescent="0.25">
      <c r="A177" s="9">
        <f t="shared" si="13"/>
        <v>44734</v>
      </c>
      <c r="B177" s="8"/>
      <c r="C177" s="3">
        <f t="shared" si="10"/>
        <v>0</v>
      </c>
      <c r="D177" s="66">
        <f t="shared" si="11"/>
        <v>2.5032342028070199E-3</v>
      </c>
      <c r="E177" s="65">
        <f t="shared" si="12"/>
        <v>30.03881043368424</v>
      </c>
      <c r="F177" s="65">
        <f t="shared" si="14"/>
        <v>0</v>
      </c>
    </row>
    <row r="178" spans="1:6" x14ac:dyDescent="0.25">
      <c r="A178" s="9">
        <f t="shared" si="13"/>
        <v>44735</v>
      </c>
      <c r="B178" s="8"/>
      <c r="C178" s="3">
        <f t="shared" si="10"/>
        <v>0</v>
      </c>
      <c r="D178" s="66">
        <f t="shared" si="11"/>
        <v>2.5012482225961808E-3</v>
      </c>
      <c r="E178" s="65">
        <f t="shared" si="12"/>
        <v>30.014978671154172</v>
      </c>
      <c r="F178" s="65">
        <f t="shared" si="14"/>
        <v>0</v>
      </c>
    </row>
    <row r="179" spans="1:6" x14ac:dyDescent="0.25">
      <c r="A179" s="9">
        <f t="shared" si="13"/>
        <v>44736</v>
      </c>
      <c r="B179" s="8"/>
      <c r="C179" s="3">
        <f t="shared" si="10"/>
        <v>0</v>
      </c>
      <c r="D179" s="66">
        <f t="shared" si="11"/>
        <v>2.4993361689070953E-3</v>
      </c>
      <c r="E179" s="65">
        <f t="shared" si="12"/>
        <v>29.992034026885143</v>
      </c>
      <c r="F179" s="65">
        <f t="shared" si="14"/>
        <v>0</v>
      </c>
    </row>
    <row r="180" spans="1:6" x14ac:dyDescent="0.25">
      <c r="A180" s="9">
        <f t="shared" si="13"/>
        <v>44737</v>
      </c>
      <c r="B180" s="8"/>
      <c r="C180" s="3">
        <f t="shared" si="10"/>
        <v>0</v>
      </c>
      <c r="D180" s="66">
        <f t="shared" si="11"/>
        <v>2.4974986083225242E-3</v>
      </c>
      <c r="E180" s="65">
        <f t="shared" si="12"/>
        <v>29.96998329987029</v>
      </c>
      <c r="F180" s="65">
        <f t="shared" si="14"/>
        <v>0</v>
      </c>
    </row>
    <row r="181" spans="1:6" x14ac:dyDescent="0.25">
      <c r="A181" s="9">
        <f t="shared" si="13"/>
        <v>44738</v>
      </c>
      <c r="B181" s="8"/>
      <c r="C181" s="3">
        <f t="shared" si="10"/>
        <v>0</v>
      </c>
      <c r="D181" s="66">
        <f t="shared" si="11"/>
        <v>2.4957360853513147E-3</v>
      </c>
      <c r="E181" s="65">
        <f t="shared" si="12"/>
        <v>29.948833024215777</v>
      </c>
      <c r="F181" s="65">
        <f t="shared" si="14"/>
        <v>0</v>
      </c>
    </row>
    <row r="182" spans="1:6" x14ac:dyDescent="0.25">
      <c r="A182" s="9">
        <f t="shared" si="13"/>
        <v>44739</v>
      </c>
      <c r="B182" s="8"/>
      <c r="C182" s="3">
        <f t="shared" si="10"/>
        <v>0</v>
      </c>
      <c r="D182" s="66">
        <f t="shared" si="11"/>
        <v>2.4940491222670853E-3</v>
      </c>
      <c r="E182" s="65">
        <f t="shared" si="12"/>
        <v>29.928589467205022</v>
      </c>
      <c r="F182" s="65">
        <f t="shared" si="14"/>
        <v>0</v>
      </c>
    </row>
    <row r="183" spans="1:6" x14ac:dyDescent="0.25">
      <c r="A183" s="9">
        <f t="shared" si="13"/>
        <v>44740</v>
      </c>
      <c r="B183" s="8"/>
      <c r="C183" s="3">
        <f t="shared" si="10"/>
        <v>0</v>
      </c>
      <c r="D183" s="66">
        <f t="shared" si="11"/>
        <v>2.4924382189533824E-3</v>
      </c>
      <c r="E183" s="65">
        <f t="shared" si="12"/>
        <v>29.90925862744059</v>
      </c>
      <c r="F183" s="65">
        <f t="shared" si="14"/>
        <v>0</v>
      </c>
    </row>
    <row r="184" spans="1:6" x14ac:dyDescent="0.25">
      <c r="A184" s="9">
        <f t="shared" si="13"/>
        <v>44741</v>
      </c>
      <c r="B184" s="8"/>
      <c r="C184" s="3">
        <f t="shared" si="10"/>
        <v>0</v>
      </c>
      <c r="D184" s="66">
        <f t="shared" si="11"/>
        <v>2.4909038527556561E-3</v>
      </c>
      <c r="E184" s="65">
        <f t="shared" si="12"/>
        <v>29.890846233067872</v>
      </c>
      <c r="F184" s="65">
        <f t="shared" si="14"/>
        <v>0</v>
      </c>
    </row>
    <row r="185" spans="1:6" x14ac:dyDescent="0.25">
      <c r="A185" s="9">
        <f t="shared" si="13"/>
        <v>44742</v>
      </c>
      <c r="B185" s="8"/>
      <c r="C185" s="3">
        <f t="shared" ref="C185:C248" si="15">IF(B185=0,0,B185-B184)</f>
        <v>0</v>
      </c>
      <c r="D185" s="66">
        <f t="shared" si="11"/>
        <v>2.489446478339684E-3</v>
      </c>
      <c r="E185" s="65">
        <f t="shared" si="12"/>
        <v>29.873357740076209</v>
      </c>
      <c r="F185" s="65">
        <f t="shared" si="14"/>
        <v>0</v>
      </c>
    </row>
    <row r="186" spans="1:6" x14ac:dyDescent="0.25">
      <c r="A186" s="9">
        <f t="shared" si="13"/>
        <v>44743</v>
      </c>
      <c r="B186" s="8"/>
      <c r="C186" s="3">
        <f t="shared" si="15"/>
        <v>0</v>
      </c>
      <c r="D186" s="66">
        <f t="shared" si="11"/>
        <v>2.4880665275569878E-3</v>
      </c>
      <c r="E186" s="65">
        <f t="shared" si="12"/>
        <v>29.856798330683855</v>
      </c>
      <c r="F186" s="65">
        <f t="shared" si="14"/>
        <v>0</v>
      </c>
    </row>
    <row r="187" spans="1:6" x14ac:dyDescent="0.25">
      <c r="A187" s="9">
        <f t="shared" si="13"/>
        <v>44744</v>
      </c>
      <c r="B187" s="8"/>
      <c r="C187" s="3">
        <f t="shared" si="15"/>
        <v>0</v>
      </c>
      <c r="D187" s="66">
        <f t="shared" si="11"/>
        <v>2.4867644093167487E-3</v>
      </c>
      <c r="E187" s="65">
        <f t="shared" si="12"/>
        <v>29.841172911800985</v>
      </c>
      <c r="F187" s="65">
        <f t="shared" si="14"/>
        <v>0</v>
      </c>
    </row>
    <row r="188" spans="1:6" x14ac:dyDescent="0.25">
      <c r="A188" s="9">
        <f t="shared" si="13"/>
        <v>44745</v>
      </c>
      <c r="B188" s="8"/>
      <c r="C188" s="3">
        <f t="shared" si="15"/>
        <v>0</v>
      </c>
      <c r="D188" s="66">
        <f t="shared" si="11"/>
        <v>2.4855405094647196E-3</v>
      </c>
      <c r="E188" s="65">
        <f t="shared" si="12"/>
        <v>29.826486113576635</v>
      </c>
      <c r="F188" s="65">
        <f t="shared" si="14"/>
        <v>0</v>
      </c>
    </row>
    <row r="189" spans="1:6" x14ac:dyDescent="0.25">
      <c r="A189" s="9">
        <f t="shared" si="13"/>
        <v>44746</v>
      </c>
      <c r="B189" s="8"/>
      <c r="C189" s="3">
        <f t="shared" si="15"/>
        <v>0</v>
      </c>
      <c r="D189" s="66">
        <f t="shared" si="11"/>
        <v>2.4843951906688326E-3</v>
      </c>
      <c r="E189" s="65">
        <f t="shared" si="12"/>
        <v>29.812742288025991</v>
      </c>
      <c r="F189" s="65">
        <f t="shared" si="14"/>
        <v>0</v>
      </c>
    </row>
    <row r="190" spans="1:6" x14ac:dyDescent="0.25">
      <c r="A190" s="9">
        <f t="shared" si="13"/>
        <v>44747</v>
      </c>
      <c r="B190" s="8"/>
      <c r="C190" s="3">
        <f t="shared" si="15"/>
        <v>0</v>
      </c>
      <c r="D190" s="66">
        <f t="shared" si="11"/>
        <v>2.4833287923117574E-3</v>
      </c>
      <c r="E190" s="65">
        <f t="shared" si="12"/>
        <v>29.799945507741089</v>
      </c>
      <c r="F190" s="65">
        <f t="shared" si="14"/>
        <v>0</v>
      </c>
    </row>
    <row r="191" spans="1:6" x14ac:dyDescent="0.25">
      <c r="A191" s="9">
        <f t="shared" si="13"/>
        <v>44748</v>
      </c>
      <c r="B191" s="8"/>
      <c r="C191" s="3">
        <f t="shared" si="15"/>
        <v>0</v>
      </c>
      <c r="D191" s="66">
        <f t="shared" si="11"/>
        <v>2.4823416303903561E-3</v>
      </c>
      <c r="E191" s="65">
        <f t="shared" si="12"/>
        <v>29.788099564684273</v>
      </c>
      <c r="F191" s="65">
        <f t="shared" si="14"/>
        <v>0</v>
      </c>
    </row>
    <row r="192" spans="1:6" x14ac:dyDescent="0.25">
      <c r="A192" s="9">
        <f t="shared" si="13"/>
        <v>44749</v>
      </c>
      <c r="B192" s="8"/>
      <c r="C192" s="3">
        <f t="shared" si="15"/>
        <v>0</v>
      </c>
      <c r="D192" s="66">
        <f t="shared" si="11"/>
        <v>2.4814339974219982E-3</v>
      </c>
      <c r="E192" s="65">
        <f t="shared" si="12"/>
        <v>29.77720796906398</v>
      </c>
      <c r="F192" s="65">
        <f t="shared" si="14"/>
        <v>0</v>
      </c>
    </row>
    <row r="193" spans="1:6" x14ac:dyDescent="0.25">
      <c r="A193" s="9">
        <f t="shared" si="13"/>
        <v>44750</v>
      </c>
      <c r="B193" s="8"/>
      <c r="C193" s="3">
        <f t="shared" si="15"/>
        <v>0</v>
      </c>
      <c r="D193" s="66">
        <f t="shared" si="11"/>
        <v>2.480606162357932E-3</v>
      </c>
      <c r="E193" s="65">
        <f t="shared" si="12"/>
        <v>29.767273948295184</v>
      </c>
      <c r="F193" s="65">
        <f t="shared" si="14"/>
        <v>0</v>
      </c>
    </row>
    <row r="194" spans="1:6" x14ac:dyDescent="0.25">
      <c r="A194" s="9">
        <f t="shared" si="13"/>
        <v>44751</v>
      </c>
      <c r="B194" s="8"/>
      <c r="C194" s="3">
        <f t="shared" si="15"/>
        <v>0</v>
      </c>
      <c r="D194" s="66">
        <f t="shared" si="11"/>
        <v>2.4798583705035473E-3</v>
      </c>
      <c r="E194" s="65">
        <f t="shared" si="12"/>
        <v>29.758300446042568</v>
      </c>
      <c r="F194" s="65">
        <f t="shared" si="14"/>
        <v>0</v>
      </c>
    </row>
    <row r="195" spans="1:6" x14ac:dyDescent="0.25">
      <c r="A195" s="9">
        <f t="shared" si="13"/>
        <v>44752</v>
      </c>
      <c r="B195" s="8"/>
      <c r="C195" s="3">
        <f t="shared" si="15"/>
        <v>0</v>
      </c>
      <c r="D195" s="66">
        <f t="shared" si="11"/>
        <v>2.4791908434457091E-3</v>
      </c>
      <c r="E195" s="65">
        <f t="shared" si="12"/>
        <v>29.75029012134851</v>
      </c>
      <c r="F195" s="65">
        <f t="shared" si="14"/>
        <v>0</v>
      </c>
    </row>
    <row r="196" spans="1:6" x14ac:dyDescent="0.25">
      <c r="A196" s="9">
        <f t="shared" si="13"/>
        <v>44753</v>
      </c>
      <c r="B196" s="8"/>
      <c r="C196" s="3">
        <f t="shared" si="15"/>
        <v>0</v>
      </c>
      <c r="D196" s="66">
        <f t="shared" si="11"/>
        <v>2.4786037789870873E-3</v>
      </c>
      <c r="E196" s="65">
        <f t="shared" si="12"/>
        <v>29.743245347845047</v>
      </c>
      <c r="F196" s="65">
        <f t="shared" si="14"/>
        <v>0</v>
      </c>
    </row>
    <row r="197" spans="1:6" x14ac:dyDescent="0.25">
      <c r="A197" s="9">
        <f t="shared" si="13"/>
        <v>44754</v>
      </c>
      <c r="B197" s="8"/>
      <c r="C197" s="3">
        <f t="shared" si="15"/>
        <v>0</v>
      </c>
      <c r="D197" s="66">
        <f t="shared" si="11"/>
        <v>2.4780973510875586E-3</v>
      </c>
      <c r="E197" s="65">
        <f t="shared" si="12"/>
        <v>29.737168213050705</v>
      </c>
      <c r="F197" s="65">
        <f t="shared" si="14"/>
        <v>0</v>
      </c>
    </row>
    <row r="198" spans="1:6" x14ac:dyDescent="0.25">
      <c r="A198" s="9">
        <f t="shared" si="13"/>
        <v>44755</v>
      </c>
      <c r="B198" s="8"/>
      <c r="C198" s="3">
        <f t="shared" si="15"/>
        <v>0</v>
      </c>
      <c r="D198" s="66">
        <f t="shared" ref="D198:D261" si="16">SIN((A198+14+Q$4)/365*2*PI())*Q$13+100%/363.54</f>
        <v>2.4776717098126326E-3</v>
      </c>
      <c r="E198" s="65">
        <f t="shared" ref="E198:E261" si="17">D198*E$2</f>
        <v>29.732060517751592</v>
      </c>
      <c r="F198" s="65">
        <f t="shared" si="14"/>
        <v>0</v>
      </c>
    </row>
    <row r="199" spans="1:6" x14ac:dyDescent="0.25">
      <c r="A199" s="9">
        <f t="shared" ref="A199:A262" si="18">A198+1</f>
        <v>44756</v>
      </c>
      <c r="B199" s="8"/>
      <c r="C199" s="3">
        <f t="shared" si="15"/>
        <v>0</v>
      </c>
      <c r="D199" s="66">
        <f t="shared" si="16"/>
        <v>2.4773269812890107E-3</v>
      </c>
      <c r="E199" s="65">
        <f t="shared" si="17"/>
        <v>29.727923775468128</v>
      </c>
      <c r="F199" s="65">
        <f t="shared" ref="F199:F262" si="19">F$4*D199</f>
        <v>0</v>
      </c>
    </row>
    <row r="200" spans="1:6" x14ac:dyDescent="0.25">
      <c r="A200" s="9">
        <f t="shared" si="18"/>
        <v>44757</v>
      </c>
      <c r="B200" s="8"/>
      <c r="C200" s="3">
        <f t="shared" si="15"/>
        <v>0</v>
      </c>
      <c r="D200" s="66">
        <f t="shared" si="16"/>
        <v>2.4770632676671916E-3</v>
      </c>
      <c r="E200" s="65">
        <f t="shared" si="17"/>
        <v>29.724759212006301</v>
      </c>
      <c r="F200" s="65">
        <f t="shared" si="19"/>
        <v>0</v>
      </c>
    </row>
    <row r="201" spans="1:6" x14ac:dyDescent="0.25">
      <c r="A201" s="9">
        <f t="shared" si="18"/>
        <v>44758</v>
      </c>
      <c r="B201" s="8"/>
      <c r="C201" s="3">
        <f t="shared" si="15"/>
        <v>0</v>
      </c>
      <c r="D201" s="66">
        <f t="shared" si="16"/>
        <v>2.4768806470912117E-3</v>
      </c>
      <c r="E201" s="65">
        <f t="shared" si="17"/>
        <v>29.722567765094539</v>
      </c>
      <c r="F201" s="65">
        <f t="shared" si="19"/>
        <v>0</v>
      </c>
    </row>
    <row r="202" spans="1:6" x14ac:dyDescent="0.25">
      <c r="A202" s="9">
        <f t="shared" si="18"/>
        <v>44759</v>
      </c>
      <c r="B202" s="8"/>
      <c r="C202" s="3">
        <f t="shared" si="15"/>
        <v>0</v>
      </c>
      <c r="D202" s="66">
        <f t="shared" si="16"/>
        <v>2.4767791736754912E-3</v>
      </c>
      <c r="E202" s="65">
        <f t="shared" si="17"/>
        <v>29.721350084105893</v>
      </c>
      <c r="F202" s="65">
        <f t="shared" si="19"/>
        <v>0</v>
      </c>
    </row>
    <row r="203" spans="1:6" x14ac:dyDescent="0.25">
      <c r="A203" s="9">
        <f t="shared" si="18"/>
        <v>44760</v>
      </c>
      <c r="B203" s="8"/>
      <c r="C203" s="3">
        <f t="shared" si="15"/>
        <v>0</v>
      </c>
      <c r="D203" s="66">
        <f t="shared" si="16"/>
        <v>2.4767588774887916E-3</v>
      </c>
      <c r="E203" s="65">
        <f t="shared" si="17"/>
        <v>29.721106529865498</v>
      </c>
      <c r="F203" s="65">
        <f t="shared" si="19"/>
        <v>0</v>
      </c>
    </row>
    <row r="204" spans="1:6" x14ac:dyDescent="0.25">
      <c r="A204" s="9">
        <f t="shared" si="18"/>
        <v>44761</v>
      </c>
      <c r="B204" s="8"/>
      <c r="C204" s="3">
        <f t="shared" si="15"/>
        <v>0</v>
      </c>
      <c r="D204" s="66">
        <f t="shared" si="16"/>
        <v>2.4768197645453124E-3</v>
      </c>
      <c r="E204" s="65">
        <f t="shared" si="17"/>
        <v>29.721837174543747</v>
      </c>
      <c r="F204" s="65">
        <f t="shared" si="19"/>
        <v>0</v>
      </c>
    </row>
    <row r="205" spans="1:6" x14ac:dyDescent="0.25">
      <c r="A205" s="9">
        <f t="shared" si="18"/>
        <v>44762</v>
      </c>
      <c r="B205" s="8"/>
      <c r="C205" s="3">
        <f t="shared" si="15"/>
        <v>0</v>
      </c>
      <c r="D205" s="66">
        <f t="shared" si="16"/>
        <v>2.4769618168029028E-3</v>
      </c>
      <c r="E205" s="65">
        <f t="shared" si="17"/>
        <v>29.723541801634834</v>
      </c>
      <c r="F205" s="65">
        <f t="shared" si="19"/>
        <v>0</v>
      </c>
    </row>
    <row r="206" spans="1:6" x14ac:dyDescent="0.25">
      <c r="A206" s="9">
        <f t="shared" si="18"/>
        <v>44763</v>
      </c>
      <c r="B206" s="8"/>
      <c r="C206" s="3">
        <f t="shared" si="15"/>
        <v>0</v>
      </c>
      <c r="D206" s="66">
        <f t="shared" si="16"/>
        <v>2.4771849921684142E-3</v>
      </c>
      <c r="E206" s="65">
        <f t="shared" si="17"/>
        <v>29.726219906020969</v>
      </c>
      <c r="F206" s="65">
        <f t="shared" si="19"/>
        <v>0</v>
      </c>
    </row>
    <row r="207" spans="1:6" x14ac:dyDescent="0.25">
      <c r="A207" s="9">
        <f t="shared" si="18"/>
        <v>44764</v>
      </c>
      <c r="B207" s="8"/>
      <c r="C207" s="3">
        <f t="shared" si="15"/>
        <v>0</v>
      </c>
      <c r="D207" s="66">
        <f t="shared" si="16"/>
        <v>2.4774892245101711E-3</v>
      </c>
      <c r="E207" s="65">
        <f t="shared" si="17"/>
        <v>29.729870694122052</v>
      </c>
      <c r="F207" s="65">
        <f t="shared" si="19"/>
        <v>0</v>
      </c>
    </row>
    <row r="208" spans="1:6" x14ac:dyDescent="0.25">
      <c r="A208" s="9">
        <f t="shared" si="18"/>
        <v>44765</v>
      </c>
      <c r="B208" s="8"/>
      <c r="C208" s="3">
        <f t="shared" si="15"/>
        <v>0</v>
      </c>
      <c r="D208" s="66">
        <f t="shared" si="16"/>
        <v>2.4778744236775611E-3</v>
      </c>
      <c r="E208" s="65">
        <f t="shared" si="17"/>
        <v>29.734493084130733</v>
      </c>
      <c r="F208" s="65">
        <f t="shared" si="19"/>
        <v>0</v>
      </c>
    </row>
    <row r="209" spans="1:6" x14ac:dyDescent="0.25">
      <c r="A209" s="9">
        <f t="shared" si="18"/>
        <v>44766</v>
      </c>
      <c r="B209" s="8"/>
      <c r="C209" s="3">
        <f t="shared" si="15"/>
        <v>0</v>
      </c>
      <c r="D209" s="66">
        <f t="shared" si="16"/>
        <v>2.478340475527762E-3</v>
      </c>
      <c r="E209" s="65">
        <f t="shared" si="17"/>
        <v>29.740085706333144</v>
      </c>
      <c r="F209" s="65">
        <f t="shared" si="19"/>
        <v>0</v>
      </c>
    </row>
    <row r="210" spans="1:6" x14ac:dyDescent="0.25">
      <c r="A210" s="9">
        <f t="shared" si="18"/>
        <v>44767</v>
      </c>
      <c r="B210" s="8"/>
      <c r="C210" s="3">
        <f t="shared" si="15"/>
        <v>0</v>
      </c>
      <c r="D210" s="66">
        <f t="shared" si="16"/>
        <v>2.4788872419595469E-3</v>
      </c>
      <c r="E210" s="65">
        <f t="shared" si="17"/>
        <v>29.746646903514563</v>
      </c>
      <c r="F210" s="65">
        <f t="shared" si="19"/>
        <v>0</v>
      </c>
    </row>
    <row r="211" spans="1:6" x14ac:dyDescent="0.25">
      <c r="A211" s="9">
        <f t="shared" si="18"/>
        <v>44768</v>
      </c>
      <c r="B211" s="8"/>
      <c r="C211" s="3">
        <f t="shared" si="15"/>
        <v>0</v>
      </c>
      <c r="D211" s="66">
        <f t="shared" si="16"/>
        <v>2.4795145609542248E-3</v>
      </c>
      <c r="E211" s="65">
        <f t="shared" si="17"/>
        <v>29.7541747314507</v>
      </c>
      <c r="F211" s="65">
        <f t="shared" si="19"/>
        <v>0</v>
      </c>
    </row>
    <row r="212" spans="1:6" x14ac:dyDescent="0.25">
      <c r="A212" s="9">
        <f t="shared" si="18"/>
        <v>44769</v>
      </c>
      <c r="B212" s="8"/>
      <c r="C212" s="3">
        <f t="shared" si="15"/>
        <v>0</v>
      </c>
      <c r="D212" s="66">
        <f t="shared" si="16"/>
        <v>2.4802222466236432E-3</v>
      </c>
      <c r="E212" s="65">
        <f t="shared" si="17"/>
        <v>29.762666959483717</v>
      </c>
      <c r="F212" s="65">
        <f t="shared" si="19"/>
        <v>0</v>
      </c>
    </row>
    <row r="213" spans="1:6" x14ac:dyDescent="0.25">
      <c r="A213" s="9">
        <f t="shared" si="18"/>
        <v>44770</v>
      </c>
      <c r="B213" s="8"/>
      <c r="C213" s="3">
        <f t="shared" si="15"/>
        <v>0</v>
      </c>
      <c r="D213" s="66">
        <f t="shared" si="16"/>
        <v>2.4810100892652563E-3</v>
      </c>
      <c r="E213" s="65">
        <f t="shared" si="17"/>
        <v>29.772121071183076</v>
      </c>
      <c r="F213" s="65">
        <f t="shared" si="19"/>
        <v>0</v>
      </c>
    </row>
    <row r="214" spans="1:6" x14ac:dyDescent="0.25">
      <c r="A214" s="9">
        <f t="shared" si="18"/>
        <v>44771</v>
      </c>
      <c r="B214" s="8"/>
      <c r="C214" s="3">
        <f t="shared" si="15"/>
        <v>0</v>
      </c>
      <c r="D214" s="66">
        <f t="shared" si="16"/>
        <v>2.4818778554242969E-3</v>
      </c>
      <c r="E214" s="65">
        <f t="shared" si="17"/>
        <v>29.782534265091563</v>
      </c>
      <c r="F214" s="65">
        <f t="shared" si="19"/>
        <v>0</v>
      </c>
    </row>
    <row r="215" spans="1:6" x14ac:dyDescent="0.25">
      <c r="A215" s="9">
        <f t="shared" si="18"/>
        <v>44772</v>
      </c>
      <c r="B215" s="8"/>
      <c r="C215" s="3">
        <f t="shared" si="15"/>
        <v>0</v>
      </c>
      <c r="D215" s="66">
        <f t="shared" si="16"/>
        <v>2.4828252879629054E-3</v>
      </c>
      <c r="E215" s="65">
        <f t="shared" si="17"/>
        <v>29.793903455554865</v>
      </c>
      <c r="F215" s="65">
        <f t="shared" si="19"/>
        <v>0</v>
      </c>
    </row>
    <row r="216" spans="1:6" x14ac:dyDescent="0.25">
      <c r="A216" s="9">
        <f t="shared" si="18"/>
        <v>44773</v>
      </c>
      <c r="B216" s="8"/>
      <c r="C216" s="3">
        <f t="shared" si="15"/>
        <v>0</v>
      </c>
      <c r="D216" s="66">
        <f t="shared" si="16"/>
        <v>2.4838521061363986E-3</v>
      </c>
      <c r="E216" s="65">
        <f t="shared" si="17"/>
        <v>29.806225273636784</v>
      </c>
      <c r="F216" s="65">
        <f t="shared" si="19"/>
        <v>0</v>
      </c>
    </row>
    <row r="217" spans="1:6" x14ac:dyDescent="0.25">
      <c r="A217" s="9">
        <f t="shared" si="18"/>
        <v>44774</v>
      </c>
      <c r="B217" s="8"/>
      <c r="C217" s="3">
        <f t="shared" si="15"/>
        <v>0</v>
      </c>
      <c r="D217" s="66">
        <f t="shared" si="16"/>
        <v>2.4849580056763724E-3</v>
      </c>
      <c r="E217" s="65">
        <f t="shared" si="17"/>
        <v>29.819496068116468</v>
      </c>
      <c r="F217" s="65">
        <f t="shared" si="19"/>
        <v>0</v>
      </c>
    </row>
    <row r="218" spans="1:6" x14ac:dyDescent="0.25">
      <c r="A218" s="9">
        <f t="shared" si="18"/>
        <v>44775</v>
      </c>
      <c r="B218" s="8"/>
      <c r="C218" s="3">
        <f t="shared" si="15"/>
        <v>0</v>
      </c>
      <c r="D218" s="66">
        <f t="shared" si="16"/>
        <v>2.4861426588809396E-3</v>
      </c>
      <c r="E218" s="65">
        <f t="shared" si="17"/>
        <v>29.833711906571274</v>
      </c>
      <c r="F218" s="65">
        <f t="shared" si="19"/>
        <v>0</v>
      </c>
    </row>
    <row r="219" spans="1:6" x14ac:dyDescent="0.25">
      <c r="A219" s="9">
        <f t="shared" si="18"/>
        <v>44776</v>
      </c>
      <c r="B219" s="8"/>
      <c r="C219" s="3">
        <f t="shared" si="15"/>
        <v>0</v>
      </c>
      <c r="D219" s="66">
        <f t="shared" si="16"/>
        <v>2.4874057147117735E-3</v>
      </c>
      <c r="E219" s="65">
        <f t="shared" si="17"/>
        <v>29.848868576541282</v>
      </c>
      <c r="F219" s="65">
        <f t="shared" si="19"/>
        <v>0</v>
      </c>
    </row>
    <row r="220" spans="1:6" x14ac:dyDescent="0.25">
      <c r="A220" s="9">
        <f t="shared" si="18"/>
        <v>44777</v>
      </c>
      <c r="B220" s="8"/>
      <c r="C220" s="3">
        <f t="shared" si="15"/>
        <v>0</v>
      </c>
      <c r="D220" s="66">
        <f t="shared" si="16"/>
        <v>2.4887467988981798E-3</v>
      </c>
      <c r="E220" s="65">
        <f t="shared" si="17"/>
        <v>29.864961586778158</v>
      </c>
      <c r="F220" s="65">
        <f t="shared" si="19"/>
        <v>0</v>
      </c>
    </row>
    <row r="221" spans="1:6" x14ac:dyDescent="0.25">
      <c r="A221" s="9">
        <f t="shared" si="18"/>
        <v>44778</v>
      </c>
      <c r="B221" s="8"/>
      <c r="C221" s="3">
        <f t="shared" si="15"/>
        <v>0</v>
      </c>
      <c r="D221" s="66">
        <f t="shared" si="16"/>
        <v>2.4901655140479712E-3</v>
      </c>
      <c r="E221" s="65">
        <f t="shared" si="17"/>
        <v>29.881986168575654</v>
      </c>
      <c r="F221" s="65">
        <f t="shared" si="19"/>
        <v>0</v>
      </c>
    </row>
    <row r="222" spans="1:6" x14ac:dyDescent="0.25">
      <c r="A222" s="9">
        <f t="shared" si="18"/>
        <v>44779</v>
      </c>
      <c r="B222" s="8"/>
      <c r="C222" s="3">
        <f t="shared" si="15"/>
        <v>0</v>
      </c>
      <c r="D222" s="66">
        <f t="shared" si="16"/>
        <v>2.4916614397652408E-3</v>
      </c>
      <c r="E222" s="65">
        <f t="shared" si="17"/>
        <v>29.89993727718289</v>
      </c>
      <c r="F222" s="65">
        <f t="shared" si="19"/>
        <v>0</v>
      </c>
    </row>
    <row r="223" spans="1:6" x14ac:dyDescent="0.25">
      <c r="A223" s="9">
        <f t="shared" si="18"/>
        <v>44780</v>
      </c>
      <c r="B223" s="8"/>
      <c r="C223" s="3">
        <f t="shared" si="15"/>
        <v>0</v>
      </c>
      <c r="D223" s="66">
        <f t="shared" si="16"/>
        <v>2.4932341327748935E-3</v>
      </c>
      <c r="E223" s="65">
        <f t="shared" si="17"/>
        <v>29.918809593298722</v>
      </c>
      <c r="F223" s="65">
        <f t="shared" si="19"/>
        <v>0</v>
      </c>
    </row>
    <row r="224" spans="1:6" x14ac:dyDescent="0.25">
      <c r="A224" s="9">
        <f t="shared" si="18"/>
        <v>44781</v>
      </c>
      <c r="B224" s="8"/>
      <c r="C224" s="3">
        <f t="shared" si="15"/>
        <v>0</v>
      </c>
      <c r="D224" s="66">
        <f t="shared" si="16"/>
        <v>2.4948831270540706E-3</v>
      </c>
      <c r="E224" s="65">
        <f t="shared" si="17"/>
        <v>29.938597524648848</v>
      </c>
      <c r="F224" s="65">
        <f t="shared" si="19"/>
        <v>0</v>
      </c>
    </row>
    <row r="225" spans="1:6" x14ac:dyDescent="0.25">
      <c r="A225" s="9">
        <f t="shared" si="18"/>
        <v>44782</v>
      </c>
      <c r="B225" s="8"/>
      <c r="C225" s="3">
        <f t="shared" si="15"/>
        <v>0</v>
      </c>
      <c r="D225" s="66">
        <f t="shared" si="16"/>
        <v>2.4966079339701565E-3</v>
      </c>
      <c r="E225" s="65">
        <f t="shared" si="17"/>
        <v>29.95929520764188</v>
      </c>
      <c r="F225" s="65">
        <f t="shared" si="19"/>
        <v>0</v>
      </c>
    </row>
    <row r="226" spans="1:6" x14ac:dyDescent="0.25">
      <c r="A226" s="9">
        <f t="shared" si="18"/>
        <v>44783</v>
      </c>
      <c r="B226" s="8"/>
      <c r="C226" s="3">
        <f t="shared" si="15"/>
        <v>0</v>
      </c>
      <c r="D226" s="66">
        <f t="shared" si="16"/>
        <v>2.4984080424256486E-3</v>
      </c>
      <c r="E226" s="65">
        <f t="shared" si="17"/>
        <v>29.980896509107783</v>
      </c>
      <c r="F226" s="65">
        <f t="shared" si="19"/>
        <v>0</v>
      </c>
    </row>
    <row r="227" spans="1:6" x14ac:dyDescent="0.25">
      <c r="A227" s="9">
        <f t="shared" si="18"/>
        <v>44784</v>
      </c>
      <c r="B227" s="8"/>
      <c r="C227" s="3">
        <f t="shared" si="15"/>
        <v>0</v>
      </c>
      <c r="D227" s="66">
        <f t="shared" si="16"/>
        <v>2.5002829190095745E-3</v>
      </c>
      <c r="E227" s="65">
        <f t="shared" si="17"/>
        <v>30.003395028114895</v>
      </c>
      <c r="F227" s="65">
        <f t="shared" si="19"/>
        <v>0</v>
      </c>
    </row>
    <row r="228" spans="1:6" x14ac:dyDescent="0.25">
      <c r="A228" s="9">
        <f t="shared" si="18"/>
        <v>44785</v>
      </c>
      <c r="B228" s="8"/>
      <c r="C228" s="3">
        <f t="shared" si="15"/>
        <v>0</v>
      </c>
      <c r="D228" s="66">
        <f t="shared" si="16"/>
        <v>2.5022320081555145E-3</v>
      </c>
      <c r="E228" s="65">
        <f t="shared" si="17"/>
        <v>30.026784097866173</v>
      </c>
      <c r="F228" s="65">
        <f t="shared" si="19"/>
        <v>0</v>
      </c>
    </row>
    <row r="229" spans="1:6" x14ac:dyDescent="0.25">
      <c r="A229" s="9">
        <f t="shared" si="18"/>
        <v>44786</v>
      </c>
      <c r="B229" s="8"/>
      <c r="C229" s="3">
        <f t="shared" si="15"/>
        <v>0</v>
      </c>
      <c r="D229" s="66">
        <f t="shared" si="16"/>
        <v>2.5042547323063159E-3</v>
      </c>
      <c r="E229" s="65">
        <f t="shared" si="17"/>
        <v>30.05105678767579</v>
      </c>
      <c r="F229" s="65">
        <f t="shared" si="19"/>
        <v>0</v>
      </c>
    </row>
    <row r="230" spans="1:6" x14ac:dyDescent="0.25">
      <c r="A230" s="9">
        <f t="shared" si="18"/>
        <v>44787</v>
      </c>
      <c r="B230" s="8"/>
      <c r="C230" s="3">
        <f t="shared" si="15"/>
        <v>0</v>
      </c>
      <c r="D230" s="66">
        <f t="shared" si="16"/>
        <v>2.5063504920851175E-3</v>
      </c>
      <c r="E230" s="65">
        <f t="shared" si="17"/>
        <v>30.076205905021411</v>
      </c>
      <c r="F230" s="65">
        <f t="shared" si="19"/>
        <v>0</v>
      </c>
    </row>
    <row r="231" spans="1:6" x14ac:dyDescent="0.25">
      <c r="A231" s="9">
        <f t="shared" si="18"/>
        <v>44788</v>
      </c>
      <c r="B231" s="8"/>
      <c r="C231" s="3">
        <f t="shared" si="15"/>
        <v>0</v>
      </c>
      <c r="D231" s="66">
        <f t="shared" si="16"/>
        <v>2.5085186664731223E-3</v>
      </c>
      <c r="E231" s="65">
        <f t="shared" si="17"/>
        <v>30.102223997677466</v>
      </c>
      <c r="F231" s="65">
        <f t="shared" si="19"/>
        <v>0</v>
      </c>
    </row>
    <row r="232" spans="1:6" x14ac:dyDescent="0.25">
      <c r="A232" s="9">
        <f t="shared" si="18"/>
        <v>44789</v>
      </c>
      <c r="B232" s="8"/>
      <c r="C232" s="3">
        <f t="shared" si="15"/>
        <v>0</v>
      </c>
      <c r="D232" s="66">
        <f t="shared" si="16"/>
        <v>2.5107586129934239E-3</v>
      </c>
      <c r="E232" s="65">
        <f t="shared" si="17"/>
        <v>30.129103355921085</v>
      </c>
      <c r="F232" s="65">
        <f t="shared" si="19"/>
        <v>0</v>
      </c>
    </row>
    <row r="233" spans="1:6" x14ac:dyDescent="0.25">
      <c r="A233" s="9">
        <f t="shared" si="18"/>
        <v>44790</v>
      </c>
      <c r="B233" s="8"/>
      <c r="C233" s="3">
        <f t="shared" si="15"/>
        <v>0</v>
      </c>
      <c r="D233" s="66">
        <f t="shared" si="16"/>
        <v>2.5130696679015558E-3</v>
      </c>
      <c r="E233" s="65">
        <f t="shared" si="17"/>
        <v>30.156836014818669</v>
      </c>
      <c r="F233" s="65">
        <f t="shared" si="19"/>
        <v>0</v>
      </c>
    </row>
    <row r="234" spans="1:6" x14ac:dyDescent="0.25">
      <c r="A234" s="9">
        <f t="shared" si="18"/>
        <v>44791</v>
      </c>
      <c r="B234" s="8"/>
      <c r="C234" s="3">
        <f t="shared" si="15"/>
        <v>0</v>
      </c>
      <c r="D234" s="66">
        <f t="shared" si="16"/>
        <v>2.515451146382042E-3</v>
      </c>
      <c r="E234" s="65">
        <f t="shared" si="17"/>
        <v>30.185413756584506</v>
      </c>
      <c r="F234" s="65">
        <f t="shared" si="19"/>
        <v>0</v>
      </c>
    </row>
    <row r="235" spans="1:6" x14ac:dyDescent="0.25">
      <c r="A235" s="9">
        <f t="shared" si="18"/>
        <v>44792</v>
      </c>
      <c r="B235" s="8"/>
      <c r="C235" s="3">
        <f t="shared" si="15"/>
        <v>0</v>
      </c>
      <c r="D235" s="66">
        <f t="shared" si="16"/>
        <v>2.5179023427514264E-3</v>
      </c>
      <c r="E235" s="65">
        <f t="shared" si="17"/>
        <v>30.214828113017116</v>
      </c>
      <c r="F235" s="65">
        <f t="shared" si="19"/>
        <v>0</v>
      </c>
    </row>
    <row r="236" spans="1:6" x14ac:dyDescent="0.25">
      <c r="A236" s="9">
        <f t="shared" si="18"/>
        <v>44793</v>
      </c>
      <c r="B236" s="8"/>
      <c r="C236" s="3">
        <f t="shared" si="15"/>
        <v>0</v>
      </c>
      <c r="D236" s="66">
        <f t="shared" si="16"/>
        <v>2.5204225306673413E-3</v>
      </c>
      <c r="E236" s="65">
        <f t="shared" si="17"/>
        <v>30.245070368008093</v>
      </c>
      <c r="F236" s="65">
        <f t="shared" si="19"/>
        <v>0</v>
      </c>
    </row>
    <row r="237" spans="1:6" x14ac:dyDescent="0.25">
      <c r="A237" s="9">
        <f t="shared" si="18"/>
        <v>44794</v>
      </c>
      <c r="B237" s="8"/>
      <c r="C237" s="3">
        <f t="shared" si="15"/>
        <v>0</v>
      </c>
      <c r="D237" s="66">
        <f t="shared" si="16"/>
        <v>2.523010963343683E-3</v>
      </c>
      <c r="E237" s="65">
        <f t="shared" si="17"/>
        <v>30.276131560124195</v>
      </c>
      <c r="F237" s="65">
        <f t="shared" si="19"/>
        <v>0</v>
      </c>
    </row>
    <row r="238" spans="1:6" x14ac:dyDescent="0.25">
      <c r="A238" s="9">
        <f t="shared" si="18"/>
        <v>44795</v>
      </c>
      <c r="B238" s="8"/>
      <c r="C238" s="3">
        <f t="shared" si="15"/>
        <v>0</v>
      </c>
      <c r="D238" s="66">
        <f t="shared" si="16"/>
        <v>2.5256668737720215E-3</v>
      </c>
      <c r="E238" s="65">
        <f t="shared" si="17"/>
        <v>30.308002485264257</v>
      </c>
      <c r="F238" s="65">
        <f t="shared" si="19"/>
        <v>0</v>
      </c>
    </row>
    <row r="239" spans="1:6" x14ac:dyDescent="0.25">
      <c r="A239" s="9">
        <f t="shared" si="18"/>
        <v>44796</v>
      </c>
      <c r="B239" s="8"/>
      <c r="C239" s="3">
        <f t="shared" si="15"/>
        <v>0</v>
      </c>
      <c r="D239" s="66">
        <f t="shared" si="16"/>
        <v>2.528389474948742E-3</v>
      </c>
      <c r="E239" s="65">
        <f t="shared" si="17"/>
        <v>30.340673699384904</v>
      </c>
      <c r="F239" s="65">
        <f t="shared" si="19"/>
        <v>0</v>
      </c>
    </row>
    <row r="240" spans="1:6" x14ac:dyDescent="0.25">
      <c r="A240" s="9">
        <f t="shared" si="18"/>
        <v>44797</v>
      </c>
      <c r="B240" s="8"/>
      <c r="C240" s="3">
        <f t="shared" si="15"/>
        <v>0</v>
      </c>
      <c r="D240" s="66">
        <f t="shared" si="16"/>
        <v>2.5311779601083937E-3</v>
      </c>
      <c r="E240" s="65">
        <f t="shared" si="17"/>
        <v>30.374135521300726</v>
      </c>
      <c r="F240" s="65">
        <f t="shared" si="19"/>
        <v>0</v>
      </c>
    </row>
    <row r="241" spans="1:6" x14ac:dyDescent="0.25">
      <c r="A241" s="9">
        <f t="shared" si="18"/>
        <v>44798</v>
      </c>
      <c r="B241" s="8"/>
      <c r="C241" s="3">
        <f t="shared" si="15"/>
        <v>0</v>
      </c>
      <c r="D241" s="66">
        <f t="shared" si="16"/>
        <v>2.5340315029625873E-3</v>
      </c>
      <c r="E241" s="65">
        <f t="shared" si="17"/>
        <v>30.408378035551049</v>
      </c>
      <c r="F241" s="65">
        <f t="shared" si="19"/>
        <v>0</v>
      </c>
    </row>
    <row r="242" spans="1:6" x14ac:dyDescent="0.25">
      <c r="A242" s="9">
        <f t="shared" si="18"/>
        <v>44799</v>
      </c>
      <c r="B242" s="8"/>
      <c r="C242" s="3">
        <f t="shared" si="15"/>
        <v>0</v>
      </c>
      <c r="D242" s="66">
        <f t="shared" si="16"/>
        <v>2.5369492579450656E-3</v>
      </c>
      <c r="E242" s="65">
        <f t="shared" si="17"/>
        <v>30.443391095340786</v>
      </c>
      <c r="F242" s="65">
        <f t="shared" si="19"/>
        <v>0</v>
      </c>
    </row>
    <row r="243" spans="1:6" x14ac:dyDescent="0.25">
      <c r="A243" s="9">
        <f t="shared" si="18"/>
        <v>44800</v>
      </c>
      <c r="B243" s="8"/>
      <c r="C243" s="3">
        <f t="shared" si="15"/>
        <v>0</v>
      </c>
      <c r="D243" s="66">
        <f t="shared" si="16"/>
        <v>2.5399303604620007E-3</v>
      </c>
      <c r="E243" s="65">
        <f t="shared" si="17"/>
        <v>30.479164325544009</v>
      </c>
      <c r="F243" s="65">
        <f t="shared" si="19"/>
        <v>0</v>
      </c>
    </row>
    <row r="244" spans="1:6" x14ac:dyDescent="0.25">
      <c r="A244" s="9">
        <f t="shared" si="18"/>
        <v>44801</v>
      </c>
      <c r="B244" s="8"/>
      <c r="C244" s="3">
        <f t="shared" si="15"/>
        <v>0</v>
      </c>
      <c r="D244" s="66">
        <f t="shared" si="16"/>
        <v>2.5429739271484175E-3</v>
      </c>
      <c r="E244" s="65">
        <f t="shared" si="17"/>
        <v>30.51568712578101</v>
      </c>
      <c r="F244" s="65">
        <f t="shared" si="19"/>
        <v>0</v>
      </c>
    </row>
    <row r="245" spans="1:6" x14ac:dyDescent="0.25">
      <c r="A245" s="9">
        <f t="shared" si="18"/>
        <v>44802</v>
      </c>
      <c r="B245" s="8"/>
      <c r="C245" s="3">
        <f t="shared" si="15"/>
        <v>0</v>
      </c>
      <c r="D245" s="66">
        <f t="shared" si="16"/>
        <v>2.5460790561297824E-3</v>
      </c>
      <c r="E245" s="65">
        <f t="shared" si="17"/>
        <v>30.552948673557388</v>
      </c>
      <c r="F245" s="65">
        <f t="shared" si="19"/>
        <v>0</v>
      </c>
    </row>
    <row r="246" spans="1:6" x14ac:dyDescent="0.25">
      <c r="A246" s="9">
        <f t="shared" si="18"/>
        <v>44803</v>
      </c>
      <c r="B246" s="8"/>
      <c r="C246" s="3">
        <f t="shared" si="15"/>
        <v>0</v>
      </c>
      <c r="D246" s="66">
        <f t="shared" si="16"/>
        <v>2.5492448272893833E-3</v>
      </c>
      <c r="E246" s="65">
        <f t="shared" si="17"/>
        <v>30.590937927472599</v>
      </c>
      <c r="F246" s="65">
        <f t="shared" si="19"/>
        <v>0</v>
      </c>
    </row>
    <row r="247" spans="1:6" x14ac:dyDescent="0.25">
      <c r="A247" s="9">
        <f t="shared" si="18"/>
        <v>44804</v>
      </c>
      <c r="B247" s="8"/>
      <c r="C247" s="3">
        <f t="shared" si="15"/>
        <v>0</v>
      </c>
      <c r="D247" s="66">
        <f t="shared" si="16"/>
        <v>2.5524703025409236E-3</v>
      </c>
      <c r="E247" s="65">
        <f t="shared" si="17"/>
        <v>30.629643630491081</v>
      </c>
      <c r="F247" s="65">
        <f t="shared" si="19"/>
        <v>0</v>
      </c>
    </row>
    <row r="248" spans="1:6" x14ac:dyDescent="0.25">
      <c r="A248" s="9">
        <f t="shared" si="18"/>
        <v>44805</v>
      </c>
      <c r="B248" s="8"/>
      <c r="C248" s="3">
        <f t="shared" si="15"/>
        <v>0</v>
      </c>
      <c r="D248" s="66">
        <f t="shared" si="16"/>
        <v>2.5557545261064335E-3</v>
      </c>
      <c r="E248" s="65">
        <f t="shared" si="17"/>
        <v>30.669054313277201</v>
      </c>
      <c r="F248" s="65">
        <f t="shared" si="19"/>
        <v>0</v>
      </c>
    </row>
    <row r="249" spans="1:6" x14ac:dyDescent="0.25">
      <c r="A249" s="9">
        <f t="shared" si="18"/>
        <v>44806</v>
      </c>
      <c r="B249" s="8"/>
      <c r="C249" s="3">
        <f t="shared" ref="C249:C312" si="20">IF(B249=0,0,B249-B248)</f>
        <v>0</v>
      </c>
      <c r="D249" s="66">
        <f t="shared" si="16"/>
        <v>2.5590965247996333E-3</v>
      </c>
      <c r="E249" s="65">
        <f t="shared" si="17"/>
        <v>30.7091582975956</v>
      </c>
      <c r="F249" s="65">
        <f t="shared" si="19"/>
        <v>0</v>
      </c>
    </row>
    <row r="250" spans="1:6" x14ac:dyDescent="0.25">
      <c r="A250" s="9">
        <f t="shared" si="18"/>
        <v>44807</v>
      </c>
      <c r="B250" s="8"/>
      <c r="C250" s="3">
        <f t="shared" si="20"/>
        <v>0</v>
      </c>
      <c r="D250" s="66">
        <f t="shared" si="16"/>
        <v>2.5624953083141408E-3</v>
      </c>
      <c r="E250" s="65">
        <f t="shared" si="17"/>
        <v>30.749943699769691</v>
      </c>
      <c r="F250" s="65">
        <f t="shared" si="19"/>
        <v>0</v>
      </c>
    </row>
    <row r="251" spans="1:6" x14ac:dyDescent="0.25">
      <c r="A251" s="9">
        <f t="shared" si="18"/>
        <v>44808</v>
      </c>
      <c r="B251" s="8"/>
      <c r="C251" s="3">
        <f t="shared" si="20"/>
        <v>0</v>
      </c>
      <c r="D251" s="66">
        <f t="shared" si="16"/>
        <v>2.56594986951707E-3</v>
      </c>
      <c r="E251" s="65">
        <f t="shared" si="17"/>
        <v>30.79139843420484</v>
      </c>
      <c r="F251" s="65">
        <f t="shared" si="19"/>
        <v>0</v>
      </c>
    </row>
    <row r="252" spans="1:6" x14ac:dyDescent="0.25">
      <c r="A252" s="9">
        <f t="shared" si="18"/>
        <v>44809</v>
      </c>
      <c r="B252" s="8"/>
      <c r="C252" s="3">
        <f t="shared" si="20"/>
        <v>0</v>
      </c>
      <c r="D252" s="66">
        <f t="shared" si="16"/>
        <v>2.5694591847473815E-3</v>
      </c>
      <c r="E252" s="65">
        <f t="shared" si="17"/>
        <v>30.833510216968577</v>
      </c>
      <c r="F252" s="65">
        <f t="shared" si="19"/>
        <v>0</v>
      </c>
    </row>
    <row r="253" spans="1:6" x14ac:dyDescent="0.25">
      <c r="A253" s="9">
        <f t="shared" si="18"/>
        <v>44810</v>
      </c>
      <c r="B253" s="8"/>
      <c r="C253" s="3">
        <f t="shared" si="20"/>
        <v>0</v>
      </c>
      <c r="D253" s="66">
        <f t="shared" si="16"/>
        <v>2.5730222141192591E-3</v>
      </c>
      <c r="E253" s="65">
        <f t="shared" si="17"/>
        <v>30.87626656943111</v>
      </c>
      <c r="F253" s="65">
        <f t="shared" si="19"/>
        <v>0</v>
      </c>
    </row>
    <row r="254" spans="1:6" x14ac:dyDescent="0.25">
      <c r="A254" s="9">
        <f t="shared" si="18"/>
        <v>44811</v>
      </c>
      <c r="B254" s="8"/>
      <c r="C254" s="3">
        <f t="shared" si="20"/>
        <v>0</v>
      </c>
      <c r="D254" s="66">
        <f t="shared" si="16"/>
        <v>2.5766379018301558E-3</v>
      </c>
      <c r="E254" s="65">
        <f t="shared" si="17"/>
        <v>30.919654821961871</v>
      </c>
      <c r="F254" s="65">
        <f t="shared" si="19"/>
        <v>0</v>
      </c>
    </row>
    <row r="255" spans="1:6" x14ac:dyDescent="0.25">
      <c r="A255" s="9">
        <f t="shared" si="18"/>
        <v>44812</v>
      </c>
      <c r="B255" s="8"/>
      <c r="C255" s="3">
        <f t="shared" si="20"/>
        <v>0</v>
      </c>
      <c r="D255" s="66">
        <f t="shared" si="16"/>
        <v>2.5803051764738179E-3</v>
      </c>
      <c r="E255" s="65">
        <f t="shared" si="17"/>
        <v>30.963662117685814</v>
      </c>
      <c r="F255" s="65">
        <f t="shared" si="19"/>
        <v>0</v>
      </c>
    </row>
    <row r="256" spans="1:6" x14ac:dyDescent="0.25">
      <c r="A256" s="9">
        <f t="shared" si="18"/>
        <v>44813</v>
      </c>
      <c r="B256" s="8"/>
      <c r="C256" s="3">
        <f t="shared" si="20"/>
        <v>0</v>
      </c>
      <c r="D256" s="66">
        <f t="shared" si="16"/>
        <v>2.5840229513575744E-3</v>
      </c>
      <c r="E256" s="65">
        <f t="shared" si="17"/>
        <v>31.008275416290893</v>
      </c>
      <c r="F256" s="65">
        <f t="shared" si="19"/>
        <v>0</v>
      </c>
    </row>
    <row r="257" spans="1:6" x14ac:dyDescent="0.25">
      <c r="A257" s="9">
        <f t="shared" si="18"/>
        <v>44814</v>
      </c>
      <c r="B257" s="8"/>
      <c r="C257" s="3">
        <f t="shared" si="20"/>
        <v>0</v>
      </c>
      <c r="D257" s="66">
        <f t="shared" si="16"/>
        <v>2.5877901248245144E-3</v>
      </c>
      <c r="E257" s="65">
        <f t="shared" si="17"/>
        <v>31.053481497894172</v>
      </c>
      <c r="F257" s="65">
        <f t="shared" si="19"/>
        <v>0</v>
      </c>
    </row>
    <row r="258" spans="1:6" x14ac:dyDescent="0.25">
      <c r="A258" s="9">
        <f t="shared" si="18"/>
        <v>44815</v>
      </c>
      <c r="B258" s="8"/>
      <c r="C258" s="3">
        <f t="shared" si="20"/>
        <v>0</v>
      </c>
      <c r="D258" s="66">
        <f t="shared" si="16"/>
        <v>2.5916055805798627E-3</v>
      </c>
      <c r="E258" s="65">
        <f t="shared" si="17"/>
        <v>31.099266966958353</v>
      </c>
      <c r="F258" s="65">
        <f t="shared" si="19"/>
        <v>0</v>
      </c>
    </row>
    <row r="259" spans="1:6" x14ac:dyDescent="0.25">
      <c r="A259" s="9">
        <f t="shared" si="18"/>
        <v>44816</v>
      </c>
      <c r="B259" s="8"/>
      <c r="C259" s="3">
        <f t="shared" si="20"/>
        <v>0</v>
      </c>
      <c r="D259" s="66">
        <f t="shared" si="16"/>
        <v>2.5954681880216851E-3</v>
      </c>
      <c r="E259" s="65">
        <f t="shared" si="17"/>
        <v>31.145618256260221</v>
      </c>
      <c r="F259" s="65">
        <f t="shared" si="19"/>
        <v>0</v>
      </c>
    </row>
    <row r="260" spans="1:6" x14ac:dyDescent="0.25">
      <c r="A260" s="9">
        <f t="shared" si="18"/>
        <v>44817</v>
      </c>
      <c r="B260" s="8"/>
      <c r="C260" s="3">
        <f t="shared" si="20"/>
        <v>0</v>
      </c>
      <c r="D260" s="66">
        <f t="shared" si="16"/>
        <v>2.599376802576085E-3</v>
      </c>
      <c r="E260" s="65">
        <f t="shared" si="17"/>
        <v>31.192521630913021</v>
      </c>
      <c r="F260" s="65">
        <f t="shared" si="19"/>
        <v>0</v>
      </c>
    </row>
    <row r="261" spans="1:6" x14ac:dyDescent="0.25">
      <c r="A261" s="9">
        <f t="shared" si="18"/>
        <v>44818</v>
      </c>
      <c r="B261" s="8"/>
      <c r="C261" s="3">
        <f t="shared" si="20"/>
        <v>0</v>
      </c>
      <c r="D261" s="66">
        <f t="shared" si="16"/>
        <v>2.6033302660361372E-3</v>
      </c>
      <c r="E261" s="65">
        <f t="shared" si="17"/>
        <v>31.239963192433645</v>
      </c>
      <c r="F261" s="65">
        <f t="shared" si="19"/>
        <v>0</v>
      </c>
    </row>
    <row r="262" spans="1:6" x14ac:dyDescent="0.25">
      <c r="A262" s="9">
        <f t="shared" si="18"/>
        <v>44819</v>
      </c>
      <c r="B262" s="8"/>
      <c r="C262" s="3">
        <f t="shared" si="20"/>
        <v>0</v>
      </c>
      <c r="D262" s="66">
        <f t="shared" ref="D262:D325" si="21">SIN((A262+14+Q$4)/365*2*PI())*Q$13+100%/363.54</f>
        <v>2.6073274069054009E-3</v>
      </c>
      <c r="E262" s="65">
        <f t="shared" ref="E262:E325" si="22">D262*E$2</f>
        <v>31.287928882864811</v>
      </c>
      <c r="F262" s="65">
        <f t="shared" si="19"/>
        <v>0</v>
      </c>
    </row>
    <row r="263" spans="1:6" x14ac:dyDescent="0.25">
      <c r="A263" s="9">
        <f t="shared" ref="A263:A326" si="23">A262+1</f>
        <v>44820</v>
      </c>
      <c r="B263" s="8"/>
      <c r="C263" s="3">
        <f t="shared" si="20"/>
        <v>0</v>
      </c>
      <c r="D263" s="66">
        <f t="shared" si="21"/>
        <v>2.6113670407446913E-3</v>
      </c>
      <c r="E263" s="65">
        <f t="shared" si="22"/>
        <v>31.336404488936296</v>
      </c>
      <c r="F263" s="65">
        <f t="shared" ref="F263:F326" si="24">F$4*D263</f>
        <v>0</v>
      </c>
    </row>
    <row r="264" spans="1:6" x14ac:dyDescent="0.25">
      <c r="A264" s="9">
        <f t="shared" si="23"/>
        <v>44821</v>
      </c>
      <c r="B264" s="8"/>
      <c r="C264" s="3">
        <f t="shared" si="20"/>
        <v>0</v>
      </c>
      <c r="D264" s="66">
        <f t="shared" si="21"/>
        <v>2.6154479705233743E-3</v>
      </c>
      <c r="E264" s="65">
        <f t="shared" si="22"/>
        <v>31.38537564628049</v>
      </c>
      <c r="F264" s="65">
        <f t="shared" si="24"/>
        <v>0</v>
      </c>
    </row>
    <row r="265" spans="1:6" x14ac:dyDescent="0.25">
      <c r="A265" s="9">
        <f t="shared" si="23"/>
        <v>44822</v>
      </c>
      <c r="B265" s="8"/>
      <c r="C265" s="3">
        <f t="shared" si="20"/>
        <v>0</v>
      </c>
      <c r="D265" s="66">
        <f t="shared" si="21"/>
        <v>2.6195689869738274E-3</v>
      </c>
      <c r="E265" s="65">
        <f t="shared" si="22"/>
        <v>31.43482784368593</v>
      </c>
      <c r="F265" s="65">
        <f t="shared" si="24"/>
        <v>0</v>
      </c>
    </row>
    <row r="266" spans="1:6" x14ac:dyDescent="0.25">
      <c r="A266" s="9">
        <f t="shared" si="23"/>
        <v>44823</v>
      </c>
      <c r="B266" s="8"/>
      <c r="C266" s="3">
        <f t="shared" si="20"/>
        <v>0</v>
      </c>
      <c r="D266" s="66">
        <f t="shared" si="21"/>
        <v>2.623728868949965E-3</v>
      </c>
      <c r="E266" s="65">
        <f t="shared" si="22"/>
        <v>31.484746427399582</v>
      </c>
      <c r="F266" s="65">
        <f t="shared" si="24"/>
        <v>0</v>
      </c>
    </row>
    <row r="267" spans="1:6" x14ac:dyDescent="0.25">
      <c r="A267" s="9">
        <f t="shared" si="23"/>
        <v>44824</v>
      </c>
      <c r="B267" s="8"/>
      <c r="C267" s="3">
        <f t="shared" si="20"/>
        <v>0</v>
      </c>
      <c r="D267" s="66">
        <f t="shared" si="21"/>
        <v>2.6279263837889798E-3</v>
      </c>
      <c r="E267" s="65">
        <f t="shared" si="22"/>
        <v>31.535116605467756</v>
      </c>
      <c r="F267" s="65">
        <f t="shared" si="24"/>
        <v>0</v>
      </c>
    </row>
    <row r="268" spans="1:6" x14ac:dyDescent="0.25">
      <c r="A268" s="9">
        <f t="shared" si="23"/>
        <v>44825</v>
      </c>
      <c r="B268" s="8"/>
      <c r="C268" s="3">
        <f t="shared" si="20"/>
        <v>0</v>
      </c>
      <c r="D268" s="66">
        <f t="shared" si="21"/>
        <v>2.6321602876766634E-3</v>
      </c>
      <c r="E268" s="65">
        <f t="shared" si="22"/>
        <v>31.58592345211996</v>
      </c>
      <c r="F268" s="65">
        <f t="shared" si="24"/>
        <v>0</v>
      </c>
    </row>
    <row r="269" spans="1:6" x14ac:dyDescent="0.25">
      <c r="A269" s="9">
        <f t="shared" si="23"/>
        <v>44826</v>
      </c>
      <c r="B269" s="8"/>
      <c r="C269" s="3">
        <f t="shared" si="20"/>
        <v>0</v>
      </c>
      <c r="D269" s="66">
        <f t="shared" si="21"/>
        <v>2.6364293260158628E-3</v>
      </c>
      <c r="E269" s="65">
        <f t="shared" si="22"/>
        <v>31.637151912190355</v>
      </c>
      <c r="F269" s="65">
        <f t="shared" si="24"/>
        <v>0</v>
      </c>
    </row>
    <row r="270" spans="1:6" x14ac:dyDescent="0.25">
      <c r="A270" s="9">
        <f t="shared" si="23"/>
        <v>44827</v>
      </c>
      <c r="B270" s="8"/>
      <c r="C270" s="3">
        <f t="shared" si="20"/>
        <v>0</v>
      </c>
      <c r="D270" s="66">
        <f t="shared" si="21"/>
        <v>2.6407322337984413E-3</v>
      </c>
      <c r="E270" s="65">
        <f t="shared" si="22"/>
        <v>31.688786805581294</v>
      </c>
      <c r="F270" s="65">
        <f t="shared" si="24"/>
        <v>0</v>
      </c>
    </row>
    <row r="271" spans="1:6" x14ac:dyDescent="0.25">
      <c r="A271" s="9">
        <f t="shared" si="23"/>
        <v>44828</v>
      </c>
      <c r="B271" s="8"/>
      <c r="C271" s="3">
        <f t="shared" si="20"/>
        <v>0</v>
      </c>
      <c r="D271" s="66">
        <f t="shared" si="21"/>
        <v>2.6450677359799012E-3</v>
      </c>
      <c r="E271" s="65">
        <f t="shared" si="22"/>
        <v>31.740812831758817</v>
      </c>
      <c r="F271" s="65">
        <f t="shared" si="24"/>
        <v>0</v>
      </c>
    </row>
    <row r="272" spans="1:6" x14ac:dyDescent="0.25">
      <c r="A272" s="9">
        <f t="shared" si="23"/>
        <v>44829</v>
      </c>
      <c r="B272" s="8"/>
      <c r="C272" s="3">
        <f t="shared" si="20"/>
        <v>0</v>
      </c>
      <c r="D272" s="66">
        <f t="shared" si="21"/>
        <v>2.6494345478574074E-3</v>
      </c>
      <c r="E272" s="65">
        <f t="shared" si="22"/>
        <v>31.793214574288889</v>
      </c>
      <c r="F272" s="65">
        <f t="shared" si="24"/>
        <v>0</v>
      </c>
    </row>
    <row r="273" spans="1:6" x14ac:dyDescent="0.25">
      <c r="A273" s="9">
        <f t="shared" si="23"/>
        <v>44830</v>
      </c>
      <c r="B273" s="8"/>
      <c r="C273" s="3">
        <f t="shared" si="20"/>
        <v>0</v>
      </c>
      <c r="D273" s="66">
        <f t="shared" si="21"/>
        <v>2.6538313754503858E-3</v>
      </c>
      <c r="E273" s="65">
        <f t="shared" si="22"/>
        <v>31.845976505404629</v>
      </c>
      <c r="F273" s="65">
        <f t="shared" si="24"/>
        <v>0</v>
      </c>
    </row>
    <row r="274" spans="1:6" x14ac:dyDescent="0.25">
      <c r="A274" s="9">
        <f t="shared" si="23"/>
        <v>44831</v>
      </c>
      <c r="B274" s="8"/>
      <c r="C274" s="3">
        <f t="shared" si="20"/>
        <v>0</v>
      </c>
      <c r="D274" s="66">
        <f t="shared" si="21"/>
        <v>2.6582569158838708E-3</v>
      </c>
      <c r="E274" s="65">
        <f t="shared" si="22"/>
        <v>31.899082990606448</v>
      </c>
      <c r="F274" s="65">
        <f t="shared" si="24"/>
        <v>0</v>
      </c>
    </row>
    <row r="275" spans="1:6" x14ac:dyDescent="0.25">
      <c r="A275" s="9">
        <f t="shared" si="23"/>
        <v>44832</v>
      </c>
      <c r="B275" s="8"/>
      <c r="C275" s="3">
        <f t="shared" si="20"/>
        <v>0</v>
      </c>
      <c r="D275" s="66">
        <f t="shared" si="21"/>
        <v>2.6627098577747801E-3</v>
      </c>
      <c r="E275" s="65">
        <f t="shared" si="22"/>
        <v>31.952518293297363</v>
      </c>
      <c r="F275" s="65">
        <f t="shared" si="24"/>
        <v>0</v>
      </c>
    </row>
    <row r="276" spans="1:6" x14ac:dyDescent="0.25">
      <c r="A276" s="9">
        <f t="shared" si="23"/>
        <v>44833</v>
      </c>
      <c r="B276" s="8"/>
      <c r="C276" s="3">
        <f t="shared" si="20"/>
        <v>0</v>
      </c>
      <c r="D276" s="66">
        <f t="shared" si="21"/>
        <v>2.6671888816202699E-3</v>
      </c>
      <c r="E276" s="65">
        <f t="shared" si="22"/>
        <v>32.006266579443242</v>
      </c>
      <c r="F276" s="65">
        <f t="shared" si="24"/>
        <v>0</v>
      </c>
    </row>
    <row r="277" spans="1:6" x14ac:dyDescent="0.25">
      <c r="A277" s="9">
        <f t="shared" si="23"/>
        <v>44834</v>
      </c>
      <c r="B277" s="8"/>
      <c r="C277" s="3">
        <f t="shared" si="20"/>
        <v>0</v>
      </c>
      <c r="D277" s="66">
        <f t="shared" si="21"/>
        <v>2.6716926601889389E-3</v>
      </c>
      <c r="E277" s="65">
        <f t="shared" si="22"/>
        <v>32.060311922267267</v>
      </c>
      <c r="F277" s="65">
        <f t="shared" si="24"/>
        <v>0</v>
      </c>
    </row>
    <row r="278" spans="1:6" x14ac:dyDescent="0.25">
      <c r="A278" s="9">
        <f t="shared" si="23"/>
        <v>44835</v>
      </c>
      <c r="B278" s="8"/>
      <c r="C278" s="3">
        <f t="shared" si="20"/>
        <v>0</v>
      </c>
      <c r="D278" s="66">
        <f t="shared" si="21"/>
        <v>2.6762198589139977E-3</v>
      </c>
      <c r="E278" s="65">
        <f t="shared" si="22"/>
        <v>32.114638306967976</v>
      </c>
      <c r="F278" s="65">
        <f t="shared" si="24"/>
        <v>0</v>
      </c>
    </row>
    <row r="279" spans="1:6" x14ac:dyDescent="0.25">
      <c r="A279" s="9">
        <f t="shared" si="23"/>
        <v>44836</v>
      </c>
      <c r="B279" s="8"/>
      <c r="C279" s="3">
        <f t="shared" si="20"/>
        <v>0</v>
      </c>
      <c r="D279" s="66">
        <f t="shared" si="21"/>
        <v>2.6807691362887897E-3</v>
      </c>
      <c r="E279" s="65">
        <f t="shared" si="22"/>
        <v>32.169229635465477</v>
      </c>
      <c r="F279" s="65">
        <f t="shared" si="24"/>
        <v>0</v>
      </c>
    </row>
    <row r="280" spans="1:6" x14ac:dyDescent="0.25">
      <c r="A280" s="9">
        <f t="shared" si="23"/>
        <v>44837</v>
      </c>
      <c r="B280" s="8"/>
      <c r="C280" s="3">
        <f t="shared" si="20"/>
        <v>0</v>
      </c>
      <c r="D280" s="66">
        <f t="shared" si="21"/>
        <v>2.6853391442641862E-3</v>
      </c>
      <c r="E280" s="65">
        <f t="shared" si="22"/>
        <v>32.224069731170232</v>
      </c>
      <c r="F280" s="65">
        <f t="shared" si="24"/>
        <v>0</v>
      </c>
    </row>
    <row r="281" spans="1:6" x14ac:dyDescent="0.25">
      <c r="A281" s="9">
        <f t="shared" si="23"/>
        <v>44838</v>
      </c>
      <c r="B281" s="8"/>
      <c r="C281" s="3">
        <f t="shared" si="20"/>
        <v>0</v>
      </c>
      <c r="D281" s="66">
        <f t="shared" si="21"/>
        <v>2.6899285286482565E-3</v>
      </c>
      <c r="E281" s="65">
        <f t="shared" si="22"/>
        <v>32.279142343779078</v>
      </c>
      <c r="F281" s="65">
        <f t="shared" si="24"/>
        <v>0</v>
      </c>
    </row>
    <row r="282" spans="1:6" x14ac:dyDescent="0.25">
      <c r="A282" s="9">
        <f t="shared" si="23"/>
        <v>44839</v>
      </c>
      <c r="B282" s="8"/>
      <c r="C282" s="3">
        <f t="shared" si="20"/>
        <v>0</v>
      </c>
      <c r="D282" s="66">
        <f t="shared" si="21"/>
        <v>2.6945359295072998E-3</v>
      </c>
      <c r="E282" s="65">
        <f t="shared" si="22"/>
        <v>32.334431154087596</v>
      </c>
      <c r="F282" s="65">
        <f t="shared" si="24"/>
        <v>0</v>
      </c>
    </row>
    <row r="283" spans="1:6" x14ac:dyDescent="0.25">
      <c r="A283" s="9">
        <f t="shared" si="23"/>
        <v>44840</v>
      </c>
      <c r="B283" s="8"/>
      <c r="C283" s="3">
        <f t="shared" si="20"/>
        <v>0</v>
      </c>
      <c r="D283" s="66">
        <f t="shared" si="21"/>
        <v>2.6991599815690357E-3</v>
      </c>
      <c r="E283" s="65">
        <f t="shared" si="22"/>
        <v>32.389919778828428</v>
      </c>
      <c r="F283" s="65">
        <f t="shared" si="24"/>
        <v>0</v>
      </c>
    </row>
    <row r="284" spans="1:6" x14ac:dyDescent="0.25">
      <c r="A284" s="9">
        <f t="shared" si="23"/>
        <v>44841</v>
      </c>
      <c r="B284" s="8"/>
      <c r="C284" s="3">
        <f t="shared" si="20"/>
        <v>0</v>
      </c>
      <c r="D284" s="66">
        <f t="shared" si="21"/>
        <v>2.7037993146270742E-3</v>
      </c>
      <c r="E284" s="65">
        <f t="shared" si="22"/>
        <v>32.445591775524889</v>
      </c>
      <c r="F284" s="65">
        <f t="shared" si="24"/>
        <v>0</v>
      </c>
    </row>
    <row r="285" spans="1:6" x14ac:dyDescent="0.25">
      <c r="A285" s="9">
        <f t="shared" si="23"/>
        <v>44842</v>
      </c>
      <c r="B285" s="8"/>
      <c r="C285" s="3">
        <f t="shared" si="20"/>
        <v>0</v>
      </c>
      <c r="D285" s="66">
        <f t="shared" si="21"/>
        <v>2.7084525539468433E-3</v>
      </c>
      <c r="E285" s="65">
        <f t="shared" si="22"/>
        <v>32.50143064736212</v>
      </c>
      <c r="F285" s="65">
        <f t="shared" si="24"/>
        <v>0</v>
      </c>
    </row>
    <row r="286" spans="1:6" x14ac:dyDescent="0.25">
      <c r="A286" s="9">
        <f t="shared" si="23"/>
        <v>44843</v>
      </c>
      <c r="B286" s="8"/>
      <c r="C286" s="3">
        <f t="shared" si="20"/>
        <v>0</v>
      </c>
      <c r="D286" s="66">
        <f t="shared" si="21"/>
        <v>2.713118320673169E-3</v>
      </c>
      <c r="E286" s="65">
        <f t="shared" si="22"/>
        <v>32.557419848078027</v>
      </c>
      <c r="F286" s="65">
        <f t="shared" si="24"/>
        <v>0</v>
      </c>
    </row>
    <row r="287" spans="1:6" x14ac:dyDescent="0.25">
      <c r="A287" s="9">
        <f t="shared" si="23"/>
        <v>44844</v>
      </c>
      <c r="B287" s="8"/>
      <c r="C287" s="3">
        <f t="shared" si="20"/>
        <v>0</v>
      </c>
      <c r="D287" s="66">
        <f t="shared" si="21"/>
        <v>2.7177952322385828E-3</v>
      </c>
      <c r="E287" s="65">
        <f t="shared" si="22"/>
        <v>32.613542786862993</v>
      </c>
      <c r="F287" s="65">
        <f t="shared" si="24"/>
        <v>0</v>
      </c>
    </row>
    <row r="288" spans="1:6" x14ac:dyDescent="0.25">
      <c r="A288" s="9">
        <f t="shared" si="23"/>
        <v>44845</v>
      </c>
      <c r="B288" s="8"/>
      <c r="C288" s="3">
        <f t="shared" si="20"/>
        <v>0</v>
      </c>
      <c r="D288" s="66">
        <f t="shared" si="21"/>
        <v>2.7224819027733748E-3</v>
      </c>
      <c r="E288" s="65">
        <f t="shared" si="22"/>
        <v>32.6697828332805</v>
      </c>
      <c r="F288" s="65">
        <f t="shared" si="24"/>
        <v>0</v>
      </c>
    </row>
    <row r="289" spans="1:6" x14ac:dyDescent="0.25">
      <c r="A289" s="9">
        <f t="shared" si="23"/>
        <v>44846</v>
      </c>
      <c r="B289" s="8"/>
      <c r="C289" s="3">
        <f t="shared" si="20"/>
        <v>0</v>
      </c>
      <c r="D289" s="66">
        <f t="shared" si="21"/>
        <v>2.7271769435158267E-3</v>
      </c>
      <c r="E289" s="65">
        <f t="shared" si="22"/>
        <v>32.72612332218992</v>
      </c>
      <c r="F289" s="65">
        <f t="shared" si="24"/>
        <v>0</v>
      </c>
    </row>
    <row r="290" spans="1:6" x14ac:dyDescent="0.25">
      <c r="A290" s="9">
        <f t="shared" si="23"/>
        <v>44847</v>
      </c>
      <c r="B290" s="8"/>
      <c r="C290" s="3">
        <f t="shared" si="20"/>
        <v>0</v>
      </c>
      <c r="D290" s="66">
        <f t="shared" si="21"/>
        <v>2.7318789632241008E-3</v>
      </c>
      <c r="E290" s="65">
        <f t="shared" si="22"/>
        <v>32.78254755868921</v>
      </c>
      <c r="F290" s="65">
        <f t="shared" si="24"/>
        <v>0</v>
      </c>
    </row>
    <row r="291" spans="1:6" x14ac:dyDescent="0.25">
      <c r="A291" s="9">
        <f t="shared" si="23"/>
        <v>44848</v>
      </c>
      <c r="B291" s="8"/>
      <c r="C291" s="3">
        <f t="shared" si="20"/>
        <v>0</v>
      </c>
      <c r="D291" s="66">
        <f t="shared" si="21"/>
        <v>2.7365865685882178E-3</v>
      </c>
      <c r="E291" s="65">
        <f t="shared" si="22"/>
        <v>32.839038823058615</v>
      </c>
      <c r="F291" s="65">
        <f t="shared" si="24"/>
        <v>0</v>
      </c>
    </row>
    <row r="292" spans="1:6" x14ac:dyDescent="0.25">
      <c r="A292" s="9">
        <f t="shared" si="23"/>
        <v>44849</v>
      </c>
      <c r="B292" s="8"/>
      <c r="C292" s="3">
        <f t="shared" si="20"/>
        <v>0</v>
      </c>
      <c r="D292" s="66">
        <f t="shared" si="21"/>
        <v>2.7412983646431404E-3</v>
      </c>
      <c r="E292" s="65">
        <f t="shared" si="22"/>
        <v>32.895580375717685</v>
      </c>
      <c r="F292" s="65">
        <f t="shared" si="24"/>
        <v>0</v>
      </c>
    </row>
    <row r="293" spans="1:6" x14ac:dyDescent="0.25">
      <c r="A293" s="9">
        <f t="shared" si="23"/>
        <v>44850</v>
      </c>
      <c r="B293" s="8"/>
      <c r="C293" s="3">
        <f t="shared" si="20"/>
        <v>0</v>
      </c>
      <c r="D293" s="66">
        <f t="shared" si="21"/>
        <v>2.7460129551820406E-3</v>
      </c>
      <c r="E293" s="65">
        <f t="shared" si="22"/>
        <v>32.952155462184486</v>
      </c>
      <c r="F293" s="65">
        <f t="shared" si="24"/>
        <v>0</v>
      </c>
    </row>
    <row r="294" spans="1:6" x14ac:dyDescent="0.25">
      <c r="A294" s="9">
        <f t="shared" si="23"/>
        <v>44851</v>
      </c>
      <c r="B294" s="8"/>
      <c r="C294" s="3">
        <f t="shared" si="20"/>
        <v>0</v>
      </c>
      <c r="D294" s="66">
        <f t="shared" si="21"/>
        <v>2.7507289431699293E-3</v>
      </c>
      <c r="E294" s="65">
        <f t="shared" si="22"/>
        <v>33.008747318039156</v>
      </c>
      <c r="F294" s="65">
        <f t="shared" si="24"/>
        <v>0</v>
      </c>
    </row>
    <row r="295" spans="1:6" x14ac:dyDescent="0.25">
      <c r="A295" s="9">
        <f t="shared" si="23"/>
        <v>44852</v>
      </c>
      <c r="B295" s="8"/>
      <c r="C295" s="3">
        <f t="shared" si="20"/>
        <v>0</v>
      </c>
      <c r="D295" s="66">
        <f t="shared" si="21"/>
        <v>2.7554449311578497E-3</v>
      </c>
      <c r="E295" s="65">
        <f t="shared" si="22"/>
        <v>33.065339173894195</v>
      </c>
      <c r="F295" s="65">
        <f t="shared" si="24"/>
        <v>0</v>
      </c>
    </row>
    <row r="296" spans="1:6" x14ac:dyDescent="0.25">
      <c r="A296" s="9">
        <f t="shared" si="23"/>
        <v>44853</v>
      </c>
      <c r="B296" s="8"/>
      <c r="C296" s="3">
        <f t="shared" si="20"/>
        <v>0</v>
      </c>
      <c r="D296" s="66">
        <f t="shared" si="21"/>
        <v>2.7601595216967187E-3</v>
      </c>
      <c r="E296" s="65">
        <f t="shared" si="22"/>
        <v>33.121914260360626</v>
      </c>
      <c r="F296" s="65">
        <f t="shared" si="24"/>
        <v>0</v>
      </c>
    </row>
    <row r="297" spans="1:6" x14ac:dyDescent="0.25">
      <c r="A297" s="9">
        <f t="shared" si="23"/>
        <v>44854</v>
      </c>
      <c r="B297" s="8"/>
      <c r="C297" s="3">
        <f t="shared" si="20"/>
        <v>0</v>
      </c>
      <c r="D297" s="66">
        <f t="shared" si="21"/>
        <v>2.7648713177516413E-3</v>
      </c>
      <c r="E297" s="65">
        <f t="shared" si="22"/>
        <v>33.178455813019696</v>
      </c>
      <c r="F297" s="65">
        <f t="shared" si="24"/>
        <v>0</v>
      </c>
    </row>
    <row r="298" spans="1:6" x14ac:dyDescent="0.25">
      <c r="A298" s="9">
        <f t="shared" si="23"/>
        <v>44855</v>
      </c>
      <c r="B298" s="8"/>
      <c r="C298" s="3">
        <f t="shared" si="20"/>
        <v>0</v>
      </c>
      <c r="D298" s="66">
        <f t="shared" si="21"/>
        <v>2.7695789231157583E-3</v>
      </c>
      <c r="E298" s="65">
        <f t="shared" si="22"/>
        <v>33.234947077389101</v>
      </c>
      <c r="F298" s="65">
        <f t="shared" si="24"/>
        <v>0</v>
      </c>
    </row>
    <row r="299" spans="1:6" x14ac:dyDescent="0.25">
      <c r="A299" s="9">
        <f t="shared" si="23"/>
        <v>44856</v>
      </c>
      <c r="B299" s="8"/>
      <c r="C299" s="3">
        <f t="shared" si="20"/>
        <v>0</v>
      </c>
      <c r="D299" s="66">
        <f t="shared" si="21"/>
        <v>2.7742809428240324E-3</v>
      </c>
      <c r="E299" s="65">
        <f t="shared" si="22"/>
        <v>33.291371313888391</v>
      </c>
      <c r="F299" s="65">
        <f t="shared" si="24"/>
        <v>0</v>
      </c>
    </row>
    <row r="300" spans="1:6" x14ac:dyDescent="0.25">
      <c r="A300" s="9">
        <f t="shared" si="23"/>
        <v>44857</v>
      </c>
      <c r="B300" s="8"/>
      <c r="C300" s="3">
        <f t="shared" si="20"/>
        <v>0</v>
      </c>
      <c r="D300" s="66">
        <f t="shared" si="21"/>
        <v>2.7789759835664843E-3</v>
      </c>
      <c r="E300" s="65">
        <f t="shared" si="22"/>
        <v>33.347711802797811</v>
      </c>
      <c r="F300" s="65">
        <f t="shared" si="24"/>
        <v>0</v>
      </c>
    </row>
    <row r="301" spans="1:6" x14ac:dyDescent="0.25">
      <c r="A301" s="9">
        <f t="shared" si="23"/>
        <v>44858</v>
      </c>
      <c r="B301" s="8"/>
      <c r="C301" s="3">
        <f t="shared" si="20"/>
        <v>0</v>
      </c>
      <c r="D301" s="66">
        <f t="shared" si="21"/>
        <v>2.7836626541012763E-3</v>
      </c>
      <c r="E301" s="65">
        <f t="shared" si="22"/>
        <v>33.403951849215318</v>
      </c>
      <c r="F301" s="65">
        <f t="shared" si="24"/>
        <v>0</v>
      </c>
    </row>
    <row r="302" spans="1:6" x14ac:dyDescent="0.25">
      <c r="A302" s="9">
        <f t="shared" si="23"/>
        <v>44859</v>
      </c>
      <c r="B302" s="8"/>
      <c r="C302" s="3">
        <f t="shared" si="20"/>
        <v>0</v>
      </c>
      <c r="D302" s="66">
        <f t="shared" si="21"/>
        <v>2.7883395656667209E-3</v>
      </c>
      <c r="E302" s="65">
        <f t="shared" si="22"/>
        <v>33.460074788000654</v>
      </c>
      <c r="F302" s="65">
        <f t="shared" si="24"/>
        <v>0</v>
      </c>
    </row>
    <row r="303" spans="1:6" x14ac:dyDescent="0.25">
      <c r="A303" s="9">
        <f t="shared" si="23"/>
        <v>44860</v>
      </c>
      <c r="B303" s="8"/>
      <c r="C303" s="3">
        <f t="shared" si="20"/>
        <v>0</v>
      </c>
      <c r="D303" s="66">
        <f t="shared" si="21"/>
        <v>2.7930053323930162E-3</v>
      </c>
      <c r="E303" s="65">
        <f t="shared" si="22"/>
        <v>33.516063988716198</v>
      </c>
      <c r="F303" s="65">
        <f t="shared" si="24"/>
        <v>0</v>
      </c>
    </row>
    <row r="304" spans="1:6" x14ac:dyDescent="0.25">
      <c r="A304" s="9">
        <f t="shared" si="23"/>
        <v>44861</v>
      </c>
      <c r="B304" s="8"/>
      <c r="C304" s="3">
        <f t="shared" si="20"/>
        <v>0</v>
      </c>
      <c r="D304" s="66">
        <f t="shared" si="21"/>
        <v>2.7976585717128162E-3</v>
      </c>
      <c r="E304" s="65">
        <f t="shared" si="22"/>
        <v>33.571902860553791</v>
      </c>
      <c r="F304" s="65">
        <f t="shared" si="24"/>
        <v>0</v>
      </c>
    </row>
    <row r="305" spans="1:6" x14ac:dyDescent="0.25">
      <c r="A305" s="9">
        <f t="shared" si="23"/>
        <v>44862</v>
      </c>
      <c r="B305" s="8"/>
      <c r="C305" s="3">
        <f t="shared" si="20"/>
        <v>0</v>
      </c>
      <c r="D305" s="66">
        <f t="shared" si="21"/>
        <v>2.8022979047708238E-3</v>
      </c>
      <c r="E305" s="65">
        <f t="shared" si="22"/>
        <v>33.627574857249883</v>
      </c>
      <c r="F305" s="65">
        <f t="shared" si="24"/>
        <v>0</v>
      </c>
    </row>
    <row r="306" spans="1:6" x14ac:dyDescent="0.25">
      <c r="A306" s="9">
        <f t="shared" si="23"/>
        <v>44863</v>
      </c>
      <c r="B306" s="8"/>
      <c r="C306" s="3">
        <f t="shared" si="20"/>
        <v>0</v>
      </c>
      <c r="D306" s="66">
        <f t="shared" si="21"/>
        <v>2.8069219568325901E-3</v>
      </c>
      <c r="E306" s="65">
        <f t="shared" si="22"/>
        <v>33.683063481991084</v>
      </c>
      <c r="F306" s="65">
        <f t="shared" si="24"/>
        <v>0</v>
      </c>
    </row>
    <row r="307" spans="1:6" x14ac:dyDescent="0.25">
      <c r="A307" s="9">
        <f t="shared" si="23"/>
        <v>44864</v>
      </c>
      <c r="B307" s="8"/>
      <c r="C307" s="3">
        <f t="shared" si="20"/>
        <v>0</v>
      </c>
      <c r="D307" s="66">
        <f t="shared" si="21"/>
        <v>2.811529357691603E-3</v>
      </c>
      <c r="E307" s="65">
        <f t="shared" si="22"/>
        <v>33.738352292299233</v>
      </c>
      <c r="F307" s="65">
        <f t="shared" si="24"/>
        <v>0</v>
      </c>
    </row>
    <row r="308" spans="1:6" x14ac:dyDescent="0.25">
      <c r="A308" s="9">
        <f t="shared" si="23"/>
        <v>44865</v>
      </c>
      <c r="B308" s="8"/>
      <c r="C308" s="3">
        <f t="shared" si="20"/>
        <v>0</v>
      </c>
      <c r="D308" s="66">
        <f t="shared" si="21"/>
        <v>2.8161187420756733E-3</v>
      </c>
      <c r="E308" s="65">
        <f t="shared" si="22"/>
        <v>33.793424904908079</v>
      </c>
      <c r="F308" s="65">
        <f t="shared" si="24"/>
        <v>0</v>
      </c>
    </row>
    <row r="309" spans="1:6" x14ac:dyDescent="0.25">
      <c r="A309" s="9">
        <f t="shared" si="23"/>
        <v>44866</v>
      </c>
      <c r="B309" s="8"/>
      <c r="C309" s="3">
        <f t="shared" si="20"/>
        <v>0</v>
      </c>
      <c r="D309" s="66">
        <f t="shared" si="21"/>
        <v>2.8206887500510703E-3</v>
      </c>
      <c r="E309" s="65">
        <f t="shared" si="22"/>
        <v>33.848265000612841</v>
      </c>
      <c r="F309" s="65">
        <f t="shared" si="24"/>
        <v>0</v>
      </c>
    </row>
    <row r="310" spans="1:6" x14ac:dyDescent="0.25">
      <c r="A310" s="9">
        <f t="shared" si="23"/>
        <v>44867</v>
      </c>
      <c r="B310" s="8"/>
      <c r="C310" s="3">
        <f t="shared" si="20"/>
        <v>0</v>
      </c>
      <c r="D310" s="66">
        <f t="shared" si="21"/>
        <v>2.8252380274258618E-3</v>
      </c>
      <c r="E310" s="65">
        <f t="shared" si="22"/>
        <v>33.902856329110342</v>
      </c>
      <c r="F310" s="65">
        <f t="shared" si="24"/>
        <v>0</v>
      </c>
    </row>
    <row r="311" spans="1:6" x14ac:dyDescent="0.25">
      <c r="A311" s="9">
        <f t="shared" si="23"/>
        <v>44868</v>
      </c>
      <c r="B311" s="8"/>
      <c r="C311" s="3">
        <f t="shared" si="20"/>
        <v>0</v>
      </c>
      <c r="D311" s="66">
        <f t="shared" si="21"/>
        <v>2.8297652261509211E-3</v>
      </c>
      <c r="E311" s="65">
        <f t="shared" si="22"/>
        <v>33.957182713811051</v>
      </c>
      <c r="F311" s="65">
        <f t="shared" si="24"/>
        <v>0</v>
      </c>
    </row>
    <row r="312" spans="1:6" x14ac:dyDescent="0.25">
      <c r="A312" s="9">
        <f t="shared" si="23"/>
        <v>44869</v>
      </c>
      <c r="B312" s="8"/>
      <c r="C312" s="3">
        <f t="shared" si="20"/>
        <v>0</v>
      </c>
      <c r="D312" s="66">
        <f t="shared" si="21"/>
        <v>2.8342690047195901E-3</v>
      </c>
      <c r="E312" s="65">
        <f t="shared" si="22"/>
        <v>34.011228056635083</v>
      </c>
      <c r="F312" s="65">
        <f t="shared" si="24"/>
        <v>0</v>
      </c>
    </row>
    <row r="313" spans="1:6" x14ac:dyDescent="0.25">
      <c r="A313" s="9">
        <f t="shared" si="23"/>
        <v>44870</v>
      </c>
      <c r="B313" s="8"/>
      <c r="C313" s="3">
        <f t="shared" ref="C313:C369" si="25">IF(B313=0,0,B313-B312)</f>
        <v>0</v>
      </c>
      <c r="D313" s="66">
        <f t="shared" si="21"/>
        <v>2.8387480285650803E-3</v>
      </c>
      <c r="E313" s="65">
        <f t="shared" si="22"/>
        <v>34.064976342780966</v>
      </c>
      <c r="F313" s="65">
        <f t="shared" si="24"/>
        <v>0</v>
      </c>
    </row>
    <row r="314" spans="1:6" x14ac:dyDescent="0.25">
      <c r="A314" s="9">
        <f t="shared" si="23"/>
        <v>44871</v>
      </c>
      <c r="B314" s="8"/>
      <c r="C314" s="3">
        <f t="shared" si="25"/>
        <v>0</v>
      </c>
      <c r="D314" s="66">
        <f t="shared" si="21"/>
        <v>2.8432009704559896E-3</v>
      </c>
      <c r="E314" s="65">
        <f t="shared" si="22"/>
        <v>34.118411645471873</v>
      </c>
      <c r="F314" s="65">
        <f t="shared" si="24"/>
        <v>0</v>
      </c>
    </row>
    <row r="315" spans="1:6" x14ac:dyDescent="0.25">
      <c r="A315" s="9">
        <f t="shared" si="23"/>
        <v>44872</v>
      </c>
      <c r="B315" s="8"/>
      <c r="C315" s="3">
        <f t="shared" si="25"/>
        <v>0</v>
      </c>
      <c r="D315" s="66">
        <f t="shared" si="21"/>
        <v>2.8476265108894746E-3</v>
      </c>
      <c r="E315" s="65">
        <f t="shared" si="22"/>
        <v>34.171518130673697</v>
      </c>
      <c r="F315" s="65">
        <f t="shared" si="24"/>
        <v>0</v>
      </c>
    </row>
    <row r="316" spans="1:6" x14ac:dyDescent="0.25">
      <c r="A316" s="9">
        <f t="shared" si="23"/>
        <v>44873</v>
      </c>
      <c r="B316" s="8"/>
      <c r="C316" s="3">
        <f t="shared" si="25"/>
        <v>0</v>
      </c>
      <c r="D316" s="66">
        <f t="shared" si="21"/>
        <v>2.852023338482453E-3</v>
      </c>
      <c r="E316" s="65">
        <f t="shared" si="22"/>
        <v>34.224280061789436</v>
      </c>
      <c r="F316" s="65">
        <f t="shared" si="24"/>
        <v>0</v>
      </c>
    </row>
    <row r="317" spans="1:6" x14ac:dyDescent="0.25">
      <c r="A317" s="9">
        <f t="shared" si="23"/>
        <v>44874</v>
      </c>
      <c r="B317" s="8"/>
      <c r="C317" s="3">
        <f t="shared" si="25"/>
        <v>0</v>
      </c>
      <c r="D317" s="66">
        <f t="shared" si="21"/>
        <v>2.8563901503599592E-3</v>
      </c>
      <c r="E317" s="65">
        <f t="shared" si="22"/>
        <v>34.276681804319509</v>
      </c>
      <c r="F317" s="65">
        <f t="shared" si="24"/>
        <v>0</v>
      </c>
    </row>
    <row r="318" spans="1:6" x14ac:dyDescent="0.25">
      <c r="A318" s="9">
        <f t="shared" si="23"/>
        <v>44875</v>
      </c>
      <c r="B318" s="8"/>
      <c r="C318" s="3">
        <f t="shared" si="25"/>
        <v>0</v>
      </c>
      <c r="D318" s="66">
        <f t="shared" si="21"/>
        <v>2.8607256525414195E-3</v>
      </c>
      <c r="E318" s="65">
        <f t="shared" si="22"/>
        <v>34.328707830497031</v>
      </c>
      <c r="F318" s="65">
        <f t="shared" si="24"/>
        <v>0</v>
      </c>
    </row>
    <row r="319" spans="1:6" x14ac:dyDescent="0.25">
      <c r="A319" s="9">
        <f t="shared" si="23"/>
        <v>44876</v>
      </c>
      <c r="B319" s="8"/>
      <c r="C319" s="3">
        <f t="shared" si="25"/>
        <v>0</v>
      </c>
      <c r="D319" s="66">
        <f t="shared" si="21"/>
        <v>2.8650285603239981E-3</v>
      </c>
      <c r="E319" s="65">
        <f t="shared" si="22"/>
        <v>34.380342723887978</v>
      </c>
      <c r="F319" s="65">
        <f t="shared" si="24"/>
        <v>0</v>
      </c>
    </row>
    <row r="320" spans="1:6" x14ac:dyDescent="0.25">
      <c r="A320" s="9">
        <f t="shared" si="23"/>
        <v>44877</v>
      </c>
      <c r="B320" s="8"/>
      <c r="C320" s="3">
        <f t="shared" si="25"/>
        <v>0</v>
      </c>
      <c r="D320" s="66">
        <f t="shared" si="21"/>
        <v>2.8692975986631978E-3</v>
      </c>
      <c r="E320" s="65">
        <f t="shared" si="22"/>
        <v>34.431571183958376</v>
      </c>
      <c r="F320" s="65">
        <f t="shared" si="24"/>
        <v>0</v>
      </c>
    </row>
    <row r="321" spans="1:6" x14ac:dyDescent="0.25">
      <c r="A321" s="9">
        <f t="shared" si="23"/>
        <v>44878</v>
      </c>
      <c r="B321" s="8"/>
      <c r="C321" s="3">
        <f t="shared" si="25"/>
        <v>0</v>
      </c>
      <c r="D321" s="66">
        <f t="shared" si="21"/>
        <v>2.8735315025508815E-3</v>
      </c>
      <c r="E321" s="65">
        <f t="shared" si="22"/>
        <v>34.482378030610576</v>
      </c>
      <c r="F321" s="65">
        <f t="shared" si="24"/>
        <v>0</v>
      </c>
    </row>
    <row r="322" spans="1:6" x14ac:dyDescent="0.25">
      <c r="A322" s="9">
        <f t="shared" si="23"/>
        <v>44879</v>
      </c>
      <c r="B322" s="8"/>
      <c r="C322" s="3">
        <f t="shared" si="25"/>
        <v>0</v>
      </c>
      <c r="D322" s="66">
        <f t="shared" si="21"/>
        <v>2.8777290173898967E-3</v>
      </c>
      <c r="E322" s="65">
        <f t="shared" si="22"/>
        <v>34.532748208678761</v>
      </c>
      <c r="F322" s="65">
        <f t="shared" si="24"/>
        <v>0</v>
      </c>
    </row>
    <row r="323" spans="1:6" x14ac:dyDescent="0.25">
      <c r="A323" s="9">
        <f t="shared" si="23"/>
        <v>44880</v>
      </c>
      <c r="B323" s="8"/>
      <c r="C323" s="3">
        <f t="shared" si="25"/>
        <v>0</v>
      </c>
      <c r="D323" s="66">
        <f t="shared" si="21"/>
        <v>2.8818888993660343E-3</v>
      </c>
      <c r="E323" s="65">
        <f t="shared" si="22"/>
        <v>34.582666792392409</v>
      </c>
      <c r="F323" s="65">
        <f t="shared" si="24"/>
        <v>0</v>
      </c>
    </row>
    <row r="324" spans="1:6" x14ac:dyDescent="0.25">
      <c r="A324" s="9">
        <f t="shared" si="23"/>
        <v>44881</v>
      </c>
      <c r="B324" s="8"/>
      <c r="C324" s="3">
        <f t="shared" si="25"/>
        <v>0</v>
      </c>
      <c r="D324" s="66">
        <f t="shared" si="21"/>
        <v>2.8860099158164879E-3</v>
      </c>
      <c r="E324" s="65">
        <f t="shared" si="22"/>
        <v>34.632118989797853</v>
      </c>
      <c r="F324" s="65">
        <f t="shared" si="24"/>
        <v>0</v>
      </c>
    </row>
    <row r="325" spans="1:6" x14ac:dyDescent="0.25">
      <c r="A325" s="9">
        <f t="shared" si="23"/>
        <v>44882</v>
      </c>
      <c r="B325" s="8"/>
      <c r="C325" s="3">
        <f t="shared" si="25"/>
        <v>0</v>
      </c>
      <c r="D325" s="66">
        <f t="shared" si="21"/>
        <v>2.8900908455951704E-3</v>
      </c>
      <c r="E325" s="65">
        <f t="shared" si="22"/>
        <v>34.681090147142044</v>
      </c>
      <c r="F325" s="65">
        <f t="shared" si="24"/>
        <v>0</v>
      </c>
    </row>
    <row r="326" spans="1:6" x14ac:dyDescent="0.25">
      <c r="A326" s="9">
        <f t="shared" si="23"/>
        <v>44883</v>
      </c>
      <c r="B326" s="8"/>
      <c r="C326" s="3">
        <f t="shared" si="25"/>
        <v>0</v>
      </c>
      <c r="D326" s="66">
        <f t="shared" ref="D326:D369" si="26">SIN((A326+14+Q$4)/365*2*PI())*Q$13+100%/363.54</f>
        <v>2.8941304794344613E-3</v>
      </c>
      <c r="E326" s="65">
        <f t="shared" ref="E326:E369" si="27">D326*E$2</f>
        <v>34.729565753213535</v>
      </c>
      <c r="F326" s="65">
        <f t="shared" si="24"/>
        <v>0</v>
      </c>
    </row>
    <row r="327" spans="1:6" x14ac:dyDescent="0.25">
      <c r="A327" s="9">
        <f t="shared" ref="A327:A369" si="28">A326+1</f>
        <v>44884</v>
      </c>
      <c r="B327" s="8"/>
      <c r="C327" s="3">
        <f t="shared" si="25"/>
        <v>0</v>
      </c>
      <c r="D327" s="66">
        <f t="shared" si="26"/>
        <v>2.898127620303725E-3</v>
      </c>
      <c r="E327" s="65">
        <f t="shared" si="27"/>
        <v>34.777531443644698</v>
      </c>
      <c r="F327" s="65">
        <f t="shared" ref="F327:F369" si="29">F$4*D327</f>
        <v>0</v>
      </c>
    </row>
    <row r="328" spans="1:6" x14ac:dyDescent="0.25">
      <c r="A328" s="9">
        <f t="shared" si="28"/>
        <v>44885</v>
      </c>
      <c r="B328" s="8"/>
      <c r="C328" s="3">
        <f t="shared" si="25"/>
        <v>0</v>
      </c>
      <c r="D328" s="66">
        <f t="shared" si="26"/>
        <v>2.9020810837638036E-3</v>
      </c>
      <c r="E328" s="65">
        <f t="shared" si="27"/>
        <v>34.824973005165646</v>
      </c>
      <c r="F328" s="65">
        <f t="shared" si="29"/>
        <v>0</v>
      </c>
    </row>
    <row r="329" spans="1:6" x14ac:dyDescent="0.25">
      <c r="A329" s="9">
        <f t="shared" si="28"/>
        <v>44886</v>
      </c>
      <c r="B329" s="8"/>
      <c r="C329" s="3">
        <f t="shared" si="25"/>
        <v>0</v>
      </c>
      <c r="D329" s="66">
        <f t="shared" si="26"/>
        <v>2.9059896983181779E-3</v>
      </c>
      <c r="E329" s="65">
        <f t="shared" si="27"/>
        <v>34.871876379818133</v>
      </c>
      <c r="F329" s="65">
        <f t="shared" si="29"/>
        <v>0</v>
      </c>
    </row>
    <row r="330" spans="1:6" x14ac:dyDescent="0.25">
      <c r="A330" s="9">
        <f t="shared" si="28"/>
        <v>44887</v>
      </c>
      <c r="B330" s="8"/>
      <c r="C330" s="3">
        <f t="shared" si="25"/>
        <v>0</v>
      </c>
      <c r="D330" s="66">
        <f t="shared" si="26"/>
        <v>2.9098523057600255E-3</v>
      </c>
      <c r="E330" s="65">
        <f t="shared" si="27"/>
        <v>34.918227669120306</v>
      </c>
      <c r="F330" s="65">
        <f t="shared" si="29"/>
        <v>0</v>
      </c>
    </row>
    <row r="331" spans="1:6" x14ac:dyDescent="0.25">
      <c r="A331" s="9">
        <f t="shared" si="28"/>
        <v>44888</v>
      </c>
      <c r="B331" s="8"/>
      <c r="C331" s="3">
        <f t="shared" si="25"/>
        <v>0</v>
      </c>
      <c r="D331" s="66">
        <f t="shared" si="26"/>
        <v>2.913667761515349E-3</v>
      </c>
      <c r="E331" s="65">
        <f t="shared" si="27"/>
        <v>34.964013138184185</v>
      </c>
      <c r="F331" s="65">
        <f t="shared" si="29"/>
        <v>0</v>
      </c>
    </row>
    <row r="332" spans="1:6" x14ac:dyDescent="0.25">
      <c r="A332" s="9">
        <f t="shared" si="28"/>
        <v>44889</v>
      </c>
      <c r="B332" s="8"/>
      <c r="C332" s="3">
        <f t="shared" si="25"/>
        <v>0</v>
      </c>
      <c r="D332" s="66">
        <f t="shared" si="26"/>
        <v>2.9174349349823138E-3</v>
      </c>
      <c r="E332" s="65">
        <f t="shared" si="27"/>
        <v>35.009219219787767</v>
      </c>
      <c r="F332" s="65">
        <f t="shared" si="29"/>
        <v>0</v>
      </c>
    </row>
    <row r="333" spans="1:6" x14ac:dyDescent="0.25">
      <c r="A333" s="9">
        <f t="shared" si="28"/>
        <v>44890</v>
      </c>
      <c r="B333" s="8"/>
      <c r="C333" s="3">
        <f t="shared" si="25"/>
        <v>0</v>
      </c>
      <c r="D333" s="66">
        <f t="shared" si="26"/>
        <v>2.9211527098660455E-3</v>
      </c>
      <c r="E333" s="65">
        <f t="shared" si="27"/>
        <v>35.053832518392547</v>
      </c>
      <c r="F333" s="65">
        <f t="shared" si="29"/>
        <v>0</v>
      </c>
    </row>
    <row r="334" spans="1:6" x14ac:dyDescent="0.25">
      <c r="A334" s="9">
        <f t="shared" si="28"/>
        <v>44891</v>
      </c>
      <c r="B334" s="8"/>
      <c r="C334" s="3">
        <f t="shared" si="25"/>
        <v>0</v>
      </c>
      <c r="D334" s="66">
        <f t="shared" si="26"/>
        <v>2.9248199845097081E-3</v>
      </c>
      <c r="E334" s="65">
        <f t="shared" si="27"/>
        <v>35.097839814116497</v>
      </c>
      <c r="F334" s="65">
        <f t="shared" si="29"/>
        <v>0</v>
      </c>
    </row>
    <row r="335" spans="1:6" x14ac:dyDescent="0.25">
      <c r="A335" s="9">
        <f t="shared" si="28"/>
        <v>44892</v>
      </c>
      <c r="B335" s="8"/>
      <c r="C335" s="3">
        <f t="shared" si="25"/>
        <v>0</v>
      </c>
      <c r="D335" s="66">
        <f t="shared" si="26"/>
        <v>2.9284356722206052E-3</v>
      </c>
      <c r="E335" s="65">
        <f t="shared" si="27"/>
        <v>35.141228066647265</v>
      </c>
      <c r="F335" s="65">
        <f t="shared" si="29"/>
        <v>0</v>
      </c>
    </row>
    <row r="336" spans="1:6" x14ac:dyDescent="0.25">
      <c r="A336" s="9">
        <f t="shared" si="28"/>
        <v>44893</v>
      </c>
      <c r="B336" s="8"/>
      <c r="C336" s="3">
        <f t="shared" si="25"/>
        <v>0</v>
      </c>
      <c r="D336" s="66">
        <f t="shared" si="26"/>
        <v>2.9319987015924828E-3</v>
      </c>
      <c r="E336" s="65">
        <f t="shared" si="27"/>
        <v>35.183984419109791</v>
      </c>
      <c r="F336" s="65">
        <f t="shared" si="29"/>
        <v>0</v>
      </c>
    </row>
    <row r="337" spans="1:6" x14ac:dyDescent="0.25">
      <c r="A337" s="9">
        <f t="shared" si="28"/>
        <v>44894</v>
      </c>
      <c r="B337" s="8"/>
      <c r="C337" s="3">
        <f t="shared" si="25"/>
        <v>0</v>
      </c>
      <c r="D337" s="66">
        <f t="shared" si="26"/>
        <v>2.9355080168227943E-3</v>
      </c>
      <c r="E337" s="65">
        <f t="shared" si="27"/>
        <v>35.226096201873531</v>
      </c>
      <c r="F337" s="65">
        <f t="shared" si="29"/>
        <v>0</v>
      </c>
    </row>
    <row r="338" spans="1:6" x14ac:dyDescent="0.25">
      <c r="A338" s="9">
        <f t="shared" si="28"/>
        <v>44895</v>
      </c>
      <c r="B338" s="8"/>
      <c r="C338" s="3">
        <f t="shared" si="25"/>
        <v>0</v>
      </c>
      <c r="D338" s="66">
        <f t="shared" si="26"/>
        <v>2.9389625780257239E-3</v>
      </c>
      <c r="E338" s="65">
        <f t="shared" si="27"/>
        <v>35.267550936308687</v>
      </c>
      <c r="F338" s="65">
        <f t="shared" si="29"/>
        <v>0</v>
      </c>
    </row>
    <row r="339" spans="1:6" x14ac:dyDescent="0.25">
      <c r="A339" s="9">
        <f t="shared" si="28"/>
        <v>44896</v>
      </c>
      <c r="B339" s="8"/>
      <c r="C339" s="3">
        <f t="shared" si="25"/>
        <v>0</v>
      </c>
      <c r="D339" s="66">
        <f t="shared" si="26"/>
        <v>2.9423613615402536E-3</v>
      </c>
      <c r="E339" s="65">
        <f t="shared" si="27"/>
        <v>35.308336338483045</v>
      </c>
      <c r="F339" s="65">
        <f t="shared" si="29"/>
        <v>0</v>
      </c>
    </row>
    <row r="340" spans="1:6" x14ac:dyDescent="0.25">
      <c r="A340" s="9">
        <f t="shared" si="28"/>
        <v>44897</v>
      </c>
      <c r="B340" s="8"/>
      <c r="C340" s="3">
        <f t="shared" si="25"/>
        <v>0</v>
      </c>
      <c r="D340" s="66">
        <f t="shared" si="26"/>
        <v>2.9457033602334317E-3</v>
      </c>
      <c r="E340" s="65">
        <f t="shared" si="27"/>
        <v>35.348440322801181</v>
      </c>
      <c r="F340" s="65">
        <f t="shared" si="29"/>
        <v>0</v>
      </c>
    </row>
    <row r="341" spans="1:6" x14ac:dyDescent="0.25">
      <c r="A341" s="9">
        <f t="shared" si="28"/>
        <v>44898</v>
      </c>
      <c r="B341" s="8"/>
      <c r="C341" s="3">
        <f t="shared" si="25"/>
        <v>0</v>
      </c>
      <c r="D341" s="66">
        <f t="shared" si="26"/>
        <v>2.9489875837989633E-3</v>
      </c>
      <c r="E341" s="65">
        <f t="shared" si="27"/>
        <v>35.387851005587557</v>
      </c>
      <c r="F341" s="65">
        <f t="shared" si="29"/>
        <v>0</v>
      </c>
    </row>
    <row r="342" spans="1:6" x14ac:dyDescent="0.25">
      <c r="A342" s="9">
        <f t="shared" si="28"/>
        <v>44899</v>
      </c>
      <c r="B342" s="8"/>
      <c r="C342" s="3">
        <f t="shared" si="25"/>
        <v>0</v>
      </c>
      <c r="D342" s="66">
        <f t="shared" si="26"/>
        <v>2.9522130590504828E-3</v>
      </c>
      <c r="E342" s="65">
        <f t="shared" si="27"/>
        <v>35.426556708605794</v>
      </c>
      <c r="F342" s="65">
        <f t="shared" si="29"/>
        <v>0</v>
      </c>
    </row>
    <row r="343" spans="1:6" x14ac:dyDescent="0.25">
      <c r="A343" s="9">
        <f t="shared" si="28"/>
        <v>44900</v>
      </c>
      <c r="B343" s="8"/>
      <c r="C343" s="3">
        <f t="shared" si="25"/>
        <v>0</v>
      </c>
      <c r="D343" s="66">
        <f t="shared" si="26"/>
        <v>2.9553788302100837E-3</v>
      </c>
      <c r="E343" s="65">
        <f t="shared" si="27"/>
        <v>35.464545962521001</v>
      </c>
      <c r="F343" s="65">
        <f t="shared" si="29"/>
        <v>0</v>
      </c>
    </row>
    <row r="344" spans="1:6" x14ac:dyDescent="0.25">
      <c r="A344" s="9">
        <f t="shared" si="28"/>
        <v>44901</v>
      </c>
      <c r="B344" s="8"/>
      <c r="C344" s="3">
        <f t="shared" si="25"/>
        <v>0</v>
      </c>
      <c r="D344" s="66">
        <f t="shared" si="26"/>
        <v>2.9584839591914485E-3</v>
      </c>
      <c r="E344" s="65">
        <f t="shared" si="27"/>
        <v>35.501807510297382</v>
      </c>
      <c r="F344" s="65">
        <f t="shared" si="29"/>
        <v>0</v>
      </c>
    </row>
    <row r="345" spans="1:6" x14ac:dyDescent="0.25">
      <c r="A345" s="9">
        <f t="shared" si="28"/>
        <v>44902</v>
      </c>
      <c r="B345" s="8"/>
      <c r="C345" s="3">
        <f t="shared" si="25"/>
        <v>0</v>
      </c>
      <c r="D345" s="66">
        <f t="shared" si="26"/>
        <v>2.9615275258778658E-3</v>
      </c>
      <c r="E345" s="65">
        <f t="shared" si="27"/>
        <v>35.538330310534391</v>
      </c>
      <c r="F345" s="65">
        <f t="shared" si="29"/>
        <v>0</v>
      </c>
    </row>
    <row r="346" spans="1:6" x14ac:dyDescent="0.25">
      <c r="A346" s="9">
        <f t="shared" si="28"/>
        <v>44903</v>
      </c>
      <c r="B346" s="8"/>
      <c r="C346" s="3">
        <f t="shared" si="25"/>
        <v>0</v>
      </c>
      <c r="D346" s="66">
        <f t="shared" si="26"/>
        <v>2.9645086283948009E-3</v>
      </c>
      <c r="E346" s="65">
        <f t="shared" si="27"/>
        <v>35.57410354073761</v>
      </c>
      <c r="F346" s="65">
        <f t="shared" si="29"/>
        <v>0</v>
      </c>
    </row>
    <row r="347" spans="1:6" x14ac:dyDescent="0.25">
      <c r="A347" s="9">
        <f t="shared" si="28"/>
        <v>44904</v>
      </c>
      <c r="B347" s="8"/>
      <c r="C347" s="3">
        <f t="shared" si="25"/>
        <v>0</v>
      </c>
      <c r="D347" s="66">
        <f t="shared" si="26"/>
        <v>2.96742638337728E-3</v>
      </c>
      <c r="E347" s="65">
        <f t="shared" si="27"/>
        <v>35.609116600527358</v>
      </c>
      <c r="F347" s="65">
        <f t="shared" si="29"/>
        <v>0</v>
      </c>
    </row>
    <row r="348" spans="1:6" x14ac:dyDescent="0.25">
      <c r="A348" s="9">
        <f t="shared" si="28"/>
        <v>44905</v>
      </c>
      <c r="B348" s="8"/>
      <c r="C348" s="3">
        <f t="shared" si="25"/>
        <v>0</v>
      </c>
      <c r="D348" s="66">
        <f t="shared" si="26"/>
        <v>2.9702799262314736E-3</v>
      </c>
      <c r="E348" s="65">
        <f t="shared" si="27"/>
        <v>35.643359114777681</v>
      </c>
      <c r="F348" s="65">
        <f t="shared" si="29"/>
        <v>0</v>
      </c>
    </row>
    <row r="349" spans="1:6" x14ac:dyDescent="0.25">
      <c r="A349" s="9">
        <f t="shared" si="28"/>
        <v>44906</v>
      </c>
      <c r="B349" s="8"/>
      <c r="C349" s="3">
        <f t="shared" si="25"/>
        <v>0</v>
      </c>
      <c r="D349" s="66">
        <f t="shared" si="26"/>
        <v>2.9730684113911257E-3</v>
      </c>
      <c r="E349" s="65">
        <f t="shared" si="27"/>
        <v>35.67682093669351</v>
      </c>
      <c r="F349" s="65">
        <f t="shared" si="29"/>
        <v>0</v>
      </c>
    </row>
    <row r="350" spans="1:6" x14ac:dyDescent="0.25">
      <c r="A350" s="9">
        <f t="shared" si="28"/>
        <v>44907</v>
      </c>
      <c r="B350" s="8"/>
      <c r="C350" s="3">
        <f t="shared" si="25"/>
        <v>0</v>
      </c>
      <c r="D350" s="66">
        <f t="shared" si="26"/>
        <v>2.9757910125678463E-3</v>
      </c>
      <c r="E350" s="65">
        <f t="shared" si="27"/>
        <v>35.709492150814157</v>
      </c>
      <c r="F350" s="65">
        <f t="shared" si="29"/>
        <v>0</v>
      </c>
    </row>
    <row r="351" spans="1:6" x14ac:dyDescent="0.25">
      <c r="A351" s="9">
        <f t="shared" si="28"/>
        <v>44908</v>
      </c>
      <c r="B351" s="8"/>
      <c r="C351" s="3">
        <f t="shared" si="25"/>
        <v>0</v>
      </c>
      <c r="D351" s="66">
        <f t="shared" si="26"/>
        <v>2.9784469229961852E-3</v>
      </c>
      <c r="E351" s="65">
        <f t="shared" si="27"/>
        <v>35.741363075954219</v>
      </c>
      <c r="F351" s="65">
        <f t="shared" si="29"/>
        <v>0</v>
      </c>
    </row>
    <row r="352" spans="1:6" x14ac:dyDescent="0.25">
      <c r="A352" s="9">
        <f t="shared" si="28"/>
        <v>44909</v>
      </c>
      <c r="B352" s="8"/>
      <c r="C352" s="3">
        <f t="shared" si="25"/>
        <v>0</v>
      </c>
      <c r="D352" s="66">
        <f t="shared" si="26"/>
        <v>2.9810353556725274E-3</v>
      </c>
      <c r="E352" s="65">
        <f t="shared" si="27"/>
        <v>35.772424268070331</v>
      </c>
      <c r="F352" s="65">
        <f t="shared" si="29"/>
        <v>0</v>
      </c>
    </row>
    <row r="353" spans="1:6" x14ac:dyDescent="0.25">
      <c r="A353" s="9">
        <f t="shared" si="28"/>
        <v>44910</v>
      </c>
      <c r="B353" s="8"/>
      <c r="C353" s="3">
        <f t="shared" si="25"/>
        <v>0</v>
      </c>
      <c r="D353" s="66">
        <f t="shared" si="26"/>
        <v>2.9835555435884422E-3</v>
      </c>
      <c r="E353" s="65">
        <f t="shared" si="27"/>
        <v>35.802666523061305</v>
      </c>
      <c r="F353" s="65">
        <f t="shared" si="29"/>
        <v>0</v>
      </c>
    </row>
    <row r="354" spans="1:6" x14ac:dyDescent="0.25">
      <c r="A354" s="9">
        <f t="shared" si="28"/>
        <v>44911</v>
      </c>
      <c r="B354" s="8"/>
      <c r="C354" s="3">
        <f t="shared" si="25"/>
        <v>0</v>
      </c>
      <c r="D354" s="66">
        <f t="shared" si="26"/>
        <v>2.986006739957827E-3</v>
      </c>
      <c r="E354" s="65">
        <f t="shared" si="27"/>
        <v>35.832080879493923</v>
      </c>
      <c r="F354" s="65">
        <f t="shared" si="29"/>
        <v>0</v>
      </c>
    </row>
    <row r="355" spans="1:6" x14ac:dyDescent="0.25">
      <c r="A355" s="9">
        <f t="shared" si="28"/>
        <v>44912</v>
      </c>
      <c r="B355" s="8"/>
      <c r="C355" s="3">
        <f t="shared" si="25"/>
        <v>0</v>
      </c>
      <c r="D355" s="66">
        <f t="shared" si="26"/>
        <v>2.9883882184383133E-3</v>
      </c>
      <c r="E355" s="65">
        <f t="shared" si="27"/>
        <v>35.860658621259759</v>
      </c>
      <c r="F355" s="65">
        <f t="shared" si="29"/>
        <v>0</v>
      </c>
    </row>
    <row r="356" spans="1:6" x14ac:dyDescent="0.25">
      <c r="A356" s="9">
        <f t="shared" si="28"/>
        <v>44913</v>
      </c>
      <c r="B356" s="8"/>
      <c r="C356" s="3">
        <f t="shared" si="25"/>
        <v>0</v>
      </c>
      <c r="D356" s="66">
        <f t="shared" si="26"/>
        <v>2.9906992733464456E-3</v>
      </c>
      <c r="E356" s="65">
        <f t="shared" si="27"/>
        <v>35.88839128015735</v>
      </c>
      <c r="F356" s="65">
        <f t="shared" si="29"/>
        <v>0</v>
      </c>
    </row>
    <row r="357" spans="1:6" x14ac:dyDescent="0.25">
      <c r="A357" s="9">
        <f t="shared" si="28"/>
        <v>44914</v>
      </c>
      <c r="B357" s="8"/>
      <c r="C357" s="3">
        <f t="shared" si="25"/>
        <v>0</v>
      </c>
      <c r="D357" s="66">
        <f t="shared" si="26"/>
        <v>2.9929392198667477E-3</v>
      </c>
      <c r="E357" s="65">
        <f t="shared" si="27"/>
        <v>35.915270638400969</v>
      </c>
      <c r="F357" s="65">
        <f t="shared" si="29"/>
        <v>0</v>
      </c>
    </row>
    <row r="358" spans="1:6" x14ac:dyDescent="0.25">
      <c r="A358" s="9">
        <f t="shared" si="28"/>
        <v>44915</v>
      </c>
      <c r="B358" s="8"/>
      <c r="C358" s="3">
        <f t="shared" si="25"/>
        <v>0</v>
      </c>
      <c r="D358" s="66">
        <f t="shared" si="26"/>
        <v>2.9951073942547529E-3</v>
      </c>
      <c r="E358" s="65">
        <f t="shared" si="27"/>
        <v>35.941288731057035</v>
      </c>
      <c r="F358" s="65">
        <f t="shared" si="29"/>
        <v>0</v>
      </c>
    </row>
    <row r="359" spans="1:6" x14ac:dyDescent="0.25">
      <c r="A359" s="9">
        <f t="shared" si="28"/>
        <v>44916</v>
      </c>
      <c r="B359" s="8"/>
      <c r="C359" s="3">
        <f t="shared" si="25"/>
        <v>0</v>
      </c>
      <c r="D359" s="66">
        <f t="shared" si="26"/>
        <v>2.9972031540335549E-3</v>
      </c>
      <c r="E359" s="65">
        <f t="shared" si="27"/>
        <v>35.966437848402663</v>
      </c>
      <c r="F359" s="65">
        <f t="shared" si="29"/>
        <v>0</v>
      </c>
    </row>
    <row r="360" spans="1:6" x14ac:dyDescent="0.25">
      <c r="A360" s="9">
        <f t="shared" si="28"/>
        <v>44917</v>
      </c>
      <c r="B360" s="8"/>
      <c r="C360" s="3">
        <f t="shared" si="25"/>
        <v>0</v>
      </c>
      <c r="D360" s="66">
        <f t="shared" si="26"/>
        <v>2.9992258781843563E-3</v>
      </c>
      <c r="E360" s="65">
        <f t="shared" si="27"/>
        <v>35.990710538212277</v>
      </c>
      <c r="F360" s="65">
        <f t="shared" si="29"/>
        <v>0</v>
      </c>
    </row>
    <row r="361" spans="1:6" x14ac:dyDescent="0.25">
      <c r="A361" s="9">
        <f t="shared" si="28"/>
        <v>44918</v>
      </c>
      <c r="B361" s="8"/>
      <c r="C361" s="3">
        <f t="shared" si="25"/>
        <v>0</v>
      </c>
      <c r="D361" s="66">
        <f t="shared" si="26"/>
        <v>3.0011749673302967E-3</v>
      </c>
      <c r="E361" s="65">
        <f t="shared" si="27"/>
        <v>36.014099607963558</v>
      </c>
      <c r="F361" s="65">
        <f t="shared" si="29"/>
        <v>0</v>
      </c>
    </row>
    <row r="362" spans="1:6" x14ac:dyDescent="0.25">
      <c r="A362" s="9">
        <f t="shared" si="28"/>
        <v>44919</v>
      </c>
      <c r="B362" s="8"/>
      <c r="C362" s="3">
        <f t="shared" si="25"/>
        <v>0</v>
      </c>
      <c r="D362" s="66">
        <f t="shared" si="26"/>
        <v>3.003049843914223E-3</v>
      </c>
      <c r="E362" s="65">
        <f t="shared" si="27"/>
        <v>36.036598126970674</v>
      </c>
      <c r="F362" s="65">
        <f t="shared" si="29"/>
        <v>0</v>
      </c>
    </row>
    <row r="363" spans="1:6" x14ac:dyDescent="0.25">
      <c r="A363" s="9">
        <f t="shared" si="28"/>
        <v>44920</v>
      </c>
      <c r="B363" s="8"/>
      <c r="C363" s="3">
        <f t="shared" si="25"/>
        <v>0</v>
      </c>
      <c r="D363" s="66">
        <f t="shared" si="26"/>
        <v>3.0048499523697152E-3</v>
      </c>
      <c r="E363" s="65">
        <f t="shared" si="27"/>
        <v>36.058199428436581</v>
      </c>
      <c r="F363" s="65">
        <f t="shared" si="29"/>
        <v>0</v>
      </c>
    </row>
    <row r="364" spans="1:6" x14ac:dyDescent="0.25">
      <c r="A364" s="9">
        <f t="shared" si="28"/>
        <v>44921</v>
      </c>
      <c r="B364" s="8"/>
      <c r="C364" s="3">
        <f t="shared" si="25"/>
        <v>0</v>
      </c>
      <c r="D364" s="66">
        <f t="shared" si="26"/>
        <v>3.0065747592858015E-3</v>
      </c>
      <c r="E364" s="65">
        <f t="shared" si="27"/>
        <v>36.078897111429619</v>
      </c>
      <c r="F364" s="65">
        <f t="shared" si="29"/>
        <v>0</v>
      </c>
    </row>
    <row r="365" spans="1:6" x14ac:dyDescent="0.25">
      <c r="A365" s="9">
        <f t="shared" si="28"/>
        <v>44922</v>
      </c>
      <c r="B365" s="8"/>
      <c r="C365" s="3">
        <f t="shared" si="25"/>
        <v>0</v>
      </c>
      <c r="D365" s="66">
        <f t="shared" si="26"/>
        <v>3.0082237535649786E-3</v>
      </c>
      <c r="E365" s="65">
        <f t="shared" si="27"/>
        <v>36.098685042779742</v>
      </c>
      <c r="F365" s="65">
        <f t="shared" si="29"/>
        <v>0</v>
      </c>
    </row>
    <row r="366" spans="1:6" x14ac:dyDescent="0.25">
      <c r="A366" s="9">
        <f t="shared" si="28"/>
        <v>44923</v>
      </c>
      <c r="B366" s="8"/>
      <c r="C366" s="3">
        <f t="shared" si="25"/>
        <v>0</v>
      </c>
      <c r="D366" s="66">
        <f t="shared" si="26"/>
        <v>3.0097964465746322E-3</v>
      </c>
      <c r="E366" s="65">
        <f t="shared" si="27"/>
        <v>36.117557358895588</v>
      </c>
      <c r="F366" s="65">
        <f t="shared" si="29"/>
        <v>0</v>
      </c>
    </row>
    <row r="367" spans="1:6" x14ac:dyDescent="0.25">
      <c r="A367" s="9">
        <f t="shared" si="28"/>
        <v>44924</v>
      </c>
      <c r="B367" s="8"/>
      <c r="C367" s="3">
        <f t="shared" si="25"/>
        <v>0</v>
      </c>
      <c r="D367" s="66">
        <f t="shared" si="26"/>
        <v>3.0112923722919018E-3</v>
      </c>
      <c r="E367" s="65">
        <f t="shared" si="27"/>
        <v>36.135508467502824</v>
      </c>
      <c r="F367" s="65">
        <f t="shared" si="29"/>
        <v>0</v>
      </c>
    </row>
    <row r="368" spans="1:6" x14ac:dyDescent="0.25">
      <c r="A368" s="9">
        <f t="shared" si="28"/>
        <v>44925</v>
      </c>
      <c r="B368" s="8"/>
      <c r="C368" s="3">
        <f t="shared" si="25"/>
        <v>0</v>
      </c>
      <c r="D368" s="66">
        <f t="shared" si="26"/>
        <v>3.0127110874416936E-3</v>
      </c>
      <c r="E368" s="65">
        <f t="shared" si="27"/>
        <v>36.152533049300324</v>
      </c>
      <c r="F368" s="65">
        <f t="shared" si="29"/>
        <v>0</v>
      </c>
    </row>
    <row r="369" spans="1:6" x14ac:dyDescent="0.25">
      <c r="A369" s="9">
        <f t="shared" si="28"/>
        <v>44926</v>
      </c>
      <c r="B369" s="8"/>
      <c r="C369" s="3">
        <f t="shared" si="25"/>
        <v>0</v>
      </c>
      <c r="D369" s="66">
        <f t="shared" si="26"/>
        <v>3.0140521716281003E-3</v>
      </c>
      <c r="E369" s="65">
        <f t="shared" si="27"/>
        <v>36.168626059537203</v>
      </c>
      <c r="F369" s="65">
        <f t="shared" si="29"/>
        <v>0</v>
      </c>
    </row>
  </sheetData>
  <mergeCells count="4">
    <mergeCell ref="I19:O19"/>
    <mergeCell ref="I20:O20"/>
    <mergeCell ref="I21:O21"/>
    <mergeCell ref="I27:O27"/>
  </mergeCells>
  <hyperlinks>
    <hyperlink ref="I21" r:id="rId1"/>
    <hyperlink ref="I19" r:id="rId2"/>
    <hyperlink ref="I20" r:id="rId3"/>
    <hyperlink ref="I27" r:id="rId4" display="Deze boeken kunt u hier bestellen"/>
  </hyperlinks>
  <pageMargins left="0.75" right="0.75" top="1" bottom="1" header="0.5" footer="0.5"/>
  <pageSetup paperSize="9" scale="97" orientation="portrait" r:id="rId5"/>
  <headerFooter alignWithMargins="0"/>
  <colBreaks count="1" manualBreakCount="1">
    <brk id="7" max="1048575" man="1"/>
  </colBreaks>
  <drawing r:id="rId6"/>
  <legacyDrawing r:id="rId7"/>
  <mc:AlternateContent xmlns:mc="http://schemas.openxmlformats.org/markup-compatibility/2006">
    <mc:Choice Requires="x14">
      <controls>
        <mc:AlternateContent xmlns:mc="http://schemas.openxmlformats.org/markup-compatibility/2006">
          <mc:Choice Requires="x14">
            <control shapeId="4097" r:id="rId8" name="Spinner 1">
              <controlPr defaultSize="0" autoPict="0">
                <anchor moveWithCells="1" sizeWithCells="1">
                  <from>
                    <xdr:col>16</xdr:col>
                    <xdr:colOff>180975</xdr:colOff>
                    <xdr:row>10</xdr:row>
                    <xdr:rowOff>47625</xdr:rowOff>
                  </from>
                  <to>
                    <xdr:col>16</xdr:col>
                    <xdr:colOff>466725</xdr:colOff>
                    <xdr:row>12</xdr:row>
                    <xdr:rowOff>142875</xdr:rowOff>
                  </to>
                </anchor>
              </controlPr>
            </control>
          </mc:Choice>
        </mc:AlternateContent>
        <mc:AlternateContent xmlns:mc="http://schemas.openxmlformats.org/markup-compatibility/2006">
          <mc:Choice Requires="x14">
            <control shapeId="4098" r:id="rId9" name="Spinner 2">
              <controlPr defaultSize="0" autoPict="0">
                <anchor moveWithCells="1" sizeWithCells="1">
                  <from>
                    <xdr:col>16</xdr:col>
                    <xdr:colOff>200025</xdr:colOff>
                    <xdr:row>2</xdr:row>
                    <xdr:rowOff>57150</xdr:rowOff>
                  </from>
                  <to>
                    <xdr:col>16</xdr:col>
                    <xdr:colOff>485775</xdr:colOff>
                    <xdr:row>4</xdr:row>
                    <xdr:rowOff>152400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4</vt:i4>
      </vt:variant>
      <vt:variant>
        <vt:lpstr>Benoemde bereiken</vt:lpstr>
      </vt:variant>
      <vt:variant>
        <vt:i4>3</vt:i4>
      </vt:variant>
    </vt:vector>
  </HeadingPairs>
  <TitlesOfParts>
    <vt:vector size="7" baseType="lpstr">
      <vt:lpstr>LEES DIT</vt:lpstr>
      <vt:lpstr>Gas</vt:lpstr>
      <vt:lpstr>Dagstroom</vt:lpstr>
      <vt:lpstr>Nachtstroom</vt:lpstr>
      <vt:lpstr>Dagstroom!Afdrukbereik</vt:lpstr>
      <vt:lpstr>Gas!Afdrukbereik</vt:lpstr>
      <vt:lpstr>Nachtstroom!Afdrukbereik</vt:lpstr>
    </vt:vector>
  </TitlesOfParts>
  <Company>Excel Tekst en Uitleg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Wim de Groot</dc:creator>
  <cp:lastModifiedBy>Groot de, W. ( Wim )</cp:lastModifiedBy>
  <dcterms:created xsi:type="dcterms:W3CDTF">2020-02-05T09:25:10Z</dcterms:created>
  <dcterms:modified xsi:type="dcterms:W3CDTF">2023-01-24T11:30:39Z</dcterms:modified>
</cp:coreProperties>
</file>