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6.xml" ContentType="application/vnd.openxmlformats-officedocument.drawing+xml"/>
  <Override PartName="/xl/comments5.xml" ContentType="application/vnd.openxmlformats-officedocument.spreadsheetml.comment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w.degroot\Downloads\"/>
    </mc:Choice>
  </mc:AlternateContent>
  <bookViews>
    <workbookView xWindow="0" yWindow="0" windowWidth="28800" windowHeight="12450"/>
  </bookViews>
  <sheets>
    <sheet name="LEES DIT" sheetId="8" r:id="rId1"/>
    <sheet name="Jaar1" sheetId="4" r:id="rId2"/>
    <sheet name="Jaar2" sheetId="9" r:id="rId3"/>
    <sheet name="Jaar3" sheetId="12" r:id="rId4"/>
    <sheet name="Jaar4" sheetId="13" r:id="rId5"/>
    <sheet name="Jaar5" sheetId="14" r:id="rId6"/>
  </sheets>
  <calcPr calcId="162913"/>
</workbook>
</file>

<file path=xl/calcChain.xml><?xml version="1.0" encoding="utf-8"?>
<calcChain xmlns="http://schemas.openxmlformats.org/spreadsheetml/2006/main">
  <c r="E368" i="13" l="1"/>
  <c r="H368" i="13"/>
  <c r="O368" i="13" s="1"/>
  <c r="J368" i="13"/>
  <c r="K368" i="13" s="1"/>
  <c r="N368" i="13" s="1"/>
  <c r="M368" i="13"/>
  <c r="Q368" i="13"/>
  <c r="R368" i="13"/>
  <c r="S368" i="13"/>
  <c r="E369" i="13"/>
  <c r="H369" i="13"/>
  <c r="O369" i="13" s="1"/>
  <c r="J369" i="13"/>
  <c r="K369" i="13" s="1"/>
  <c r="N369" i="13" s="1"/>
  <c r="M369" i="13"/>
  <c r="Q369" i="13"/>
  <c r="R369" i="13"/>
  <c r="S369" i="13"/>
  <c r="E370" i="13"/>
  <c r="H370" i="13"/>
  <c r="J370" i="13"/>
  <c r="K370" i="13" s="1"/>
  <c r="N370" i="13" s="1"/>
  <c r="M370" i="13"/>
  <c r="O370" i="13"/>
  <c r="Q370" i="13"/>
  <c r="R370" i="13"/>
  <c r="S370" i="13"/>
  <c r="E368" i="12"/>
  <c r="H368" i="12"/>
  <c r="O368" i="12" s="1"/>
  <c r="J368" i="12"/>
  <c r="M368" i="12"/>
  <c r="Q368" i="12"/>
  <c r="R368" i="12"/>
  <c r="S368" i="12"/>
  <c r="E369" i="12"/>
  <c r="H369" i="12"/>
  <c r="O369" i="12" s="1"/>
  <c r="J369" i="12"/>
  <c r="M369" i="12"/>
  <c r="Q369" i="12"/>
  <c r="R369" i="12"/>
  <c r="S369" i="12"/>
  <c r="E370" i="12"/>
  <c r="M370" i="12" s="1"/>
  <c r="H370" i="12"/>
  <c r="O370" i="12" s="1"/>
  <c r="J370" i="12"/>
  <c r="Q370" i="12"/>
  <c r="R370" i="12"/>
  <c r="S370" i="12"/>
  <c r="S369" i="9"/>
  <c r="R369" i="9"/>
  <c r="Q369" i="9"/>
  <c r="O369" i="9"/>
  <c r="J369" i="9"/>
  <c r="K369" i="9" s="1"/>
  <c r="N369" i="9" s="1"/>
  <c r="H369" i="9"/>
  <c r="E369" i="9"/>
  <c r="M369" i="9" s="1"/>
  <c r="E365" i="4"/>
  <c r="M365" i="4" s="1"/>
  <c r="H365" i="4"/>
  <c r="O365" i="4" s="1"/>
  <c r="J365" i="4"/>
  <c r="R365" i="4"/>
  <c r="S365" i="4"/>
  <c r="E366" i="4"/>
  <c r="M366" i="4" s="1"/>
  <c r="H366" i="4"/>
  <c r="O366" i="4" s="1"/>
  <c r="J366" i="4"/>
  <c r="R366" i="4"/>
  <c r="S366" i="4"/>
  <c r="E367" i="4"/>
  <c r="H367" i="4"/>
  <c r="O367" i="4" s="1"/>
  <c r="J367" i="4"/>
  <c r="K367" i="4"/>
  <c r="N367" i="4" s="1"/>
  <c r="M367" i="4"/>
  <c r="R367" i="4"/>
  <c r="S367" i="4"/>
  <c r="E368" i="4"/>
  <c r="H368" i="4"/>
  <c r="O368" i="4" s="1"/>
  <c r="J368" i="4"/>
  <c r="K368" i="4"/>
  <c r="N368" i="4" s="1"/>
  <c r="M368" i="4"/>
  <c r="R368" i="4"/>
  <c r="S368" i="4"/>
  <c r="E369" i="4"/>
  <c r="H369" i="4"/>
  <c r="O369" i="4" s="1"/>
  <c r="J369" i="4"/>
  <c r="K369" i="4"/>
  <c r="N369" i="4" s="1"/>
  <c r="M369" i="4"/>
  <c r="R369" i="4"/>
  <c r="S369" i="4"/>
  <c r="E369" i="14"/>
  <c r="H369" i="14"/>
  <c r="O369" i="14" s="1"/>
  <c r="J369" i="14"/>
  <c r="M369" i="14"/>
  <c r="Q369" i="14"/>
  <c r="R369" i="14"/>
  <c r="S369" i="14"/>
  <c r="E370" i="14"/>
  <c r="H370" i="14"/>
  <c r="O370" i="14" s="1"/>
  <c r="J370" i="14"/>
  <c r="M370" i="14"/>
  <c r="Q370" i="14"/>
  <c r="R370" i="14"/>
  <c r="S370" i="14"/>
  <c r="E365" i="14"/>
  <c r="M365" i="14" s="1"/>
  <c r="H365" i="14"/>
  <c r="O365" i="14" s="1"/>
  <c r="J365" i="14"/>
  <c r="Q365" i="14"/>
  <c r="R365" i="14"/>
  <c r="S365" i="14"/>
  <c r="E366" i="14"/>
  <c r="M366" i="14" s="1"/>
  <c r="H366" i="14"/>
  <c r="O366" i="14" s="1"/>
  <c r="J366" i="14"/>
  <c r="Q366" i="14"/>
  <c r="R366" i="14"/>
  <c r="S366" i="14"/>
  <c r="E367" i="14"/>
  <c r="M367" i="14" s="1"/>
  <c r="H367" i="14"/>
  <c r="O367" i="14" s="1"/>
  <c r="J367" i="14"/>
  <c r="Q367" i="14"/>
  <c r="R367" i="14"/>
  <c r="S367" i="14"/>
  <c r="E368" i="14"/>
  <c r="M368" i="14" s="1"/>
  <c r="H368" i="14"/>
  <c r="O368" i="14" s="1"/>
  <c r="J368" i="14"/>
  <c r="Q368" i="14"/>
  <c r="R368" i="14"/>
  <c r="S368" i="14"/>
  <c r="E365" i="13"/>
  <c r="M365" i="13" s="1"/>
  <c r="H365" i="13"/>
  <c r="O365" i="13" s="1"/>
  <c r="J365" i="13"/>
  <c r="Q365" i="13"/>
  <c r="R365" i="13"/>
  <c r="S365" i="13"/>
  <c r="E366" i="13"/>
  <c r="M366" i="13" s="1"/>
  <c r="H366" i="13"/>
  <c r="O366" i="13" s="1"/>
  <c r="J366" i="13"/>
  <c r="Q366" i="13"/>
  <c r="R366" i="13"/>
  <c r="S366" i="13"/>
  <c r="E367" i="13"/>
  <c r="M367" i="13" s="1"/>
  <c r="H367" i="13"/>
  <c r="O367" i="13" s="1"/>
  <c r="J367" i="13"/>
  <c r="Q367" i="13"/>
  <c r="R367" i="13"/>
  <c r="S367" i="13"/>
  <c r="S367" i="12"/>
  <c r="R367" i="12"/>
  <c r="Q367" i="12"/>
  <c r="O367" i="12"/>
  <c r="J367" i="12"/>
  <c r="K367" i="12" s="1"/>
  <c r="N367" i="12" s="1"/>
  <c r="H367" i="12"/>
  <c r="E367" i="12"/>
  <c r="M367" i="12" s="1"/>
  <c r="E367" i="9"/>
  <c r="H367" i="9"/>
  <c r="O367" i="9" s="1"/>
  <c r="J367" i="9"/>
  <c r="M367" i="9"/>
  <c r="Q367" i="9"/>
  <c r="R367" i="9"/>
  <c r="S367" i="9"/>
  <c r="E368" i="9"/>
  <c r="H368" i="9"/>
  <c r="O368" i="9" s="1"/>
  <c r="J368" i="9"/>
  <c r="M368" i="9"/>
  <c r="Q368" i="9"/>
  <c r="R368" i="9"/>
  <c r="S368" i="9"/>
  <c r="E370" i="9"/>
  <c r="M370" i="9" s="1"/>
  <c r="H370" i="9"/>
  <c r="O370" i="9" s="1"/>
  <c r="J370" i="9"/>
  <c r="Q370" i="9"/>
  <c r="R370" i="9"/>
  <c r="S370" i="9"/>
  <c r="K370" i="12" l="1"/>
  <c r="N370" i="12" s="1"/>
  <c r="K369" i="12"/>
  <c r="N369" i="12" s="1"/>
  <c r="K368" i="12"/>
  <c r="N368" i="12" s="1"/>
  <c r="K367" i="9"/>
  <c r="N367" i="9" s="1"/>
  <c r="K366" i="4"/>
  <c r="N366" i="4" s="1"/>
  <c r="K365" i="4"/>
  <c r="N365" i="4" s="1"/>
  <c r="K370" i="14"/>
  <c r="N370" i="14" s="1"/>
  <c r="K369" i="14"/>
  <c r="N369" i="14" s="1"/>
  <c r="K366" i="14"/>
  <c r="N366" i="14" s="1"/>
  <c r="K368" i="14"/>
  <c r="N368" i="14" s="1"/>
  <c r="K367" i="14"/>
  <c r="N367" i="14" s="1"/>
  <c r="K365" i="14"/>
  <c r="N365" i="14" s="1"/>
  <c r="K367" i="13"/>
  <c r="N367" i="13" s="1"/>
  <c r="K366" i="13"/>
  <c r="N366" i="13" s="1"/>
  <c r="K365" i="13"/>
  <c r="N365" i="13" s="1"/>
  <c r="K368" i="9"/>
  <c r="N368" i="9" s="1"/>
  <c r="K370" i="9"/>
  <c r="N370" i="9" s="1"/>
  <c r="E57" i="9"/>
  <c r="M57" i="9" s="1"/>
  <c r="H57" i="9"/>
  <c r="O57" i="9" s="1"/>
  <c r="J57" i="9"/>
  <c r="R57" i="9"/>
  <c r="S57" i="9"/>
  <c r="E58" i="9"/>
  <c r="M58" i="9" s="1"/>
  <c r="H58" i="9"/>
  <c r="O58" i="9" s="1"/>
  <c r="J58" i="9"/>
  <c r="R58" i="9"/>
  <c r="S58" i="9"/>
  <c r="E59" i="9"/>
  <c r="M59" i="9" s="1"/>
  <c r="H59" i="9"/>
  <c r="O59" i="9" s="1"/>
  <c r="J59" i="9"/>
  <c r="R59" i="9"/>
  <c r="S59" i="9"/>
  <c r="E60" i="9"/>
  <c r="M60" i="9" s="1"/>
  <c r="H60" i="9"/>
  <c r="O60" i="9" s="1"/>
  <c r="J60" i="9"/>
  <c r="R60" i="9"/>
  <c r="S60" i="9"/>
  <c r="E61" i="9"/>
  <c r="M61" i="9" s="1"/>
  <c r="H61" i="9"/>
  <c r="O61" i="9" s="1"/>
  <c r="J61" i="9"/>
  <c r="R61" i="9"/>
  <c r="S61" i="9"/>
  <c r="E62" i="9"/>
  <c r="M62" i="9" s="1"/>
  <c r="H62" i="9"/>
  <c r="O62" i="9" s="1"/>
  <c r="J62" i="9"/>
  <c r="R62" i="9"/>
  <c r="S62" i="9"/>
  <c r="E63" i="9"/>
  <c r="M63" i="9" s="1"/>
  <c r="H63" i="9"/>
  <c r="O63" i="9" s="1"/>
  <c r="J63" i="9"/>
  <c r="R63" i="9"/>
  <c r="S63" i="9"/>
  <c r="E64" i="9"/>
  <c r="M64" i="9" s="1"/>
  <c r="H64" i="9"/>
  <c r="O64" i="9" s="1"/>
  <c r="J64" i="9"/>
  <c r="R64" i="9"/>
  <c r="S64" i="9"/>
  <c r="E65" i="9"/>
  <c r="M65" i="9" s="1"/>
  <c r="H65" i="9"/>
  <c r="O65" i="9" s="1"/>
  <c r="J65" i="9"/>
  <c r="R65" i="9"/>
  <c r="S65" i="9"/>
  <c r="E66" i="9"/>
  <c r="M66" i="9" s="1"/>
  <c r="H66" i="9"/>
  <c r="O66" i="9" s="1"/>
  <c r="J66" i="9"/>
  <c r="R66" i="9"/>
  <c r="S66" i="9"/>
  <c r="E67" i="9"/>
  <c r="M67" i="9" s="1"/>
  <c r="H67" i="9"/>
  <c r="O67" i="9" s="1"/>
  <c r="J67" i="9"/>
  <c r="R67" i="9"/>
  <c r="S67" i="9"/>
  <c r="E68" i="9"/>
  <c r="M68" i="9" s="1"/>
  <c r="H68" i="9"/>
  <c r="O68" i="9" s="1"/>
  <c r="J68" i="9"/>
  <c r="R68" i="9"/>
  <c r="S68" i="9"/>
  <c r="E69" i="9"/>
  <c r="M69" i="9" s="1"/>
  <c r="H69" i="9"/>
  <c r="O69" i="9" s="1"/>
  <c r="J69" i="9"/>
  <c r="R69" i="9"/>
  <c r="S69" i="9"/>
  <c r="E70" i="9"/>
  <c r="M70" i="9" s="1"/>
  <c r="H70" i="9"/>
  <c r="O70" i="9" s="1"/>
  <c r="J70" i="9"/>
  <c r="R70" i="9"/>
  <c r="S70" i="9"/>
  <c r="E71" i="9"/>
  <c r="M71" i="9" s="1"/>
  <c r="H71" i="9"/>
  <c r="O71" i="9" s="1"/>
  <c r="J71" i="9"/>
  <c r="R71" i="9"/>
  <c r="S71" i="9"/>
  <c r="E72" i="9"/>
  <c r="M72" i="9" s="1"/>
  <c r="H72" i="9"/>
  <c r="O72" i="9" s="1"/>
  <c r="J72" i="9"/>
  <c r="R72" i="9"/>
  <c r="S72" i="9"/>
  <c r="E73" i="9"/>
  <c r="M73" i="9" s="1"/>
  <c r="H73" i="9"/>
  <c r="O73" i="9" s="1"/>
  <c r="J73" i="9"/>
  <c r="R73" i="9"/>
  <c r="S73" i="9"/>
  <c r="E74" i="9"/>
  <c r="M74" i="9" s="1"/>
  <c r="H74" i="9"/>
  <c r="O74" i="9" s="1"/>
  <c r="J74" i="9"/>
  <c r="R74" i="9"/>
  <c r="S74" i="9"/>
  <c r="E75" i="9"/>
  <c r="M75" i="9" s="1"/>
  <c r="H75" i="9"/>
  <c r="O75" i="9" s="1"/>
  <c r="J75" i="9"/>
  <c r="R75" i="9"/>
  <c r="S75" i="9"/>
  <c r="E76" i="9"/>
  <c r="M76" i="9" s="1"/>
  <c r="H76" i="9"/>
  <c r="O76" i="9" s="1"/>
  <c r="J76" i="9"/>
  <c r="R76" i="9"/>
  <c r="S76" i="9"/>
  <c r="E77" i="9"/>
  <c r="M77" i="9" s="1"/>
  <c r="H77" i="9"/>
  <c r="O77" i="9" s="1"/>
  <c r="J77" i="9"/>
  <c r="R77" i="9"/>
  <c r="S77" i="9"/>
  <c r="E78" i="9"/>
  <c r="M78" i="9" s="1"/>
  <c r="H78" i="9"/>
  <c r="O78" i="9" s="1"/>
  <c r="J78" i="9"/>
  <c r="R78" i="9"/>
  <c r="S78" i="9"/>
  <c r="E79" i="9"/>
  <c r="M79" i="9" s="1"/>
  <c r="H79" i="9"/>
  <c r="O79" i="9" s="1"/>
  <c r="J79" i="9"/>
  <c r="R79" i="9"/>
  <c r="S79" i="9"/>
  <c r="E80" i="9"/>
  <c r="M80" i="9" s="1"/>
  <c r="H80" i="9"/>
  <c r="O80" i="9" s="1"/>
  <c r="J80" i="9"/>
  <c r="R80" i="9"/>
  <c r="S80" i="9"/>
  <c r="E81" i="9"/>
  <c r="M81" i="9" s="1"/>
  <c r="H81" i="9"/>
  <c r="O81" i="9" s="1"/>
  <c r="J81" i="9"/>
  <c r="R81" i="9"/>
  <c r="S81" i="9"/>
  <c r="E82" i="9"/>
  <c r="M82" i="9" s="1"/>
  <c r="H82" i="9"/>
  <c r="O82" i="9" s="1"/>
  <c r="J82" i="9"/>
  <c r="R82" i="9"/>
  <c r="S82" i="9"/>
  <c r="E83" i="9"/>
  <c r="M83" i="9" s="1"/>
  <c r="H83" i="9"/>
  <c r="O83" i="9" s="1"/>
  <c r="J83" i="9"/>
  <c r="K83" i="9" s="1"/>
  <c r="N83" i="9" s="1"/>
  <c r="R83" i="9"/>
  <c r="S83" i="9"/>
  <c r="E84" i="9"/>
  <c r="M84" i="9" s="1"/>
  <c r="H84" i="9"/>
  <c r="O84" i="9" s="1"/>
  <c r="J84" i="9"/>
  <c r="R84" i="9"/>
  <c r="S84" i="9"/>
  <c r="E85" i="9"/>
  <c r="M85" i="9" s="1"/>
  <c r="H85" i="9"/>
  <c r="O85" i="9" s="1"/>
  <c r="J85" i="9"/>
  <c r="R85" i="9"/>
  <c r="S85" i="9"/>
  <c r="E86" i="9"/>
  <c r="M86" i="9" s="1"/>
  <c r="H86" i="9"/>
  <c r="O86" i="9" s="1"/>
  <c r="J86" i="9"/>
  <c r="R86" i="9"/>
  <c r="S86" i="9"/>
  <c r="E87" i="9"/>
  <c r="M87" i="9" s="1"/>
  <c r="H87" i="9"/>
  <c r="O87" i="9" s="1"/>
  <c r="J87" i="9"/>
  <c r="K87" i="9" s="1"/>
  <c r="N87" i="9" s="1"/>
  <c r="R87" i="9"/>
  <c r="S87" i="9"/>
  <c r="E88" i="9"/>
  <c r="M88" i="9" s="1"/>
  <c r="H88" i="9"/>
  <c r="O88" i="9" s="1"/>
  <c r="J88" i="9"/>
  <c r="R88" i="9"/>
  <c r="S88" i="9"/>
  <c r="E89" i="9"/>
  <c r="M89" i="9" s="1"/>
  <c r="H89" i="9"/>
  <c r="O89" i="9" s="1"/>
  <c r="J89" i="9"/>
  <c r="R89" i="9"/>
  <c r="S89" i="9"/>
  <c r="E90" i="9"/>
  <c r="M90" i="9" s="1"/>
  <c r="H90" i="9"/>
  <c r="O90" i="9" s="1"/>
  <c r="J90" i="9"/>
  <c r="R90" i="9"/>
  <c r="S90" i="9"/>
  <c r="E91" i="9"/>
  <c r="M91" i="9" s="1"/>
  <c r="H91" i="9"/>
  <c r="O91" i="9" s="1"/>
  <c r="J91" i="9"/>
  <c r="R91" i="9"/>
  <c r="S91" i="9"/>
  <c r="E92" i="9"/>
  <c r="M92" i="9" s="1"/>
  <c r="H92" i="9"/>
  <c r="O92" i="9" s="1"/>
  <c r="J92" i="9"/>
  <c r="R92" i="9"/>
  <c r="S92" i="9"/>
  <c r="E93" i="9"/>
  <c r="M93" i="9" s="1"/>
  <c r="H93" i="9"/>
  <c r="O93" i="9" s="1"/>
  <c r="J93" i="9"/>
  <c r="R93" i="9"/>
  <c r="S93" i="9"/>
  <c r="E94" i="9"/>
  <c r="M94" i="9" s="1"/>
  <c r="H94" i="9"/>
  <c r="O94" i="9" s="1"/>
  <c r="J94" i="9"/>
  <c r="R94" i="9"/>
  <c r="S94" i="9"/>
  <c r="E95" i="9"/>
  <c r="M95" i="9" s="1"/>
  <c r="H95" i="9"/>
  <c r="J95" i="9"/>
  <c r="O95" i="9"/>
  <c r="R95" i="9"/>
  <c r="S95" i="9"/>
  <c r="E96" i="9"/>
  <c r="M96" i="9" s="1"/>
  <c r="H96" i="9"/>
  <c r="O96" i="9" s="1"/>
  <c r="J96" i="9"/>
  <c r="R96" i="9"/>
  <c r="S96" i="9"/>
  <c r="E97" i="9"/>
  <c r="M97" i="9" s="1"/>
  <c r="H97" i="9"/>
  <c r="O97" i="9" s="1"/>
  <c r="J97" i="9"/>
  <c r="R97" i="9"/>
  <c r="S97" i="9"/>
  <c r="E98" i="9"/>
  <c r="M98" i="9" s="1"/>
  <c r="H98" i="9"/>
  <c r="O98" i="9" s="1"/>
  <c r="J98" i="9"/>
  <c r="R98" i="9"/>
  <c r="S98" i="9"/>
  <c r="E99" i="9"/>
  <c r="M99" i="9" s="1"/>
  <c r="H99" i="9"/>
  <c r="O99" i="9" s="1"/>
  <c r="J99" i="9"/>
  <c r="R99" i="9"/>
  <c r="S99" i="9"/>
  <c r="E100" i="9"/>
  <c r="M100" i="9" s="1"/>
  <c r="H100" i="9"/>
  <c r="O100" i="9" s="1"/>
  <c r="J100" i="9"/>
  <c r="R100" i="9"/>
  <c r="S100" i="9"/>
  <c r="E101" i="9"/>
  <c r="M101" i="9" s="1"/>
  <c r="H101" i="9"/>
  <c r="O101" i="9" s="1"/>
  <c r="J101" i="9"/>
  <c r="R101" i="9"/>
  <c r="S101" i="9"/>
  <c r="E102" i="9"/>
  <c r="M102" i="9" s="1"/>
  <c r="H102" i="9"/>
  <c r="O102" i="9" s="1"/>
  <c r="J102" i="9"/>
  <c r="R102" i="9"/>
  <c r="S102" i="9"/>
  <c r="E103" i="9"/>
  <c r="M103" i="9" s="1"/>
  <c r="H103" i="9"/>
  <c r="O103" i="9" s="1"/>
  <c r="J103" i="9"/>
  <c r="R103" i="9"/>
  <c r="S103" i="9"/>
  <c r="E104" i="9"/>
  <c r="M104" i="9" s="1"/>
  <c r="H104" i="9"/>
  <c r="J104" i="9"/>
  <c r="O104" i="9"/>
  <c r="R104" i="9"/>
  <c r="S104" i="9"/>
  <c r="E105" i="9"/>
  <c r="M105" i="9" s="1"/>
  <c r="H105" i="9"/>
  <c r="O105" i="9" s="1"/>
  <c r="J105" i="9"/>
  <c r="R105" i="9"/>
  <c r="S105" i="9"/>
  <c r="E106" i="9"/>
  <c r="M106" i="9" s="1"/>
  <c r="H106" i="9"/>
  <c r="O106" i="9" s="1"/>
  <c r="J106" i="9"/>
  <c r="R106" i="9"/>
  <c r="S106" i="9"/>
  <c r="E107" i="9"/>
  <c r="M107" i="9" s="1"/>
  <c r="H107" i="9"/>
  <c r="J107" i="9"/>
  <c r="K107" i="9" s="1"/>
  <c r="N107" i="9" s="1"/>
  <c r="O107" i="9"/>
  <c r="R107" i="9"/>
  <c r="S107" i="9"/>
  <c r="E108" i="9"/>
  <c r="M108" i="9" s="1"/>
  <c r="H108" i="9"/>
  <c r="O108" i="9" s="1"/>
  <c r="J108" i="9"/>
  <c r="R108" i="9"/>
  <c r="S108" i="9"/>
  <c r="E109" i="9"/>
  <c r="H109" i="9"/>
  <c r="O109" i="9" s="1"/>
  <c r="J109" i="9"/>
  <c r="M109" i="9"/>
  <c r="R109" i="9"/>
  <c r="S109" i="9"/>
  <c r="E110" i="9"/>
  <c r="M110" i="9" s="1"/>
  <c r="H110" i="9"/>
  <c r="O110" i="9" s="1"/>
  <c r="J110" i="9"/>
  <c r="R110" i="9"/>
  <c r="S110" i="9"/>
  <c r="E111" i="9"/>
  <c r="M111" i="9" s="1"/>
  <c r="H111" i="9"/>
  <c r="O111" i="9" s="1"/>
  <c r="J111" i="9"/>
  <c r="R111" i="9"/>
  <c r="S111" i="9"/>
  <c r="E112" i="9"/>
  <c r="M112" i="9" s="1"/>
  <c r="H112" i="9"/>
  <c r="O112" i="9" s="1"/>
  <c r="J112" i="9"/>
  <c r="R112" i="9"/>
  <c r="S112" i="9"/>
  <c r="E113" i="9"/>
  <c r="M113" i="9" s="1"/>
  <c r="H113" i="9"/>
  <c r="O113" i="9" s="1"/>
  <c r="J113" i="9"/>
  <c r="R113" i="9"/>
  <c r="S113" i="9"/>
  <c r="E114" i="9"/>
  <c r="M114" i="9" s="1"/>
  <c r="H114" i="9"/>
  <c r="O114" i="9" s="1"/>
  <c r="J114" i="9"/>
  <c r="R114" i="9"/>
  <c r="S114" i="9"/>
  <c r="E115" i="9"/>
  <c r="M115" i="9" s="1"/>
  <c r="H115" i="9"/>
  <c r="O115" i="9" s="1"/>
  <c r="J115" i="9"/>
  <c r="R115" i="9"/>
  <c r="S115" i="9"/>
  <c r="E116" i="9"/>
  <c r="M116" i="9" s="1"/>
  <c r="H116" i="9"/>
  <c r="O116" i="9" s="1"/>
  <c r="J116" i="9"/>
  <c r="R116" i="9"/>
  <c r="S116" i="9"/>
  <c r="E117" i="9"/>
  <c r="M117" i="9" s="1"/>
  <c r="H117" i="9"/>
  <c r="O117" i="9" s="1"/>
  <c r="J117" i="9"/>
  <c r="R117" i="9"/>
  <c r="S117" i="9"/>
  <c r="E118" i="9"/>
  <c r="M118" i="9" s="1"/>
  <c r="H118" i="9"/>
  <c r="O118" i="9" s="1"/>
  <c r="J118" i="9"/>
  <c r="R118" i="9"/>
  <c r="S118" i="9"/>
  <c r="E119" i="9"/>
  <c r="M119" i="9" s="1"/>
  <c r="H119" i="9"/>
  <c r="J119" i="9"/>
  <c r="O119" i="9"/>
  <c r="R119" i="9"/>
  <c r="S119" i="9"/>
  <c r="E120" i="9"/>
  <c r="M120" i="9" s="1"/>
  <c r="H120" i="9"/>
  <c r="O120" i="9" s="1"/>
  <c r="J120" i="9"/>
  <c r="R120" i="9"/>
  <c r="S120" i="9"/>
  <c r="E121" i="9"/>
  <c r="M121" i="9" s="1"/>
  <c r="H121" i="9"/>
  <c r="O121" i="9" s="1"/>
  <c r="J121" i="9"/>
  <c r="R121" i="9"/>
  <c r="S121" i="9"/>
  <c r="E122" i="9"/>
  <c r="M122" i="9" s="1"/>
  <c r="H122" i="9"/>
  <c r="O122" i="9" s="1"/>
  <c r="J122" i="9"/>
  <c r="R122" i="9"/>
  <c r="S122" i="9"/>
  <c r="E123" i="9"/>
  <c r="M123" i="9" s="1"/>
  <c r="H123" i="9"/>
  <c r="O123" i="9" s="1"/>
  <c r="J123" i="9"/>
  <c r="R123" i="9"/>
  <c r="S123" i="9"/>
  <c r="E124" i="9"/>
  <c r="H124" i="9"/>
  <c r="O124" i="9" s="1"/>
  <c r="J124" i="9"/>
  <c r="M124" i="9"/>
  <c r="R124" i="9"/>
  <c r="S124" i="9"/>
  <c r="E125" i="9"/>
  <c r="M125" i="9" s="1"/>
  <c r="H125" i="9"/>
  <c r="O125" i="9" s="1"/>
  <c r="J125" i="9"/>
  <c r="R125" i="9"/>
  <c r="S125" i="9"/>
  <c r="E126" i="9"/>
  <c r="M126" i="9" s="1"/>
  <c r="H126" i="9"/>
  <c r="O126" i="9" s="1"/>
  <c r="J126" i="9"/>
  <c r="R126" i="9"/>
  <c r="S126" i="9"/>
  <c r="E127" i="9"/>
  <c r="M127" i="9" s="1"/>
  <c r="H127" i="9"/>
  <c r="O127" i="9" s="1"/>
  <c r="J127" i="9"/>
  <c r="R127" i="9"/>
  <c r="S127" i="9"/>
  <c r="E128" i="9"/>
  <c r="M128" i="9" s="1"/>
  <c r="H128" i="9"/>
  <c r="O128" i="9" s="1"/>
  <c r="J128" i="9"/>
  <c r="R128" i="9"/>
  <c r="S128" i="9"/>
  <c r="E129" i="9"/>
  <c r="M129" i="9" s="1"/>
  <c r="H129" i="9"/>
  <c r="O129" i="9" s="1"/>
  <c r="J129" i="9"/>
  <c r="R129" i="9"/>
  <c r="S129" i="9"/>
  <c r="E130" i="9"/>
  <c r="M130" i="9" s="1"/>
  <c r="H130" i="9"/>
  <c r="O130" i="9" s="1"/>
  <c r="J130" i="9"/>
  <c r="R130" i="9"/>
  <c r="S130" i="9"/>
  <c r="E131" i="9"/>
  <c r="M131" i="9" s="1"/>
  <c r="H131" i="9"/>
  <c r="O131" i="9" s="1"/>
  <c r="J131" i="9"/>
  <c r="R131" i="9"/>
  <c r="S131" i="9"/>
  <c r="E132" i="9"/>
  <c r="M132" i="9" s="1"/>
  <c r="H132" i="9"/>
  <c r="J132" i="9"/>
  <c r="O132" i="9"/>
  <c r="R132" i="9"/>
  <c r="S132" i="9"/>
  <c r="E133" i="9"/>
  <c r="M133" i="9" s="1"/>
  <c r="H133" i="9"/>
  <c r="O133" i="9" s="1"/>
  <c r="J133" i="9"/>
  <c r="R133" i="9"/>
  <c r="S133" i="9"/>
  <c r="E134" i="9"/>
  <c r="M134" i="9" s="1"/>
  <c r="H134" i="9"/>
  <c r="O134" i="9" s="1"/>
  <c r="J134" i="9"/>
  <c r="R134" i="9"/>
  <c r="S134" i="9"/>
  <c r="E135" i="9"/>
  <c r="M135" i="9" s="1"/>
  <c r="H135" i="9"/>
  <c r="O135" i="9" s="1"/>
  <c r="J135" i="9"/>
  <c r="R135" i="9"/>
  <c r="S135" i="9"/>
  <c r="E136" i="9"/>
  <c r="M136" i="9" s="1"/>
  <c r="H136" i="9"/>
  <c r="O136" i="9" s="1"/>
  <c r="J136" i="9"/>
  <c r="R136" i="9"/>
  <c r="S136" i="9"/>
  <c r="E137" i="9"/>
  <c r="H137" i="9"/>
  <c r="O137" i="9" s="1"/>
  <c r="J137" i="9"/>
  <c r="M137" i="9"/>
  <c r="R137" i="9"/>
  <c r="S137" i="9"/>
  <c r="E138" i="9"/>
  <c r="M138" i="9" s="1"/>
  <c r="H138" i="9"/>
  <c r="O138" i="9" s="1"/>
  <c r="J138" i="9"/>
  <c r="R138" i="9"/>
  <c r="S138" i="9"/>
  <c r="E139" i="9"/>
  <c r="M139" i="9" s="1"/>
  <c r="H139" i="9"/>
  <c r="O139" i="9" s="1"/>
  <c r="J139" i="9"/>
  <c r="K139" i="9" s="1"/>
  <c r="N139" i="9" s="1"/>
  <c r="R139" i="9"/>
  <c r="S139" i="9"/>
  <c r="E140" i="9"/>
  <c r="M140" i="9" s="1"/>
  <c r="H140" i="9"/>
  <c r="O140" i="9" s="1"/>
  <c r="J140" i="9"/>
  <c r="R140" i="9"/>
  <c r="S140" i="9"/>
  <c r="E141" i="9"/>
  <c r="M141" i="9" s="1"/>
  <c r="H141" i="9"/>
  <c r="O141" i="9" s="1"/>
  <c r="J141" i="9"/>
  <c r="R141" i="9"/>
  <c r="S141" i="9"/>
  <c r="E142" i="9"/>
  <c r="M142" i="9" s="1"/>
  <c r="H142" i="9"/>
  <c r="O142" i="9" s="1"/>
  <c r="J142" i="9"/>
  <c r="R142" i="9"/>
  <c r="S142" i="9"/>
  <c r="E143" i="9"/>
  <c r="M143" i="9" s="1"/>
  <c r="H143" i="9"/>
  <c r="O143" i="9" s="1"/>
  <c r="J143" i="9"/>
  <c r="R143" i="9"/>
  <c r="S143" i="9"/>
  <c r="E144" i="9"/>
  <c r="M144" i="9" s="1"/>
  <c r="H144" i="9"/>
  <c r="O144" i="9" s="1"/>
  <c r="J144" i="9"/>
  <c r="R144" i="9"/>
  <c r="S144" i="9"/>
  <c r="E145" i="9"/>
  <c r="M145" i="9" s="1"/>
  <c r="H145" i="9"/>
  <c r="O145" i="9" s="1"/>
  <c r="J145" i="9"/>
  <c r="R145" i="9"/>
  <c r="S145" i="9"/>
  <c r="E146" i="9"/>
  <c r="M146" i="9" s="1"/>
  <c r="H146" i="9"/>
  <c r="O146" i="9" s="1"/>
  <c r="J146" i="9"/>
  <c r="R146" i="9"/>
  <c r="S146" i="9"/>
  <c r="E147" i="9"/>
  <c r="M147" i="9" s="1"/>
  <c r="H147" i="9"/>
  <c r="O147" i="9" s="1"/>
  <c r="J147" i="9"/>
  <c r="R147" i="9"/>
  <c r="S147" i="9"/>
  <c r="E148" i="9"/>
  <c r="M148" i="9" s="1"/>
  <c r="H148" i="9"/>
  <c r="O148" i="9" s="1"/>
  <c r="J148" i="9"/>
  <c r="R148" i="9"/>
  <c r="S148" i="9"/>
  <c r="E149" i="9"/>
  <c r="M149" i="9" s="1"/>
  <c r="H149" i="9"/>
  <c r="O149" i="9" s="1"/>
  <c r="J149" i="9"/>
  <c r="R149" i="9"/>
  <c r="S149" i="9"/>
  <c r="E150" i="9"/>
  <c r="M150" i="9" s="1"/>
  <c r="H150" i="9"/>
  <c r="O150" i="9" s="1"/>
  <c r="J150" i="9"/>
  <c r="R150" i="9"/>
  <c r="S150" i="9"/>
  <c r="E151" i="9"/>
  <c r="M151" i="9" s="1"/>
  <c r="H151" i="9"/>
  <c r="O151" i="9" s="1"/>
  <c r="J151" i="9"/>
  <c r="R151" i="9"/>
  <c r="S151" i="9"/>
  <c r="E152" i="9"/>
  <c r="M152" i="9" s="1"/>
  <c r="H152" i="9"/>
  <c r="O152" i="9" s="1"/>
  <c r="J152" i="9"/>
  <c r="R152" i="9"/>
  <c r="S152" i="9"/>
  <c r="E153" i="9"/>
  <c r="M153" i="9" s="1"/>
  <c r="H153" i="9"/>
  <c r="O153" i="9" s="1"/>
  <c r="J153" i="9"/>
  <c r="R153" i="9"/>
  <c r="S153" i="9"/>
  <c r="E154" i="9"/>
  <c r="M154" i="9" s="1"/>
  <c r="H154" i="9"/>
  <c r="O154" i="9" s="1"/>
  <c r="J154" i="9"/>
  <c r="R154" i="9"/>
  <c r="S154" i="9"/>
  <c r="E155" i="9"/>
  <c r="M155" i="9" s="1"/>
  <c r="H155" i="9"/>
  <c r="O155" i="9" s="1"/>
  <c r="J155" i="9"/>
  <c r="R155" i="9"/>
  <c r="S155" i="9"/>
  <c r="E156" i="9"/>
  <c r="M156" i="9" s="1"/>
  <c r="H156" i="9"/>
  <c r="O156" i="9" s="1"/>
  <c r="J156" i="9"/>
  <c r="R156" i="9"/>
  <c r="S156" i="9"/>
  <c r="E157" i="9"/>
  <c r="M157" i="9" s="1"/>
  <c r="H157" i="9"/>
  <c r="O157" i="9" s="1"/>
  <c r="J157" i="9"/>
  <c r="R157" i="9"/>
  <c r="S157" i="9"/>
  <c r="E158" i="9"/>
  <c r="M158" i="9" s="1"/>
  <c r="H158" i="9"/>
  <c r="O158" i="9" s="1"/>
  <c r="J158" i="9"/>
  <c r="R158" i="9"/>
  <c r="S158" i="9"/>
  <c r="E159" i="9"/>
  <c r="M159" i="9" s="1"/>
  <c r="H159" i="9"/>
  <c r="O159" i="9" s="1"/>
  <c r="J159" i="9"/>
  <c r="R159" i="9"/>
  <c r="S159" i="9"/>
  <c r="E160" i="9"/>
  <c r="M160" i="9" s="1"/>
  <c r="H160" i="9"/>
  <c r="O160" i="9" s="1"/>
  <c r="J160" i="9"/>
  <c r="R160" i="9"/>
  <c r="S160" i="9"/>
  <c r="E161" i="9"/>
  <c r="M161" i="9" s="1"/>
  <c r="H161" i="9"/>
  <c r="O161" i="9" s="1"/>
  <c r="J161" i="9"/>
  <c r="R161" i="9"/>
  <c r="S161" i="9"/>
  <c r="E162" i="9"/>
  <c r="M162" i="9" s="1"/>
  <c r="H162" i="9"/>
  <c r="O162" i="9" s="1"/>
  <c r="J162" i="9"/>
  <c r="R162" i="9"/>
  <c r="S162" i="9"/>
  <c r="E163" i="9"/>
  <c r="M163" i="9" s="1"/>
  <c r="H163" i="9"/>
  <c r="O163" i="9" s="1"/>
  <c r="J163" i="9"/>
  <c r="R163" i="9"/>
  <c r="S163" i="9"/>
  <c r="E164" i="9"/>
  <c r="M164" i="9" s="1"/>
  <c r="H164" i="9"/>
  <c r="O164" i="9" s="1"/>
  <c r="J164" i="9"/>
  <c r="R164" i="9"/>
  <c r="S164" i="9"/>
  <c r="E165" i="9"/>
  <c r="M165" i="9" s="1"/>
  <c r="H165" i="9"/>
  <c r="O165" i="9" s="1"/>
  <c r="J165" i="9"/>
  <c r="R165" i="9"/>
  <c r="S165" i="9"/>
  <c r="E166" i="9"/>
  <c r="M166" i="9" s="1"/>
  <c r="H166" i="9"/>
  <c r="O166" i="9" s="1"/>
  <c r="J166" i="9"/>
  <c r="K166" i="9" s="1"/>
  <c r="N166" i="9" s="1"/>
  <c r="R166" i="9"/>
  <c r="S166" i="9"/>
  <c r="E167" i="9"/>
  <c r="M167" i="9" s="1"/>
  <c r="H167" i="9"/>
  <c r="O167" i="9" s="1"/>
  <c r="J167" i="9"/>
  <c r="R167" i="9"/>
  <c r="S167" i="9"/>
  <c r="E168" i="9"/>
  <c r="M168" i="9" s="1"/>
  <c r="H168" i="9"/>
  <c r="O168" i="9" s="1"/>
  <c r="J168" i="9"/>
  <c r="R168" i="9"/>
  <c r="S168" i="9"/>
  <c r="E169" i="9"/>
  <c r="M169" i="9" s="1"/>
  <c r="H169" i="9"/>
  <c r="O169" i="9" s="1"/>
  <c r="J169" i="9"/>
  <c r="R169" i="9"/>
  <c r="S169" i="9"/>
  <c r="E170" i="9"/>
  <c r="M170" i="9" s="1"/>
  <c r="H170" i="9"/>
  <c r="O170" i="9" s="1"/>
  <c r="J170" i="9"/>
  <c r="K170" i="9" s="1"/>
  <c r="N170" i="9" s="1"/>
  <c r="R170" i="9"/>
  <c r="S170" i="9"/>
  <c r="E171" i="9"/>
  <c r="M171" i="9" s="1"/>
  <c r="H171" i="9"/>
  <c r="O171" i="9" s="1"/>
  <c r="J171" i="9"/>
  <c r="R171" i="9"/>
  <c r="S171" i="9"/>
  <c r="E172" i="9"/>
  <c r="M172" i="9" s="1"/>
  <c r="H172" i="9"/>
  <c r="O172" i="9" s="1"/>
  <c r="J172" i="9"/>
  <c r="R172" i="9"/>
  <c r="S172" i="9"/>
  <c r="E173" i="9"/>
  <c r="M173" i="9" s="1"/>
  <c r="H173" i="9"/>
  <c r="O173" i="9" s="1"/>
  <c r="J173" i="9"/>
  <c r="R173" i="9"/>
  <c r="S173" i="9"/>
  <c r="E174" i="9"/>
  <c r="M174" i="9" s="1"/>
  <c r="H174" i="9"/>
  <c r="O174" i="9" s="1"/>
  <c r="J174" i="9"/>
  <c r="K174" i="9" s="1"/>
  <c r="N174" i="9" s="1"/>
  <c r="R174" i="9"/>
  <c r="S174" i="9"/>
  <c r="E175" i="9"/>
  <c r="M175" i="9" s="1"/>
  <c r="H175" i="9"/>
  <c r="O175" i="9" s="1"/>
  <c r="J175" i="9"/>
  <c r="R175" i="9"/>
  <c r="S175" i="9"/>
  <c r="E176" i="9"/>
  <c r="M176" i="9" s="1"/>
  <c r="H176" i="9"/>
  <c r="O176" i="9" s="1"/>
  <c r="J176" i="9"/>
  <c r="R176" i="9"/>
  <c r="S176" i="9"/>
  <c r="E177" i="9"/>
  <c r="M177" i="9" s="1"/>
  <c r="H177" i="9"/>
  <c r="O177" i="9" s="1"/>
  <c r="J177" i="9"/>
  <c r="R177" i="9"/>
  <c r="S177" i="9"/>
  <c r="E178" i="9"/>
  <c r="M178" i="9" s="1"/>
  <c r="H178" i="9"/>
  <c r="O178" i="9" s="1"/>
  <c r="J178" i="9"/>
  <c r="R178" i="9"/>
  <c r="S178" i="9"/>
  <c r="E179" i="9"/>
  <c r="M179" i="9" s="1"/>
  <c r="H179" i="9"/>
  <c r="O179" i="9" s="1"/>
  <c r="J179" i="9"/>
  <c r="R179" i="9"/>
  <c r="S179" i="9"/>
  <c r="E180" i="9"/>
  <c r="M180" i="9" s="1"/>
  <c r="H180" i="9"/>
  <c r="J180" i="9"/>
  <c r="O180" i="9"/>
  <c r="R180" i="9"/>
  <c r="S180" i="9"/>
  <c r="E181" i="9"/>
  <c r="M181" i="9" s="1"/>
  <c r="H181" i="9"/>
  <c r="O181" i="9" s="1"/>
  <c r="J181" i="9"/>
  <c r="R181" i="9"/>
  <c r="S181" i="9"/>
  <c r="E182" i="9"/>
  <c r="M182" i="9" s="1"/>
  <c r="H182" i="9"/>
  <c r="J182" i="9"/>
  <c r="O182" i="9"/>
  <c r="R182" i="9"/>
  <c r="S182" i="9"/>
  <c r="E183" i="9"/>
  <c r="M183" i="9" s="1"/>
  <c r="H183" i="9"/>
  <c r="O183" i="9" s="1"/>
  <c r="J183" i="9"/>
  <c r="R183" i="9"/>
  <c r="S183" i="9"/>
  <c r="E184" i="9"/>
  <c r="M184" i="9" s="1"/>
  <c r="H184" i="9"/>
  <c r="O184" i="9" s="1"/>
  <c r="J184" i="9"/>
  <c r="R184" i="9"/>
  <c r="S184" i="9"/>
  <c r="E185" i="9"/>
  <c r="M185" i="9" s="1"/>
  <c r="H185" i="9"/>
  <c r="O185" i="9" s="1"/>
  <c r="J185" i="9"/>
  <c r="K185" i="9" s="1"/>
  <c r="N185" i="9" s="1"/>
  <c r="R185" i="9"/>
  <c r="S185" i="9"/>
  <c r="E186" i="9"/>
  <c r="M186" i="9" s="1"/>
  <c r="H186" i="9"/>
  <c r="O186" i="9" s="1"/>
  <c r="J186" i="9"/>
  <c r="R186" i="9"/>
  <c r="S186" i="9"/>
  <c r="E187" i="9"/>
  <c r="M187" i="9" s="1"/>
  <c r="H187" i="9"/>
  <c r="O187" i="9" s="1"/>
  <c r="J187" i="9"/>
  <c r="R187" i="9"/>
  <c r="S187" i="9"/>
  <c r="E188" i="9"/>
  <c r="H188" i="9"/>
  <c r="O188" i="9" s="1"/>
  <c r="J188" i="9"/>
  <c r="M188" i="9"/>
  <c r="R188" i="9"/>
  <c r="S188" i="9"/>
  <c r="E189" i="9"/>
  <c r="M189" i="9" s="1"/>
  <c r="H189" i="9"/>
  <c r="O189" i="9" s="1"/>
  <c r="J189" i="9"/>
  <c r="R189" i="9"/>
  <c r="S189" i="9"/>
  <c r="E190" i="9"/>
  <c r="M190" i="9" s="1"/>
  <c r="H190" i="9"/>
  <c r="O190" i="9" s="1"/>
  <c r="J190" i="9"/>
  <c r="R190" i="9"/>
  <c r="S190" i="9"/>
  <c r="E191" i="9"/>
  <c r="M191" i="9" s="1"/>
  <c r="H191" i="9"/>
  <c r="O191" i="9" s="1"/>
  <c r="J191" i="9"/>
  <c r="R191" i="9"/>
  <c r="S191" i="9"/>
  <c r="E192" i="9"/>
  <c r="M192" i="9" s="1"/>
  <c r="H192" i="9"/>
  <c r="O192" i="9" s="1"/>
  <c r="J192" i="9"/>
  <c r="R192" i="9"/>
  <c r="S192" i="9"/>
  <c r="E193" i="9"/>
  <c r="M193" i="9" s="1"/>
  <c r="H193" i="9"/>
  <c r="O193" i="9" s="1"/>
  <c r="J193" i="9"/>
  <c r="K193" i="9" s="1"/>
  <c r="N193" i="9" s="1"/>
  <c r="R193" i="9"/>
  <c r="S193" i="9"/>
  <c r="E194" i="9"/>
  <c r="M194" i="9" s="1"/>
  <c r="H194" i="9"/>
  <c r="O194" i="9" s="1"/>
  <c r="J194" i="9"/>
  <c r="R194" i="9"/>
  <c r="S194" i="9"/>
  <c r="E195" i="9"/>
  <c r="M195" i="9" s="1"/>
  <c r="H195" i="9"/>
  <c r="O195" i="9" s="1"/>
  <c r="J195" i="9"/>
  <c r="R195" i="9"/>
  <c r="S195" i="9"/>
  <c r="E196" i="9"/>
  <c r="M196" i="9" s="1"/>
  <c r="H196" i="9"/>
  <c r="O196" i="9" s="1"/>
  <c r="J196" i="9"/>
  <c r="R196" i="9"/>
  <c r="S196" i="9"/>
  <c r="E197" i="9"/>
  <c r="M197" i="9" s="1"/>
  <c r="H197" i="9"/>
  <c r="O197" i="9" s="1"/>
  <c r="J197" i="9"/>
  <c r="R197" i="9"/>
  <c r="S197" i="9"/>
  <c r="E198" i="9"/>
  <c r="M198" i="9" s="1"/>
  <c r="H198" i="9"/>
  <c r="O198" i="9" s="1"/>
  <c r="J198" i="9"/>
  <c r="K198" i="9" s="1"/>
  <c r="N198" i="9" s="1"/>
  <c r="R198" i="9"/>
  <c r="S198" i="9"/>
  <c r="E199" i="9"/>
  <c r="M199" i="9" s="1"/>
  <c r="H199" i="9"/>
  <c r="O199" i="9" s="1"/>
  <c r="J199" i="9"/>
  <c r="R199" i="9"/>
  <c r="S199" i="9"/>
  <c r="E200" i="9"/>
  <c r="M200" i="9" s="1"/>
  <c r="H200" i="9"/>
  <c r="O200" i="9" s="1"/>
  <c r="J200" i="9"/>
  <c r="R200" i="9"/>
  <c r="S200" i="9"/>
  <c r="E201" i="9"/>
  <c r="M201" i="9" s="1"/>
  <c r="H201" i="9"/>
  <c r="O201" i="9" s="1"/>
  <c r="J201" i="9"/>
  <c r="R201" i="9"/>
  <c r="S201" i="9"/>
  <c r="E202" i="9"/>
  <c r="M202" i="9" s="1"/>
  <c r="H202" i="9"/>
  <c r="O202" i="9" s="1"/>
  <c r="J202" i="9"/>
  <c r="R202" i="9"/>
  <c r="S202" i="9"/>
  <c r="E203" i="9"/>
  <c r="M203" i="9" s="1"/>
  <c r="H203" i="9"/>
  <c r="O203" i="9" s="1"/>
  <c r="J203" i="9"/>
  <c r="R203" i="9"/>
  <c r="S203" i="9"/>
  <c r="E204" i="9"/>
  <c r="M204" i="9" s="1"/>
  <c r="H204" i="9"/>
  <c r="O204" i="9" s="1"/>
  <c r="J204" i="9"/>
  <c r="R204" i="9"/>
  <c r="S204" i="9"/>
  <c r="E205" i="9"/>
  <c r="M205" i="9" s="1"/>
  <c r="H205" i="9"/>
  <c r="O205" i="9" s="1"/>
  <c r="J205" i="9"/>
  <c r="R205" i="9"/>
  <c r="S205" i="9"/>
  <c r="E206" i="9"/>
  <c r="M206" i="9" s="1"/>
  <c r="H206" i="9"/>
  <c r="J206" i="9"/>
  <c r="O206" i="9"/>
  <c r="R206" i="9"/>
  <c r="S206" i="9"/>
  <c r="E207" i="9"/>
  <c r="M207" i="9" s="1"/>
  <c r="H207" i="9"/>
  <c r="O207" i="9" s="1"/>
  <c r="J207" i="9"/>
  <c r="R207" i="9"/>
  <c r="S207" i="9"/>
  <c r="E208" i="9"/>
  <c r="M208" i="9" s="1"/>
  <c r="H208" i="9"/>
  <c r="O208" i="9" s="1"/>
  <c r="J208" i="9"/>
  <c r="R208" i="9"/>
  <c r="S208" i="9"/>
  <c r="E209" i="9"/>
  <c r="M209" i="9" s="1"/>
  <c r="H209" i="9"/>
  <c r="O209" i="9" s="1"/>
  <c r="J209" i="9"/>
  <c r="R209" i="9"/>
  <c r="S209" i="9"/>
  <c r="E210" i="9"/>
  <c r="M210" i="9" s="1"/>
  <c r="H210" i="9"/>
  <c r="O210" i="9" s="1"/>
  <c r="J210" i="9"/>
  <c r="R210" i="9"/>
  <c r="S210" i="9"/>
  <c r="E211" i="9"/>
  <c r="M211" i="9" s="1"/>
  <c r="H211" i="9"/>
  <c r="O211" i="9" s="1"/>
  <c r="J211" i="9"/>
  <c r="R211" i="9"/>
  <c r="S211" i="9"/>
  <c r="E212" i="9"/>
  <c r="M212" i="9" s="1"/>
  <c r="H212" i="9"/>
  <c r="J212" i="9"/>
  <c r="O212" i="9"/>
  <c r="R212" i="9"/>
  <c r="S212" i="9"/>
  <c r="E213" i="9"/>
  <c r="M213" i="9" s="1"/>
  <c r="H213" i="9"/>
  <c r="O213" i="9" s="1"/>
  <c r="J213" i="9"/>
  <c r="K213" i="9" s="1"/>
  <c r="N213" i="9" s="1"/>
  <c r="R213" i="9"/>
  <c r="S213" i="9"/>
  <c r="E214" i="9"/>
  <c r="M214" i="9" s="1"/>
  <c r="H214" i="9"/>
  <c r="O214" i="9" s="1"/>
  <c r="J214" i="9"/>
  <c r="R214" i="9"/>
  <c r="S214" i="9"/>
  <c r="E215" i="9"/>
  <c r="M215" i="9" s="1"/>
  <c r="H215" i="9"/>
  <c r="O215" i="9" s="1"/>
  <c r="J215" i="9"/>
  <c r="R215" i="9"/>
  <c r="S215" i="9"/>
  <c r="E216" i="9"/>
  <c r="M216" i="9" s="1"/>
  <c r="H216" i="9"/>
  <c r="O216" i="9" s="1"/>
  <c r="J216" i="9"/>
  <c r="R216" i="9"/>
  <c r="S216" i="9"/>
  <c r="E217" i="9"/>
  <c r="M217" i="9" s="1"/>
  <c r="H217" i="9"/>
  <c r="O217" i="9" s="1"/>
  <c r="J217" i="9"/>
  <c r="R217" i="9"/>
  <c r="S217" i="9"/>
  <c r="E218" i="9"/>
  <c r="M218" i="9" s="1"/>
  <c r="H218" i="9"/>
  <c r="O218" i="9" s="1"/>
  <c r="J218" i="9"/>
  <c r="R218" i="9"/>
  <c r="S218" i="9"/>
  <c r="E219" i="9"/>
  <c r="M219" i="9" s="1"/>
  <c r="H219" i="9"/>
  <c r="J219" i="9"/>
  <c r="O219" i="9"/>
  <c r="R219" i="9"/>
  <c r="S219" i="9"/>
  <c r="E220" i="9"/>
  <c r="M220" i="9" s="1"/>
  <c r="H220" i="9"/>
  <c r="O220" i="9" s="1"/>
  <c r="J220" i="9"/>
  <c r="R220" i="9"/>
  <c r="S220" i="9"/>
  <c r="E221" i="9"/>
  <c r="M221" i="9" s="1"/>
  <c r="H221" i="9"/>
  <c r="O221" i="9" s="1"/>
  <c r="J221" i="9"/>
  <c r="R221" i="9"/>
  <c r="S221" i="9"/>
  <c r="E222" i="9"/>
  <c r="M222" i="9" s="1"/>
  <c r="H222" i="9"/>
  <c r="O222" i="9" s="1"/>
  <c r="J222" i="9"/>
  <c r="R222" i="9"/>
  <c r="S222" i="9"/>
  <c r="E223" i="9"/>
  <c r="M223" i="9" s="1"/>
  <c r="H223" i="9"/>
  <c r="O223" i="9" s="1"/>
  <c r="J223" i="9"/>
  <c r="R223" i="9"/>
  <c r="S223" i="9"/>
  <c r="E224" i="9"/>
  <c r="M224" i="9" s="1"/>
  <c r="H224" i="9"/>
  <c r="O224" i="9" s="1"/>
  <c r="J224" i="9"/>
  <c r="R224" i="9"/>
  <c r="S224" i="9"/>
  <c r="E225" i="9"/>
  <c r="M225" i="9" s="1"/>
  <c r="H225" i="9"/>
  <c r="J225" i="9"/>
  <c r="O225" i="9"/>
  <c r="R225" i="9"/>
  <c r="S225" i="9"/>
  <c r="E226" i="9"/>
  <c r="M226" i="9" s="1"/>
  <c r="H226" i="9"/>
  <c r="O226" i="9" s="1"/>
  <c r="J226" i="9"/>
  <c r="R226" i="9"/>
  <c r="S226" i="9"/>
  <c r="E227" i="9"/>
  <c r="M227" i="9" s="1"/>
  <c r="H227" i="9"/>
  <c r="O227" i="9" s="1"/>
  <c r="J227" i="9"/>
  <c r="R227" i="9"/>
  <c r="S227" i="9"/>
  <c r="E228" i="9"/>
  <c r="M228" i="9" s="1"/>
  <c r="H228" i="9"/>
  <c r="O228" i="9" s="1"/>
  <c r="J228" i="9"/>
  <c r="R228" i="9"/>
  <c r="S228" i="9"/>
  <c r="E229" i="9"/>
  <c r="M229" i="9" s="1"/>
  <c r="H229" i="9"/>
  <c r="O229" i="9" s="1"/>
  <c r="J229" i="9"/>
  <c r="R229" i="9"/>
  <c r="S229" i="9"/>
  <c r="E230" i="9"/>
  <c r="M230" i="9" s="1"/>
  <c r="H230" i="9"/>
  <c r="O230" i="9" s="1"/>
  <c r="J230" i="9"/>
  <c r="R230" i="9"/>
  <c r="S230" i="9"/>
  <c r="E231" i="9"/>
  <c r="M231" i="9" s="1"/>
  <c r="H231" i="9"/>
  <c r="O231" i="9" s="1"/>
  <c r="J231" i="9"/>
  <c r="R231" i="9"/>
  <c r="S231" i="9"/>
  <c r="E232" i="9"/>
  <c r="M232" i="9" s="1"/>
  <c r="H232" i="9"/>
  <c r="O232" i="9" s="1"/>
  <c r="J232" i="9"/>
  <c r="R232" i="9"/>
  <c r="S232" i="9"/>
  <c r="E233" i="9"/>
  <c r="M233" i="9" s="1"/>
  <c r="H233" i="9"/>
  <c r="O233" i="9" s="1"/>
  <c r="J233" i="9"/>
  <c r="R233" i="9"/>
  <c r="S233" i="9"/>
  <c r="E234" i="9"/>
  <c r="M234" i="9" s="1"/>
  <c r="H234" i="9"/>
  <c r="O234" i="9" s="1"/>
  <c r="J234" i="9"/>
  <c r="K234" i="9" s="1"/>
  <c r="N234" i="9" s="1"/>
  <c r="R234" i="9"/>
  <c r="S234" i="9"/>
  <c r="E235" i="9"/>
  <c r="M235" i="9" s="1"/>
  <c r="H235" i="9"/>
  <c r="O235" i="9" s="1"/>
  <c r="J235" i="9"/>
  <c r="R235" i="9"/>
  <c r="S235" i="9"/>
  <c r="E236" i="9"/>
  <c r="M236" i="9" s="1"/>
  <c r="H236" i="9"/>
  <c r="O236" i="9" s="1"/>
  <c r="J236" i="9"/>
  <c r="K236" i="9" s="1"/>
  <c r="N236" i="9" s="1"/>
  <c r="R236" i="9"/>
  <c r="S236" i="9"/>
  <c r="E237" i="9"/>
  <c r="M237" i="9" s="1"/>
  <c r="H237" i="9"/>
  <c r="O237" i="9" s="1"/>
  <c r="J237" i="9"/>
  <c r="R237" i="9"/>
  <c r="S237" i="9"/>
  <c r="E238" i="9"/>
  <c r="M238" i="9" s="1"/>
  <c r="H238" i="9"/>
  <c r="O238" i="9" s="1"/>
  <c r="J238" i="9"/>
  <c r="R238" i="9"/>
  <c r="S238" i="9"/>
  <c r="E239" i="9"/>
  <c r="H239" i="9"/>
  <c r="O239" i="9" s="1"/>
  <c r="J239" i="9"/>
  <c r="M239" i="9"/>
  <c r="R239" i="9"/>
  <c r="S239" i="9"/>
  <c r="E240" i="9"/>
  <c r="M240" i="9" s="1"/>
  <c r="H240" i="9"/>
  <c r="O240" i="9" s="1"/>
  <c r="J240" i="9"/>
  <c r="R240" i="9"/>
  <c r="S240" i="9"/>
  <c r="E241" i="9"/>
  <c r="M241" i="9" s="1"/>
  <c r="H241" i="9"/>
  <c r="J241" i="9"/>
  <c r="O241" i="9"/>
  <c r="R241" i="9"/>
  <c r="S241" i="9"/>
  <c r="E242" i="9"/>
  <c r="M242" i="9" s="1"/>
  <c r="H242" i="9"/>
  <c r="O242" i="9" s="1"/>
  <c r="J242" i="9"/>
  <c r="R242" i="9"/>
  <c r="S242" i="9"/>
  <c r="E243" i="9"/>
  <c r="M243" i="9" s="1"/>
  <c r="H243" i="9"/>
  <c r="O243" i="9" s="1"/>
  <c r="J243" i="9"/>
  <c r="R243" i="9"/>
  <c r="S243" i="9"/>
  <c r="E244" i="9"/>
  <c r="M244" i="9" s="1"/>
  <c r="H244" i="9"/>
  <c r="J244" i="9"/>
  <c r="O244" i="9"/>
  <c r="R244" i="9"/>
  <c r="S244" i="9"/>
  <c r="E245" i="9"/>
  <c r="M245" i="9" s="1"/>
  <c r="H245" i="9"/>
  <c r="O245" i="9" s="1"/>
  <c r="J245" i="9"/>
  <c r="R245" i="9"/>
  <c r="S245" i="9"/>
  <c r="E246" i="9"/>
  <c r="M246" i="9" s="1"/>
  <c r="H246" i="9"/>
  <c r="O246" i="9" s="1"/>
  <c r="J246" i="9"/>
  <c r="R246" i="9"/>
  <c r="S246" i="9"/>
  <c r="E247" i="9"/>
  <c r="M247" i="9" s="1"/>
  <c r="H247" i="9"/>
  <c r="O247" i="9" s="1"/>
  <c r="J247" i="9"/>
  <c r="R247" i="9"/>
  <c r="S247" i="9"/>
  <c r="E248" i="9"/>
  <c r="M248" i="9" s="1"/>
  <c r="H248" i="9"/>
  <c r="O248" i="9" s="1"/>
  <c r="J248" i="9"/>
  <c r="R248" i="9"/>
  <c r="S248" i="9"/>
  <c r="E249" i="9"/>
  <c r="M249" i="9" s="1"/>
  <c r="H249" i="9"/>
  <c r="O249" i="9" s="1"/>
  <c r="J249" i="9"/>
  <c r="R249" i="9"/>
  <c r="S249" i="9"/>
  <c r="E250" i="9"/>
  <c r="M250" i="9" s="1"/>
  <c r="H250" i="9"/>
  <c r="O250" i="9" s="1"/>
  <c r="J250" i="9"/>
  <c r="R250" i="9"/>
  <c r="S250" i="9"/>
  <c r="E251" i="9"/>
  <c r="M251" i="9" s="1"/>
  <c r="H251" i="9"/>
  <c r="J251" i="9"/>
  <c r="O251" i="9"/>
  <c r="R251" i="9"/>
  <c r="S251" i="9"/>
  <c r="E252" i="9"/>
  <c r="M252" i="9" s="1"/>
  <c r="H252" i="9"/>
  <c r="O252" i="9" s="1"/>
  <c r="J252" i="9"/>
  <c r="R252" i="9"/>
  <c r="S252" i="9"/>
  <c r="E253" i="9"/>
  <c r="M253" i="9" s="1"/>
  <c r="H253" i="9"/>
  <c r="O253" i="9" s="1"/>
  <c r="J253" i="9"/>
  <c r="R253" i="9"/>
  <c r="S253" i="9"/>
  <c r="E254" i="9"/>
  <c r="M254" i="9" s="1"/>
  <c r="H254" i="9"/>
  <c r="O254" i="9" s="1"/>
  <c r="J254" i="9"/>
  <c r="R254" i="9"/>
  <c r="S254" i="9"/>
  <c r="E255" i="9"/>
  <c r="M255" i="9" s="1"/>
  <c r="H255" i="9"/>
  <c r="O255" i="9" s="1"/>
  <c r="J255" i="9"/>
  <c r="R255" i="9"/>
  <c r="S255" i="9"/>
  <c r="E256" i="9"/>
  <c r="M256" i="9" s="1"/>
  <c r="H256" i="9"/>
  <c r="O256" i="9" s="1"/>
  <c r="J256" i="9"/>
  <c r="R256" i="9"/>
  <c r="S256" i="9"/>
  <c r="E257" i="9"/>
  <c r="M257" i="9" s="1"/>
  <c r="H257" i="9"/>
  <c r="O257" i="9" s="1"/>
  <c r="J257" i="9"/>
  <c r="R257" i="9"/>
  <c r="S257" i="9"/>
  <c r="E258" i="9"/>
  <c r="M258" i="9" s="1"/>
  <c r="H258" i="9"/>
  <c r="O258" i="9" s="1"/>
  <c r="J258" i="9"/>
  <c r="R258" i="9"/>
  <c r="S258" i="9"/>
  <c r="E259" i="9"/>
  <c r="M259" i="9" s="1"/>
  <c r="H259" i="9"/>
  <c r="O259" i="9" s="1"/>
  <c r="J259" i="9"/>
  <c r="R259" i="9"/>
  <c r="S259" i="9"/>
  <c r="E260" i="9"/>
  <c r="M260" i="9" s="1"/>
  <c r="H260" i="9"/>
  <c r="O260" i="9" s="1"/>
  <c r="J260" i="9"/>
  <c r="R260" i="9"/>
  <c r="S260" i="9"/>
  <c r="E261" i="9"/>
  <c r="M261" i="9" s="1"/>
  <c r="H261" i="9"/>
  <c r="O261" i="9" s="1"/>
  <c r="J261" i="9"/>
  <c r="R261" i="9"/>
  <c r="S261" i="9"/>
  <c r="E262" i="9"/>
  <c r="M262" i="9" s="1"/>
  <c r="H262" i="9"/>
  <c r="O262" i="9" s="1"/>
  <c r="J262" i="9"/>
  <c r="R262" i="9"/>
  <c r="S262" i="9"/>
  <c r="E263" i="9"/>
  <c r="M263" i="9" s="1"/>
  <c r="H263" i="9"/>
  <c r="O263" i="9" s="1"/>
  <c r="J263" i="9"/>
  <c r="R263" i="9"/>
  <c r="S263" i="9"/>
  <c r="E264" i="9"/>
  <c r="M264" i="9" s="1"/>
  <c r="H264" i="9"/>
  <c r="O264" i="9" s="1"/>
  <c r="J264" i="9"/>
  <c r="R264" i="9"/>
  <c r="S264" i="9"/>
  <c r="E265" i="9"/>
  <c r="M265" i="9" s="1"/>
  <c r="H265" i="9"/>
  <c r="O265" i="9" s="1"/>
  <c r="J265" i="9"/>
  <c r="R265" i="9"/>
  <c r="S265" i="9"/>
  <c r="E266" i="9"/>
  <c r="M266" i="9" s="1"/>
  <c r="H266" i="9"/>
  <c r="O266" i="9" s="1"/>
  <c r="J266" i="9"/>
  <c r="R266" i="9"/>
  <c r="S266" i="9"/>
  <c r="E267" i="9"/>
  <c r="M267" i="9" s="1"/>
  <c r="H267" i="9"/>
  <c r="O267" i="9" s="1"/>
  <c r="J267" i="9"/>
  <c r="R267" i="9"/>
  <c r="S267" i="9"/>
  <c r="E268" i="9"/>
  <c r="M268" i="9" s="1"/>
  <c r="H268" i="9"/>
  <c r="J268" i="9"/>
  <c r="O268" i="9"/>
  <c r="R268" i="9"/>
  <c r="S268" i="9"/>
  <c r="E269" i="9"/>
  <c r="M269" i="9" s="1"/>
  <c r="H269" i="9"/>
  <c r="O269" i="9" s="1"/>
  <c r="J269" i="9"/>
  <c r="R269" i="9"/>
  <c r="S269" i="9"/>
  <c r="E270" i="9"/>
  <c r="M270" i="9" s="1"/>
  <c r="H270" i="9"/>
  <c r="O270" i="9" s="1"/>
  <c r="J270" i="9"/>
  <c r="R270" i="9"/>
  <c r="S270" i="9"/>
  <c r="E271" i="9"/>
  <c r="M271" i="9" s="1"/>
  <c r="H271" i="9"/>
  <c r="J271" i="9"/>
  <c r="O271" i="9"/>
  <c r="R271" i="9"/>
  <c r="S271" i="9"/>
  <c r="E272" i="9"/>
  <c r="M272" i="9" s="1"/>
  <c r="H272" i="9"/>
  <c r="O272" i="9" s="1"/>
  <c r="J272" i="9"/>
  <c r="R272" i="9"/>
  <c r="S272" i="9"/>
  <c r="E273" i="9"/>
  <c r="M273" i="9" s="1"/>
  <c r="H273" i="9"/>
  <c r="O273" i="9" s="1"/>
  <c r="J273" i="9"/>
  <c r="R273" i="9"/>
  <c r="S273" i="9"/>
  <c r="E274" i="9"/>
  <c r="M274" i="9" s="1"/>
  <c r="H274" i="9"/>
  <c r="O274" i="9" s="1"/>
  <c r="J274" i="9"/>
  <c r="R274" i="9"/>
  <c r="S274" i="9"/>
  <c r="E275" i="9"/>
  <c r="M275" i="9" s="1"/>
  <c r="H275" i="9"/>
  <c r="O275" i="9" s="1"/>
  <c r="J275" i="9"/>
  <c r="R275" i="9"/>
  <c r="S275" i="9"/>
  <c r="E276" i="9"/>
  <c r="M276" i="9" s="1"/>
  <c r="H276" i="9"/>
  <c r="O276" i="9" s="1"/>
  <c r="J276" i="9"/>
  <c r="R276" i="9"/>
  <c r="S276" i="9"/>
  <c r="E277" i="9"/>
  <c r="M277" i="9" s="1"/>
  <c r="H277" i="9"/>
  <c r="O277" i="9" s="1"/>
  <c r="J277" i="9"/>
  <c r="R277" i="9"/>
  <c r="S277" i="9"/>
  <c r="E278" i="9"/>
  <c r="M278" i="9" s="1"/>
  <c r="H278" i="9"/>
  <c r="O278" i="9" s="1"/>
  <c r="J278" i="9"/>
  <c r="R278" i="9"/>
  <c r="S278" i="9"/>
  <c r="E279" i="9"/>
  <c r="M279" i="9" s="1"/>
  <c r="H279" i="9"/>
  <c r="O279" i="9" s="1"/>
  <c r="J279" i="9"/>
  <c r="R279" i="9"/>
  <c r="S279" i="9"/>
  <c r="E280" i="9"/>
  <c r="M280" i="9" s="1"/>
  <c r="H280" i="9"/>
  <c r="O280" i="9" s="1"/>
  <c r="J280" i="9"/>
  <c r="R280" i="9"/>
  <c r="S280" i="9"/>
  <c r="E281" i="9"/>
  <c r="M281" i="9" s="1"/>
  <c r="H281" i="9"/>
  <c r="O281" i="9" s="1"/>
  <c r="J281" i="9"/>
  <c r="R281" i="9"/>
  <c r="S281" i="9"/>
  <c r="E282" i="9"/>
  <c r="M282" i="9" s="1"/>
  <c r="H282" i="9"/>
  <c r="O282" i="9" s="1"/>
  <c r="J282" i="9"/>
  <c r="R282" i="9"/>
  <c r="S282" i="9"/>
  <c r="E283" i="9"/>
  <c r="M283" i="9" s="1"/>
  <c r="H283" i="9"/>
  <c r="J283" i="9"/>
  <c r="O283" i="9"/>
  <c r="R283" i="9"/>
  <c r="S283" i="9"/>
  <c r="E284" i="9"/>
  <c r="M284" i="9" s="1"/>
  <c r="H284" i="9"/>
  <c r="J284" i="9"/>
  <c r="R284" i="9"/>
  <c r="S284" i="9"/>
  <c r="E285" i="9"/>
  <c r="M285" i="9" s="1"/>
  <c r="H285" i="9"/>
  <c r="O285" i="9" s="1"/>
  <c r="J285" i="9"/>
  <c r="R285" i="9"/>
  <c r="S285" i="9"/>
  <c r="E286" i="9"/>
  <c r="M286" i="9" s="1"/>
  <c r="H286" i="9"/>
  <c r="J286" i="9"/>
  <c r="R286" i="9"/>
  <c r="S286" i="9"/>
  <c r="E287" i="9"/>
  <c r="M287" i="9" s="1"/>
  <c r="H287" i="9"/>
  <c r="O287" i="9" s="1"/>
  <c r="J287" i="9"/>
  <c r="R287" i="9"/>
  <c r="S287" i="9"/>
  <c r="E288" i="9"/>
  <c r="M288" i="9" s="1"/>
  <c r="H288" i="9"/>
  <c r="J288" i="9"/>
  <c r="R288" i="9"/>
  <c r="S288" i="9"/>
  <c r="E289" i="9"/>
  <c r="M289" i="9" s="1"/>
  <c r="H289" i="9"/>
  <c r="O289" i="9" s="1"/>
  <c r="J289" i="9"/>
  <c r="R289" i="9"/>
  <c r="S289" i="9"/>
  <c r="E290" i="9"/>
  <c r="M290" i="9" s="1"/>
  <c r="H290" i="9"/>
  <c r="J290" i="9"/>
  <c r="O290" i="9"/>
  <c r="R290" i="9"/>
  <c r="S290" i="9"/>
  <c r="E291" i="9"/>
  <c r="M291" i="9" s="1"/>
  <c r="H291" i="9"/>
  <c r="O291" i="9" s="1"/>
  <c r="J291" i="9"/>
  <c r="K291" i="9" s="1"/>
  <c r="N291" i="9" s="1"/>
  <c r="R291" i="9"/>
  <c r="S291" i="9"/>
  <c r="E292" i="9"/>
  <c r="H292" i="9"/>
  <c r="O292" i="9" s="1"/>
  <c r="J292" i="9"/>
  <c r="M292" i="9"/>
  <c r="R292" i="9"/>
  <c r="S292" i="9"/>
  <c r="E293" i="9"/>
  <c r="M293" i="9" s="1"/>
  <c r="H293" i="9"/>
  <c r="O293" i="9" s="1"/>
  <c r="J293" i="9"/>
  <c r="K293" i="9" s="1"/>
  <c r="N293" i="9" s="1"/>
  <c r="R293" i="9"/>
  <c r="S293" i="9"/>
  <c r="E294" i="9"/>
  <c r="M294" i="9" s="1"/>
  <c r="H294" i="9"/>
  <c r="O294" i="9" s="1"/>
  <c r="J294" i="9"/>
  <c r="R294" i="9"/>
  <c r="S294" i="9"/>
  <c r="E295" i="9"/>
  <c r="M295" i="9" s="1"/>
  <c r="H295" i="9"/>
  <c r="J295" i="9"/>
  <c r="K295" i="9" s="1"/>
  <c r="N295" i="9" s="1"/>
  <c r="O295" i="9"/>
  <c r="R295" i="9"/>
  <c r="S295" i="9"/>
  <c r="E296" i="9"/>
  <c r="M296" i="9" s="1"/>
  <c r="H296" i="9"/>
  <c r="O296" i="9" s="1"/>
  <c r="J296" i="9"/>
  <c r="K296" i="9" s="1"/>
  <c r="N296" i="9" s="1"/>
  <c r="R296" i="9"/>
  <c r="S296" i="9"/>
  <c r="E297" i="9"/>
  <c r="M297" i="9" s="1"/>
  <c r="H297" i="9"/>
  <c r="O297" i="9" s="1"/>
  <c r="J297" i="9"/>
  <c r="R297" i="9"/>
  <c r="S297" i="9"/>
  <c r="E298" i="9"/>
  <c r="M298" i="9" s="1"/>
  <c r="H298" i="9"/>
  <c r="O298" i="9" s="1"/>
  <c r="J298" i="9"/>
  <c r="R298" i="9"/>
  <c r="S298" i="9"/>
  <c r="E299" i="9"/>
  <c r="M299" i="9" s="1"/>
  <c r="H299" i="9"/>
  <c r="O299" i="9" s="1"/>
  <c r="J299" i="9"/>
  <c r="R299" i="9"/>
  <c r="S299" i="9"/>
  <c r="E300" i="9"/>
  <c r="M300" i="9" s="1"/>
  <c r="H300" i="9"/>
  <c r="O300" i="9" s="1"/>
  <c r="J300" i="9"/>
  <c r="R300" i="9"/>
  <c r="S300" i="9"/>
  <c r="E301" i="9"/>
  <c r="M301" i="9" s="1"/>
  <c r="H301" i="9"/>
  <c r="O301" i="9" s="1"/>
  <c r="J301" i="9"/>
  <c r="K301" i="9" s="1"/>
  <c r="N301" i="9" s="1"/>
  <c r="R301" i="9"/>
  <c r="S301" i="9"/>
  <c r="E302" i="9"/>
  <c r="M302" i="9" s="1"/>
  <c r="H302" i="9"/>
  <c r="O302" i="9" s="1"/>
  <c r="J302" i="9"/>
  <c r="R302" i="9"/>
  <c r="S302" i="9"/>
  <c r="E303" i="9"/>
  <c r="M303" i="9" s="1"/>
  <c r="H303" i="9"/>
  <c r="O303" i="9" s="1"/>
  <c r="J303" i="9"/>
  <c r="K303" i="9" s="1"/>
  <c r="N303" i="9" s="1"/>
  <c r="R303" i="9"/>
  <c r="S303" i="9"/>
  <c r="E304" i="9"/>
  <c r="M304" i="9" s="1"/>
  <c r="H304" i="9"/>
  <c r="O304" i="9" s="1"/>
  <c r="J304" i="9"/>
  <c r="K304" i="9" s="1"/>
  <c r="N304" i="9" s="1"/>
  <c r="R304" i="9"/>
  <c r="S304" i="9"/>
  <c r="E305" i="9"/>
  <c r="M305" i="9" s="1"/>
  <c r="H305" i="9"/>
  <c r="O305" i="9" s="1"/>
  <c r="J305" i="9"/>
  <c r="R305" i="9"/>
  <c r="S305" i="9"/>
  <c r="E306" i="9"/>
  <c r="M306" i="9" s="1"/>
  <c r="H306" i="9"/>
  <c r="O306" i="9" s="1"/>
  <c r="J306" i="9"/>
  <c r="R306" i="9"/>
  <c r="S306" i="9"/>
  <c r="E307" i="9"/>
  <c r="M307" i="9" s="1"/>
  <c r="H307" i="9"/>
  <c r="O307" i="9" s="1"/>
  <c r="J307" i="9"/>
  <c r="R307" i="9"/>
  <c r="S307" i="9"/>
  <c r="E308" i="9"/>
  <c r="M308" i="9" s="1"/>
  <c r="H308" i="9"/>
  <c r="O308" i="9" s="1"/>
  <c r="J308" i="9"/>
  <c r="R308" i="9"/>
  <c r="S308" i="9"/>
  <c r="E309" i="9"/>
  <c r="M309" i="9" s="1"/>
  <c r="H309" i="9"/>
  <c r="O309" i="9" s="1"/>
  <c r="J309" i="9"/>
  <c r="R309" i="9"/>
  <c r="S309" i="9"/>
  <c r="E310" i="9"/>
  <c r="M310" i="9" s="1"/>
  <c r="H310" i="9"/>
  <c r="O310" i="9" s="1"/>
  <c r="J310" i="9"/>
  <c r="R310" i="9"/>
  <c r="S310" i="9"/>
  <c r="E311" i="9"/>
  <c r="M311" i="9" s="1"/>
  <c r="H311" i="9"/>
  <c r="O311" i="9" s="1"/>
  <c r="J311" i="9"/>
  <c r="R311" i="9"/>
  <c r="S311" i="9"/>
  <c r="E312" i="9"/>
  <c r="M312" i="9" s="1"/>
  <c r="H312" i="9"/>
  <c r="J312" i="9"/>
  <c r="O312" i="9"/>
  <c r="R312" i="9"/>
  <c r="S312" i="9"/>
  <c r="E313" i="9"/>
  <c r="M313" i="9" s="1"/>
  <c r="H313" i="9"/>
  <c r="O313" i="9" s="1"/>
  <c r="J313" i="9"/>
  <c r="R313" i="9"/>
  <c r="S313" i="9"/>
  <c r="E314" i="9"/>
  <c r="M314" i="9" s="1"/>
  <c r="H314" i="9"/>
  <c r="J314" i="9"/>
  <c r="O314" i="9"/>
  <c r="R314" i="9"/>
  <c r="S314" i="9"/>
  <c r="E315" i="9"/>
  <c r="M315" i="9" s="1"/>
  <c r="H315" i="9"/>
  <c r="O315" i="9" s="1"/>
  <c r="J315" i="9"/>
  <c r="R315" i="9"/>
  <c r="S315" i="9"/>
  <c r="E316" i="9"/>
  <c r="M316" i="9" s="1"/>
  <c r="H316" i="9"/>
  <c r="O316" i="9" s="1"/>
  <c r="J316" i="9"/>
  <c r="R316" i="9"/>
  <c r="S316" i="9"/>
  <c r="E317" i="9"/>
  <c r="M317" i="9" s="1"/>
  <c r="H317" i="9"/>
  <c r="O317" i="9" s="1"/>
  <c r="J317" i="9"/>
  <c r="R317" i="9"/>
  <c r="S317" i="9"/>
  <c r="E318" i="9"/>
  <c r="M318" i="9" s="1"/>
  <c r="H318" i="9"/>
  <c r="O318" i="9" s="1"/>
  <c r="J318" i="9"/>
  <c r="R318" i="9"/>
  <c r="S318" i="9"/>
  <c r="E319" i="9"/>
  <c r="M319" i="9" s="1"/>
  <c r="H319" i="9"/>
  <c r="O319" i="9" s="1"/>
  <c r="J319" i="9"/>
  <c r="R319" i="9"/>
  <c r="S319" i="9"/>
  <c r="E320" i="9"/>
  <c r="M320" i="9" s="1"/>
  <c r="H320" i="9"/>
  <c r="O320" i="9" s="1"/>
  <c r="J320" i="9"/>
  <c r="R320" i="9"/>
  <c r="S320" i="9"/>
  <c r="E321" i="9"/>
  <c r="M321" i="9" s="1"/>
  <c r="H321" i="9"/>
  <c r="O321" i="9" s="1"/>
  <c r="J321" i="9"/>
  <c r="R321" i="9"/>
  <c r="S321" i="9"/>
  <c r="E322" i="9"/>
  <c r="M322" i="9" s="1"/>
  <c r="H322" i="9"/>
  <c r="O322" i="9" s="1"/>
  <c r="J322" i="9"/>
  <c r="R322" i="9"/>
  <c r="S322" i="9"/>
  <c r="E323" i="9"/>
  <c r="M323" i="9" s="1"/>
  <c r="H323" i="9"/>
  <c r="O323" i="9" s="1"/>
  <c r="J323" i="9"/>
  <c r="R323" i="9"/>
  <c r="S323" i="9"/>
  <c r="E324" i="9"/>
  <c r="M324" i="9" s="1"/>
  <c r="H324" i="9"/>
  <c r="O324" i="9" s="1"/>
  <c r="J324" i="9"/>
  <c r="R324" i="9"/>
  <c r="S324" i="9"/>
  <c r="E325" i="9"/>
  <c r="M325" i="9" s="1"/>
  <c r="H325" i="9"/>
  <c r="O325" i="9" s="1"/>
  <c r="J325" i="9"/>
  <c r="R325" i="9"/>
  <c r="S325" i="9"/>
  <c r="E326" i="9"/>
  <c r="M326" i="9" s="1"/>
  <c r="H326" i="9"/>
  <c r="O326" i="9" s="1"/>
  <c r="J326" i="9"/>
  <c r="R326" i="9"/>
  <c r="S326" i="9"/>
  <c r="E327" i="9"/>
  <c r="M327" i="9" s="1"/>
  <c r="H327" i="9"/>
  <c r="O327" i="9" s="1"/>
  <c r="J327" i="9"/>
  <c r="R327" i="9"/>
  <c r="S327" i="9"/>
  <c r="E328" i="9"/>
  <c r="M328" i="9" s="1"/>
  <c r="H328" i="9"/>
  <c r="O328" i="9" s="1"/>
  <c r="J328" i="9"/>
  <c r="R328" i="9"/>
  <c r="S328" i="9"/>
  <c r="E329" i="9"/>
  <c r="M329" i="9" s="1"/>
  <c r="H329" i="9"/>
  <c r="O329" i="9" s="1"/>
  <c r="J329" i="9"/>
  <c r="R329" i="9"/>
  <c r="S329" i="9"/>
  <c r="E330" i="9"/>
  <c r="M330" i="9" s="1"/>
  <c r="H330" i="9"/>
  <c r="O330" i="9" s="1"/>
  <c r="J330" i="9"/>
  <c r="R330" i="9"/>
  <c r="S330" i="9"/>
  <c r="E331" i="9"/>
  <c r="M331" i="9" s="1"/>
  <c r="H331" i="9"/>
  <c r="O331" i="9" s="1"/>
  <c r="J331" i="9"/>
  <c r="R331" i="9"/>
  <c r="S331" i="9"/>
  <c r="E332" i="9"/>
  <c r="M332" i="9" s="1"/>
  <c r="H332" i="9"/>
  <c r="O332" i="9" s="1"/>
  <c r="J332" i="9"/>
  <c r="R332" i="9"/>
  <c r="S332" i="9"/>
  <c r="E333" i="9"/>
  <c r="M333" i="9" s="1"/>
  <c r="H333" i="9"/>
  <c r="O333" i="9" s="1"/>
  <c r="J333" i="9"/>
  <c r="R333" i="9"/>
  <c r="S333" i="9"/>
  <c r="E334" i="9"/>
  <c r="M334" i="9" s="1"/>
  <c r="H334" i="9"/>
  <c r="O334" i="9" s="1"/>
  <c r="J334" i="9"/>
  <c r="R334" i="9"/>
  <c r="S334" i="9"/>
  <c r="E335" i="9"/>
  <c r="M335" i="9" s="1"/>
  <c r="H335" i="9"/>
  <c r="O335" i="9" s="1"/>
  <c r="J335" i="9"/>
  <c r="R335" i="9"/>
  <c r="S335" i="9"/>
  <c r="E336" i="9"/>
  <c r="M336" i="9" s="1"/>
  <c r="H336" i="9"/>
  <c r="O336" i="9" s="1"/>
  <c r="J336" i="9"/>
  <c r="R336" i="9"/>
  <c r="S336" i="9"/>
  <c r="E337" i="9"/>
  <c r="M337" i="9" s="1"/>
  <c r="H337" i="9"/>
  <c r="O337" i="9" s="1"/>
  <c r="J337" i="9"/>
  <c r="R337" i="9"/>
  <c r="S337" i="9"/>
  <c r="E338" i="9"/>
  <c r="M338" i="9" s="1"/>
  <c r="H338" i="9"/>
  <c r="O338" i="9" s="1"/>
  <c r="J338" i="9"/>
  <c r="R338" i="9"/>
  <c r="S338" i="9"/>
  <c r="E339" i="9"/>
  <c r="M339" i="9" s="1"/>
  <c r="H339" i="9"/>
  <c r="O339" i="9" s="1"/>
  <c r="J339" i="9"/>
  <c r="R339" i="9"/>
  <c r="S339" i="9"/>
  <c r="E340" i="9"/>
  <c r="M340" i="9" s="1"/>
  <c r="H340" i="9"/>
  <c r="O340" i="9" s="1"/>
  <c r="J340" i="9"/>
  <c r="R340" i="9"/>
  <c r="S340" i="9"/>
  <c r="E341" i="9"/>
  <c r="M341" i="9" s="1"/>
  <c r="H341" i="9"/>
  <c r="O341" i="9" s="1"/>
  <c r="J341" i="9"/>
  <c r="R341" i="9"/>
  <c r="S341" i="9"/>
  <c r="E342" i="9"/>
  <c r="M342" i="9" s="1"/>
  <c r="H342" i="9"/>
  <c r="O342" i="9" s="1"/>
  <c r="J342" i="9"/>
  <c r="R342" i="9"/>
  <c r="S342" i="9"/>
  <c r="E343" i="9"/>
  <c r="M343" i="9" s="1"/>
  <c r="H343" i="9"/>
  <c r="O343" i="9" s="1"/>
  <c r="J343" i="9"/>
  <c r="R343" i="9"/>
  <c r="S343" i="9"/>
  <c r="E344" i="9"/>
  <c r="M344" i="9" s="1"/>
  <c r="H344" i="9"/>
  <c r="O344" i="9" s="1"/>
  <c r="J344" i="9"/>
  <c r="R344" i="9"/>
  <c r="S344" i="9"/>
  <c r="E345" i="9"/>
  <c r="M345" i="9" s="1"/>
  <c r="H345" i="9"/>
  <c r="O345" i="9" s="1"/>
  <c r="J345" i="9"/>
  <c r="R345" i="9"/>
  <c r="S345" i="9"/>
  <c r="E346" i="9"/>
  <c r="M346" i="9" s="1"/>
  <c r="H346" i="9"/>
  <c r="O346" i="9" s="1"/>
  <c r="J346" i="9"/>
  <c r="R346" i="9"/>
  <c r="S346" i="9"/>
  <c r="E347" i="9"/>
  <c r="M347" i="9" s="1"/>
  <c r="H347" i="9"/>
  <c r="J347" i="9"/>
  <c r="R347" i="9"/>
  <c r="S347" i="9"/>
  <c r="E348" i="9"/>
  <c r="M348" i="9" s="1"/>
  <c r="H348" i="9"/>
  <c r="O348" i="9" s="1"/>
  <c r="J348" i="9"/>
  <c r="R348" i="9"/>
  <c r="S348" i="9"/>
  <c r="E349" i="9"/>
  <c r="M349" i="9" s="1"/>
  <c r="H349" i="9"/>
  <c r="O349" i="9" s="1"/>
  <c r="J349" i="9"/>
  <c r="R349" i="9"/>
  <c r="S349" i="9"/>
  <c r="E350" i="9"/>
  <c r="M350" i="9" s="1"/>
  <c r="H350" i="9"/>
  <c r="O350" i="9" s="1"/>
  <c r="J350" i="9"/>
  <c r="R350" i="9"/>
  <c r="S350" i="9"/>
  <c r="E351" i="9"/>
  <c r="M351" i="9" s="1"/>
  <c r="H351" i="9"/>
  <c r="O351" i="9" s="1"/>
  <c r="J351" i="9"/>
  <c r="K351" i="9" s="1"/>
  <c r="N351" i="9" s="1"/>
  <c r="R351" i="9"/>
  <c r="S351" i="9"/>
  <c r="E352" i="9"/>
  <c r="M352" i="9" s="1"/>
  <c r="H352" i="9"/>
  <c r="O352" i="9" s="1"/>
  <c r="J352" i="9"/>
  <c r="R352" i="9"/>
  <c r="S352" i="9"/>
  <c r="E353" i="9"/>
  <c r="H353" i="9"/>
  <c r="O353" i="9" s="1"/>
  <c r="J353" i="9"/>
  <c r="K353" i="9" s="1"/>
  <c r="N353" i="9" s="1"/>
  <c r="M353" i="9"/>
  <c r="R353" i="9"/>
  <c r="S353" i="9"/>
  <c r="E354" i="9"/>
  <c r="M354" i="9" s="1"/>
  <c r="H354" i="9"/>
  <c r="O354" i="9" s="1"/>
  <c r="J354" i="9"/>
  <c r="R354" i="9"/>
  <c r="S354" i="9"/>
  <c r="E355" i="9"/>
  <c r="M355" i="9" s="1"/>
  <c r="H355" i="9"/>
  <c r="O355" i="9" s="1"/>
  <c r="J355" i="9"/>
  <c r="R355" i="9"/>
  <c r="S355" i="9"/>
  <c r="E356" i="9"/>
  <c r="M356" i="9" s="1"/>
  <c r="H356" i="9"/>
  <c r="O356" i="9" s="1"/>
  <c r="J356" i="9"/>
  <c r="R356" i="9"/>
  <c r="S356" i="9"/>
  <c r="E357" i="9"/>
  <c r="M357" i="9" s="1"/>
  <c r="H357" i="9"/>
  <c r="O357" i="9" s="1"/>
  <c r="J357" i="9"/>
  <c r="R357" i="9"/>
  <c r="S357" i="9"/>
  <c r="E358" i="9"/>
  <c r="M358" i="9" s="1"/>
  <c r="H358" i="9"/>
  <c r="O358" i="9" s="1"/>
  <c r="J358" i="9"/>
  <c r="R358" i="9"/>
  <c r="S358" i="9"/>
  <c r="E359" i="9"/>
  <c r="M359" i="9" s="1"/>
  <c r="H359" i="9"/>
  <c r="O359" i="9" s="1"/>
  <c r="J359" i="9"/>
  <c r="R359" i="9"/>
  <c r="S359" i="9"/>
  <c r="E360" i="9"/>
  <c r="M360" i="9" s="1"/>
  <c r="H360" i="9"/>
  <c r="O360" i="9" s="1"/>
  <c r="J360" i="9"/>
  <c r="R360" i="9"/>
  <c r="S360" i="9"/>
  <c r="E361" i="9"/>
  <c r="M361" i="9" s="1"/>
  <c r="H361" i="9"/>
  <c r="J361" i="9"/>
  <c r="O361" i="9"/>
  <c r="R361" i="9"/>
  <c r="S361" i="9"/>
  <c r="E362" i="9"/>
  <c r="M362" i="9" s="1"/>
  <c r="H362" i="9"/>
  <c r="O362" i="9" s="1"/>
  <c r="J362" i="9"/>
  <c r="R362" i="9"/>
  <c r="S362" i="9"/>
  <c r="E363" i="9"/>
  <c r="M363" i="9" s="1"/>
  <c r="H363" i="9"/>
  <c r="O363" i="9" s="1"/>
  <c r="J363" i="9"/>
  <c r="R363" i="9"/>
  <c r="S363" i="9"/>
  <c r="E364" i="9"/>
  <c r="M364" i="9" s="1"/>
  <c r="H364" i="9"/>
  <c r="J364" i="9"/>
  <c r="O364" i="9"/>
  <c r="R364" i="9"/>
  <c r="S364" i="9"/>
  <c r="E365" i="9"/>
  <c r="M365" i="9" s="1"/>
  <c r="H365" i="9"/>
  <c r="O365" i="9" s="1"/>
  <c r="J365" i="9"/>
  <c r="R365" i="9"/>
  <c r="S365" i="9"/>
  <c r="E366" i="9"/>
  <c r="M366" i="9" s="1"/>
  <c r="H366" i="9"/>
  <c r="O366" i="9" s="1"/>
  <c r="J366" i="9"/>
  <c r="R366" i="9"/>
  <c r="S366" i="9"/>
  <c r="E57" i="12"/>
  <c r="M57" i="12" s="1"/>
  <c r="H57" i="12"/>
  <c r="O57" i="12" s="1"/>
  <c r="J57" i="12"/>
  <c r="K57" i="12" s="1"/>
  <c r="N57" i="12" s="1"/>
  <c r="Q57" i="12"/>
  <c r="R57" i="12"/>
  <c r="S57" i="12"/>
  <c r="E58" i="12"/>
  <c r="M58" i="12" s="1"/>
  <c r="H58" i="12"/>
  <c r="O58" i="12" s="1"/>
  <c r="J58" i="12"/>
  <c r="Q58" i="12"/>
  <c r="R58" i="12"/>
  <c r="S58" i="12"/>
  <c r="E59" i="12"/>
  <c r="M59" i="12" s="1"/>
  <c r="H59" i="12"/>
  <c r="O59" i="12" s="1"/>
  <c r="J59" i="12"/>
  <c r="Q59" i="12"/>
  <c r="R59" i="12"/>
  <c r="S59" i="12"/>
  <c r="E60" i="12"/>
  <c r="M60" i="12" s="1"/>
  <c r="H60" i="12"/>
  <c r="O60" i="12" s="1"/>
  <c r="J60" i="12"/>
  <c r="Q60" i="12"/>
  <c r="R60" i="12"/>
  <c r="S60" i="12"/>
  <c r="E61" i="12"/>
  <c r="M61" i="12" s="1"/>
  <c r="H61" i="12"/>
  <c r="O61" i="12" s="1"/>
  <c r="J61" i="12"/>
  <c r="Q61" i="12"/>
  <c r="R61" i="12"/>
  <c r="S61" i="12"/>
  <c r="E62" i="12"/>
  <c r="M62" i="12" s="1"/>
  <c r="H62" i="12"/>
  <c r="O62" i="12" s="1"/>
  <c r="J62" i="12"/>
  <c r="Q62" i="12"/>
  <c r="R62" i="12"/>
  <c r="S62" i="12"/>
  <c r="E63" i="12"/>
  <c r="M63" i="12" s="1"/>
  <c r="H63" i="12"/>
  <c r="O63" i="12" s="1"/>
  <c r="J63" i="12"/>
  <c r="Q63" i="12"/>
  <c r="R63" i="12"/>
  <c r="S63" i="12"/>
  <c r="E64" i="12"/>
  <c r="M64" i="12" s="1"/>
  <c r="H64" i="12"/>
  <c r="O64" i="12" s="1"/>
  <c r="J64" i="12"/>
  <c r="Q64" i="12"/>
  <c r="R64" i="12"/>
  <c r="S64" i="12"/>
  <c r="E65" i="12"/>
  <c r="M65" i="12" s="1"/>
  <c r="H65" i="12"/>
  <c r="O65" i="12" s="1"/>
  <c r="J65" i="12"/>
  <c r="Q65" i="12"/>
  <c r="R65" i="12"/>
  <c r="S65" i="12"/>
  <c r="E66" i="12"/>
  <c r="M66" i="12" s="1"/>
  <c r="H66" i="12"/>
  <c r="O66" i="12" s="1"/>
  <c r="J66" i="12"/>
  <c r="Q66" i="12"/>
  <c r="R66" i="12"/>
  <c r="S66" i="12"/>
  <c r="E67" i="12"/>
  <c r="H67" i="12"/>
  <c r="O67" i="12" s="1"/>
  <c r="J67" i="12"/>
  <c r="K67" i="12" s="1"/>
  <c r="N67" i="12" s="1"/>
  <c r="M67" i="12"/>
  <c r="Q67" i="12"/>
  <c r="R67" i="12"/>
  <c r="S67" i="12"/>
  <c r="E68" i="12"/>
  <c r="M68" i="12" s="1"/>
  <c r="H68" i="12"/>
  <c r="O68" i="12" s="1"/>
  <c r="J68" i="12"/>
  <c r="Q68" i="12"/>
  <c r="R68" i="12"/>
  <c r="S68" i="12"/>
  <c r="E69" i="12"/>
  <c r="M69" i="12" s="1"/>
  <c r="H69" i="12"/>
  <c r="O69" i="12" s="1"/>
  <c r="J69" i="12"/>
  <c r="Q69" i="12"/>
  <c r="R69" i="12"/>
  <c r="S69" i="12"/>
  <c r="E70" i="12"/>
  <c r="M70" i="12" s="1"/>
  <c r="H70" i="12"/>
  <c r="O70" i="12" s="1"/>
  <c r="J70" i="12"/>
  <c r="Q70" i="12"/>
  <c r="R70" i="12"/>
  <c r="S70" i="12"/>
  <c r="E71" i="12"/>
  <c r="M71" i="12" s="1"/>
  <c r="H71" i="12"/>
  <c r="O71" i="12" s="1"/>
  <c r="J71" i="12"/>
  <c r="Q71" i="12"/>
  <c r="R71" i="12"/>
  <c r="S71" i="12"/>
  <c r="E72" i="12"/>
  <c r="M72" i="12" s="1"/>
  <c r="H72" i="12"/>
  <c r="O72" i="12" s="1"/>
  <c r="J72" i="12"/>
  <c r="Q72" i="12"/>
  <c r="R72" i="12"/>
  <c r="S72" i="12"/>
  <c r="E73" i="12"/>
  <c r="M73" i="12" s="1"/>
  <c r="H73" i="12"/>
  <c r="O73" i="12" s="1"/>
  <c r="J73" i="12"/>
  <c r="Q73" i="12"/>
  <c r="R73" i="12"/>
  <c r="S73" i="12"/>
  <c r="E74" i="12"/>
  <c r="M74" i="12" s="1"/>
  <c r="H74" i="12"/>
  <c r="O74" i="12" s="1"/>
  <c r="J74" i="12"/>
  <c r="Q74" i="12"/>
  <c r="R74" i="12"/>
  <c r="S74" i="12"/>
  <c r="E75" i="12"/>
  <c r="M75" i="12" s="1"/>
  <c r="H75" i="12"/>
  <c r="O75" i="12" s="1"/>
  <c r="J75" i="12"/>
  <c r="Q75" i="12"/>
  <c r="R75" i="12"/>
  <c r="S75" i="12"/>
  <c r="E76" i="12"/>
  <c r="M76" i="12" s="1"/>
  <c r="H76" i="12"/>
  <c r="O76" i="12" s="1"/>
  <c r="J76" i="12"/>
  <c r="Q76" i="12"/>
  <c r="R76" i="12"/>
  <c r="S76" i="12"/>
  <c r="E77" i="12"/>
  <c r="M77" i="12" s="1"/>
  <c r="H77" i="12"/>
  <c r="O77" i="12" s="1"/>
  <c r="J77" i="12"/>
  <c r="Q77" i="12"/>
  <c r="R77" i="12"/>
  <c r="S77" i="12"/>
  <c r="E78" i="12"/>
  <c r="M78" i="12" s="1"/>
  <c r="H78" i="12"/>
  <c r="O78" i="12" s="1"/>
  <c r="J78" i="12"/>
  <c r="Q78" i="12"/>
  <c r="R78" i="12"/>
  <c r="S78" i="12"/>
  <c r="E79" i="12"/>
  <c r="M79" i="12" s="1"/>
  <c r="H79" i="12"/>
  <c r="O79" i="12" s="1"/>
  <c r="J79" i="12"/>
  <c r="Q79" i="12"/>
  <c r="R79" i="12"/>
  <c r="S79" i="12"/>
  <c r="E80" i="12"/>
  <c r="M80" i="12" s="1"/>
  <c r="H80" i="12"/>
  <c r="O80" i="12" s="1"/>
  <c r="J80" i="12"/>
  <c r="Q80" i="12"/>
  <c r="R80" i="12"/>
  <c r="S80" i="12"/>
  <c r="E81" i="12"/>
  <c r="M81" i="12" s="1"/>
  <c r="H81" i="12"/>
  <c r="O81" i="12" s="1"/>
  <c r="J81" i="12"/>
  <c r="Q81" i="12"/>
  <c r="R81" i="12"/>
  <c r="S81" i="12"/>
  <c r="E82" i="12"/>
  <c r="M82" i="12" s="1"/>
  <c r="H82" i="12"/>
  <c r="O82" i="12" s="1"/>
  <c r="J82" i="12"/>
  <c r="Q82" i="12"/>
  <c r="R82" i="12"/>
  <c r="S82" i="12"/>
  <c r="E83" i="12"/>
  <c r="M83" i="12" s="1"/>
  <c r="H83" i="12"/>
  <c r="O83" i="12" s="1"/>
  <c r="J83" i="12"/>
  <c r="Q83" i="12"/>
  <c r="R83" i="12"/>
  <c r="S83" i="12"/>
  <c r="E84" i="12"/>
  <c r="M84" i="12" s="1"/>
  <c r="H84" i="12"/>
  <c r="O84" i="12" s="1"/>
  <c r="J84" i="12"/>
  <c r="Q84" i="12"/>
  <c r="R84" i="12"/>
  <c r="S84" i="12"/>
  <c r="E85" i="12"/>
  <c r="M85" i="12" s="1"/>
  <c r="H85" i="12"/>
  <c r="O85" i="12" s="1"/>
  <c r="J85" i="12"/>
  <c r="Q85" i="12"/>
  <c r="R85" i="12"/>
  <c r="S85" i="12"/>
  <c r="E86" i="12"/>
  <c r="M86" i="12" s="1"/>
  <c r="H86" i="12"/>
  <c r="O86" i="12" s="1"/>
  <c r="J86" i="12"/>
  <c r="Q86" i="12"/>
  <c r="R86" i="12"/>
  <c r="S86" i="12"/>
  <c r="E87" i="12"/>
  <c r="M87" i="12" s="1"/>
  <c r="H87" i="12"/>
  <c r="O87" i="12" s="1"/>
  <c r="J87" i="12"/>
  <c r="Q87" i="12"/>
  <c r="R87" i="12"/>
  <c r="S87" i="12"/>
  <c r="E88" i="12"/>
  <c r="M88" i="12" s="1"/>
  <c r="H88" i="12"/>
  <c r="O88" i="12" s="1"/>
  <c r="J88" i="12"/>
  <c r="Q88" i="12"/>
  <c r="R88" i="12"/>
  <c r="S88" i="12"/>
  <c r="E89" i="12"/>
  <c r="M89" i="12" s="1"/>
  <c r="H89" i="12"/>
  <c r="O89" i="12" s="1"/>
  <c r="J89" i="12"/>
  <c r="Q89" i="12"/>
  <c r="R89" i="12"/>
  <c r="S89" i="12"/>
  <c r="E90" i="12"/>
  <c r="M90" i="12" s="1"/>
  <c r="H90" i="12"/>
  <c r="O90" i="12" s="1"/>
  <c r="J90" i="12"/>
  <c r="Q90" i="12"/>
  <c r="R90" i="12"/>
  <c r="S90" i="12"/>
  <c r="E91" i="12"/>
  <c r="M91" i="12" s="1"/>
  <c r="H91" i="12"/>
  <c r="O91" i="12" s="1"/>
  <c r="J91" i="12"/>
  <c r="Q91" i="12"/>
  <c r="R91" i="12"/>
  <c r="S91" i="12"/>
  <c r="E92" i="12"/>
  <c r="M92" i="12" s="1"/>
  <c r="H92" i="12"/>
  <c r="O92" i="12" s="1"/>
  <c r="J92" i="12"/>
  <c r="K92" i="12" s="1"/>
  <c r="N92" i="12" s="1"/>
  <c r="Q92" i="12"/>
  <c r="R92" i="12"/>
  <c r="S92" i="12"/>
  <c r="E93" i="12"/>
  <c r="M93" i="12" s="1"/>
  <c r="H93" i="12"/>
  <c r="O93" i="12" s="1"/>
  <c r="J93" i="12"/>
  <c r="Q93" i="12"/>
  <c r="R93" i="12"/>
  <c r="S93" i="12"/>
  <c r="E94" i="12"/>
  <c r="M94" i="12" s="1"/>
  <c r="H94" i="12"/>
  <c r="O94" i="12" s="1"/>
  <c r="J94" i="12"/>
  <c r="Q94" i="12"/>
  <c r="R94" i="12"/>
  <c r="S94" i="12"/>
  <c r="E95" i="12"/>
  <c r="M95" i="12" s="1"/>
  <c r="H95" i="12"/>
  <c r="O95" i="12" s="1"/>
  <c r="J95" i="12"/>
  <c r="Q95" i="12"/>
  <c r="R95" i="12"/>
  <c r="S95" i="12"/>
  <c r="E96" i="12"/>
  <c r="H96" i="12"/>
  <c r="O96" i="12" s="1"/>
  <c r="J96" i="12"/>
  <c r="M96" i="12"/>
  <c r="Q96" i="12"/>
  <c r="R96" i="12"/>
  <c r="S96" i="12"/>
  <c r="E97" i="12"/>
  <c r="M97" i="12" s="1"/>
  <c r="H97" i="12"/>
  <c r="O97" i="12" s="1"/>
  <c r="J97" i="12"/>
  <c r="Q97" i="12"/>
  <c r="R97" i="12"/>
  <c r="S97" i="12"/>
  <c r="E98" i="12"/>
  <c r="M98" i="12" s="1"/>
  <c r="H98" i="12"/>
  <c r="O98" i="12" s="1"/>
  <c r="J98" i="12"/>
  <c r="Q98" i="12"/>
  <c r="R98" i="12"/>
  <c r="S98" i="12"/>
  <c r="E99" i="12"/>
  <c r="M99" i="12" s="1"/>
  <c r="H99" i="12"/>
  <c r="O99" i="12" s="1"/>
  <c r="J99" i="12"/>
  <c r="Q99" i="12"/>
  <c r="R99" i="12"/>
  <c r="S99" i="12"/>
  <c r="E100" i="12"/>
  <c r="M100" i="12" s="1"/>
  <c r="H100" i="12"/>
  <c r="O100" i="12" s="1"/>
  <c r="J100" i="12"/>
  <c r="Q100" i="12"/>
  <c r="R100" i="12"/>
  <c r="S100" i="12"/>
  <c r="E101" i="12"/>
  <c r="M101" i="12" s="1"/>
  <c r="H101" i="12"/>
  <c r="O101" i="12" s="1"/>
  <c r="J101" i="12"/>
  <c r="Q101" i="12"/>
  <c r="R101" i="12"/>
  <c r="S101" i="12"/>
  <c r="E102" i="12"/>
  <c r="M102" i="12" s="1"/>
  <c r="H102" i="12"/>
  <c r="O102" i="12" s="1"/>
  <c r="J102" i="12"/>
  <c r="Q102" i="12"/>
  <c r="R102" i="12"/>
  <c r="S102" i="12"/>
  <c r="E103" i="12"/>
  <c r="M103" i="12" s="1"/>
  <c r="H103" i="12"/>
  <c r="O103" i="12" s="1"/>
  <c r="J103" i="12"/>
  <c r="Q103" i="12"/>
  <c r="R103" i="12"/>
  <c r="S103" i="12"/>
  <c r="E104" i="12"/>
  <c r="M104" i="12" s="1"/>
  <c r="H104" i="12"/>
  <c r="O104" i="12" s="1"/>
  <c r="J104" i="12"/>
  <c r="Q104" i="12"/>
  <c r="R104" i="12"/>
  <c r="S104" i="12"/>
  <c r="E105" i="12"/>
  <c r="M105" i="12" s="1"/>
  <c r="H105" i="12"/>
  <c r="O105" i="12" s="1"/>
  <c r="J105" i="12"/>
  <c r="Q105" i="12"/>
  <c r="R105" i="12"/>
  <c r="S105" i="12"/>
  <c r="E106" i="12"/>
  <c r="M106" i="12" s="1"/>
  <c r="H106" i="12"/>
  <c r="O106" i="12" s="1"/>
  <c r="J106" i="12"/>
  <c r="Q106" i="12"/>
  <c r="R106" i="12"/>
  <c r="S106" i="12"/>
  <c r="E107" i="12"/>
  <c r="M107" i="12" s="1"/>
  <c r="H107" i="12"/>
  <c r="O107" i="12" s="1"/>
  <c r="J107" i="12"/>
  <c r="Q107" i="12"/>
  <c r="R107" i="12"/>
  <c r="S107" i="12"/>
  <c r="E108" i="12"/>
  <c r="H108" i="12"/>
  <c r="O108" i="12" s="1"/>
  <c r="J108" i="12"/>
  <c r="M108" i="12"/>
  <c r="Q108" i="12"/>
  <c r="R108" i="12"/>
  <c r="S108" i="12"/>
  <c r="E109" i="12"/>
  <c r="M109" i="12" s="1"/>
  <c r="H109" i="12"/>
  <c r="O109" i="12" s="1"/>
  <c r="J109" i="12"/>
  <c r="Q109" i="12"/>
  <c r="R109" i="12"/>
  <c r="S109" i="12"/>
  <c r="E110" i="12"/>
  <c r="M110" i="12" s="1"/>
  <c r="H110" i="12"/>
  <c r="O110" i="12" s="1"/>
  <c r="J110" i="12"/>
  <c r="Q110" i="12"/>
  <c r="R110" i="12"/>
  <c r="S110" i="12"/>
  <c r="E111" i="12"/>
  <c r="M111" i="12" s="1"/>
  <c r="H111" i="12"/>
  <c r="O111" i="12" s="1"/>
  <c r="J111" i="12"/>
  <c r="Q111" i="12"/>
  <c r="R111" i="12"/>
  <c r="S111" i="12"/>
  <c r="E112" i="12"/>
  <c r="M112" i="12" s="1"/>
  <c r="H112" i="12"/>
  <c r="O112" i="12" s="1"/>
  <c r="J112" i="12"/>
  <c r="Q112" i="12"/>
  <c r="R112" i="12"/>
  <c r="S112" i="12"/>
  <c r="E113" i="12"/>
  <c r="M113" i="12" s="1"/>
  <c r="H113" i="12"/>
  <c r="O113" i="12" s="1"/>
  <c r="J113" i="12"/>
  <c r="Q113" i="12"/>
  <c r="R113" i="12"/>
  <c r="S113" i="12"/>
  <c r="E114" i="12"/>
  <c r="M114" i="12" s="1"/>
  <c r="H114" i="12"/>
  <c r="O114" i="12" s="1"/>
  <c r="J114" i="12"/>
  <c r="Q114" i="12"/>
  <c r="R114" i="12"/>
  <c r="S114" i="12"/>
  <c r="E115" i="12"/>
  <c r="M115" i="12" s="1"/>
  <c r="H115" i="12"/>
  <c r="O115" i="12" s="1"/>
  <c r="J115" i="12"/>
  <c r="Q115" i="12"/>
  <c r="R115" i="12"/>
  <c r="S115" i="12"/>
  <c r="E116" i="12"/>
  <c r="M116" i="12" s="1"/>
  <c r="H116" i="12"/>
  <c r="O116" i="12" s="1"/>
  <c r="J116" i="12"/>
  <c r="Q116" i="12"/>
  <c r="R116" i="12"/>
  <c r="S116" i="12"/>
  <c r="E117" i="12"/>
  <c r="M117" i="12" s="1"/>
  <c r="H117" i="12"/>
  <c r="O117" i="12" s="1"/>
  <c r="J117" i="12"/>
  <c r="Q117" i="12"/>
  <c r="R117" i="12"/>
  <c r="S117" i="12"/>
  <c r="E118" i="12"/>
  <c r="M118" i="12" s="1"/>
  <c r="H118" i="12"/>
  <c r="O118" i="12" s="1"/>
  <c r="J118" i="12"/>
  <c r="Q118" i="12"/>
  <c r="R118" i="12"/>
  <c r="S118" i="12"/>
  <c r="E119" i="12"/>
  <c r="M119" i="12" s="1"/>
  <c r="H119" i="12"/>
  <c r="O119" i="12" s="1"/>
  <c r="J119" i="12"/>
  <c r="Q119" i="12"/>
  <c r="R119" i="12"/>
  <c r="S119" i="12"/>
  <c r="E120" i="12"/>
  <c r="M120" i="12" s="1"/>
  <c r="H120" i="12"/>
  <c r="O120" i="12" s="1"/>
  <c r="J120" i="12"/>
  <c r="Q120" i="12"/>
  <c r="R120" i="12"/>
  <c r="S120" i="12"/>
  <c r="E121" i="12"/>
  <c r="M121" i="12" s="1"/>
  <c r="H121" i="12"/>
  <c r="O121" i="12" s="1"/>
  <c r="J121" i="12"/>
  <c r="Q121" i="12"/>
  <c r="R121" i="12"/>
  <c r="S121" i="12"/>
  <c r="E122" i="12"/>
  <c r="H122" i="12"/>
  <c r="O122" i="12" s="1"/>
  <c r="J122" i="12"/>
  <c r="M122" i="12"/>
  <c r="Q122" i="12"/>
  <c r="R122" i="12"/>
  <c r="S122" i="12"/>
  <c r="E123" i="12"/>
  <c r="M123" i="12" s="1"/>
  <c r="H123" i="12"/>
  <c r="O123" i="12" s="1"/>
  <c r="J123" i="12"/>
  <c r="Q123" i="12"/>
  <c r="R123" i="12"/>
  <c r="S123" i="12"/>
  <c r="E124" i="12"/>
  <c r="M124" i="12" s="1"/>
  <c r="H124" i="12"/>
  <c r="O124" i="12" s="1"/>
  <c r="J124" i="12"/>
  <c r="Q124" i="12"/>
  <c r="R124" i="12"/>
  <c r="S124" i="12"/>
  <c r="E125" i="12"/>
  <c r="M125" i="12" s="1"/>
  <c r="H125" i="12"/>
  <c r="O125" i="12" s="1"/>
  <c r="J125" i="12"/>
  <c r="Q125" i="12"/>
  <c r="R125" i="12"/>
  <c r="S125" i="12"/>
  <c r="E126" i="12"/>
  <c r="M126" i="12" s="1"/>
  <c r="H126" i="12"/>
  <c r="O126" i="12" s="1"/>
  <c r="J126" i="12"/>
  <c r="Q126" i="12"/>
  <c r="R126" i="12"/>
  <c r="S126" i="12"/>
  <c r="E127" i="12"/>
  <c r="M127" i="12" s="1"/>
  <c r="H127" i="12"/>
  <c r="O127" i="12" s="1"/>
  <c r="J127" i="12"/>
  <c r="Q127" i="12"/>
  <c r="R127" i="12"/>
  <c r="S127" i="12"/>
  <c r="E128" i="12"/>
  <c r="M128" i="12" s="1"/>
  <c r="H128" i="12"/>
  <c r="O128" i="12" s="1"/>
  <c r="J128" i="12"/>
  <c r="Q128" i="12"/>
  <c r="R128" i="12"/>
  <c r="S128" i="12"/>
  <c r="E129" i="12"/>
  <c r="M129" i="12" s="1"/>
  <c r="H129" i="12"/>
  <c r="O129" i="12" s="1"/>
  <c r="J129" i="12"/>
  <c r="Q129" i="12"/>
  <c r="R129" i="12"/>
  <c r="S129" i="12"/>
  <c r="E130" i="12"/>
  <c r="M130" i="12" s="1"/>
  <c r="H130" i="12"/>
  <c r="O130" i="12" s="1"/>
  <c r="J130" i="12"/>
  <c r="Q130" i="12"/>
  <c r="R130" i="12"/>
  <c r="S130" i="12"/>
  <c r="E131" i="12"/>
  <c r="M131" i="12" s="1"/>
  <c r="H131" i="12"/>
  <c r="O131" i="12" s="1"/>
  <c r="J131" i="12"/>
  <c r="Q131" i="12"/>
  <c r="R131" i="12"/>
  <c r="S131" i="12"/>
  <c r="E132" i="12"/>
  <c r="M132" i="12" s="1"/>
  <c r="H132" i="12"/>
  <c r="O132" i="12" s="1"/>
  <c r="J132" i="12"/>
  <c r="Q132" i="12"/>
  <c r="R132" i="12"/>
  <c r="S132" i="12"/>
  <c r="E133" i="12"/>
  <c r="M133" i="12" s="1"/>
  <c r="H133" i="12"/>
  <c r="O133" i="12" s="1"/>
  <c r="J133" i="12"/>
  <c r="Q133" i="12"/>
  <c r="R133" i="12"/>
  <c r="S133" i="12"/>
  <c r="E134" i="12"/>
  <c r="M134" i="12" s="1"/>
  <c r="H134" i="12"/>
  <c r="O134" i="12" s="1"/>
  <c r="J134" i="12"/>
  <c r="Q134" i="12"/>
  <c r="R134" i="12"/>
  <c r="S134" i="12"/>
  <c r="E135" i="12"/>
  <c r="M135" i="12" s="1"/>
  <c r="H135" i="12"/>
  <c r="O135" i="12" s="1"/>
  <c r="J135" i="12"/>
  <c r="Q135" i="12"/>
  <c r="R135" i="12"/>
  <c r="S135" i="12"/>
  <c r="E136" i="12"/>
  <c r="M136" i="12" s="1"/>
  <c r="H136" i="12"/>
  <c r="O136" i="12" s="1"/>
  <c r="J136" i="12"/>
  <c r="Q136" i="12"/>
  <c r="R136" i="12"/>
  <c r="S136" i="12"/>
  <c r="E137" i="12"/>
  <c r="M137" i="12" s="1"/>
  <c r="H137" i="12"/>
  <c r="O137" i="12" s="1"/>
  <c r="J137" i="12"/>
  <c r="Q137" i="12"/>
  <c r="R137" i="12"/>
  <c r="S137" i="12"/>
  <c r="E138" i="12"/>
  <c r="H138" i="12"/>
  <c r="O138" i="12" s="1"/>
  <c r="J138" i="12"/>
  <c r="M138" i="12"/>
  <c r="Q138" i="12"/>
  <c r="R138" i="12"/>
  <c r="S138" i="12"/>
  <c r="E139" i="12"/>
  <c r="M139" i="12" s="1"/>
  <c r="H139" i="12"/>
  <c r="O139" i="12" s="1"/>
  <c r="J139" i="12"/>
  <c r="Q139" i="12"/>
  <c r="R139" i="12"/>
  <c r="S139" i="12"/>
  <c r="E140" i="12"/>
  <c r="M140" i="12" s="1"/>
  <c r="H140" i="12"/>
  <c r="O140" i="12" s="1"/>
  <c r="J140" i="12"/>
  <c r="Q140" i="12"/>
  <c r="R140" i="12"/>
  <c r="S140" i="12"/>
  <c r="E141" i="12"/>
  <c r="M141" i="12" s="1"/>
  <c r="H141" i="12"/>
  <c r="O141" i="12" s="1"/>
  <c r="J141" i="12"/>
  <c r="Q141" i="12"/>
  <c r="R141" i="12"/>
  <c r="S141" i="12"/>
  <c r="E142" i="12"/>
  <c r="M142" i="12" s="1"/>
  <c r="H142" i="12"/>
  <c r="O142" i="12" s="1"/>
  <c r="J142" i="12"/>
  <c r="Q142" i="12"/>
  <c r="R142" i="12"/>
  <c r="S142" i="12"/>
  <c r="E143" i="12"/>
  <c r="M143" i="12" s="1"/>
  <c r="H143" i="12"/>
  <c r="O143" i="12" s="1"/>
  <c r="J143" i="12"/>
  <c r="Q143" i="12"/>
  <c r="R143" i="12"/>
  <c r="S143" i="12"/>
  <c r="E144" i="12"/>
  <c r="M144" i="12" s="1"/>
  <c r="H144" i="12"/>
  <c r="O144" i="12" s="1"/>
  <c r="J144" i="12"/>
  <c r="Q144" i="12"/>
  <c r="R144" i="12"/>
  <c r="S144" i="12"/>
  <c r="E145" i="12"/>
  <c r="M145" i="12" s="1"/>
  <c r="H145" i="12"/>
  <c r="J145" i="12"/>
  <c r="O145" i="12"/>
  <c r="Q145" i="12"/>
  <c r="R145" i="12"/>
  <c r="S145" i="12"/>
  <c r="E146" i="12"/>
  <c r="M146" i="12" s="1"/>
  <c r="H146" i="12"/>
  <c r="O146" i="12" s="1"/>
  <c r="J146" i="12"/>
  <c r="Q146" i="12"/>
  <c r="R146" i="12"/>
  <c r="S146" i="12"/>
  <c r="E147" i="12"/>
  <c r="M147" i="12" s="1"/>
  <c r="H147" i="12"/>
  <c r="O147" i="12" s="1"/>
  <c r="J147" i="12"/>
  <c r="Q147" i="12"/>
  <c r="R147" i="12"/>
  <c r="S147" i="12"/>
  <c r="E148" i="12"/>
  <c r="M148" i="12" s="1"/>
  <c r="H148" i="12"/>
  <c r="J148" i="12"/>
  <c r="O148" i="12"/>
  <c r="Q148" i="12"/>
  <c r="R148" i="12"/>
  <c r="S148" i="12"/>
  <c r="E149" i="12"/>
  <c r="M149" i="12" s="1"/>
  <c r="H149" i="12"/>
  <c r="O149" i="12" s="1"/>
  <c r="J149" i="12"/>
  <c r="Q149" i="12"/>
  <c r="R149" i="12"/>
  <c r="S149" i="12"/>
  <c r="E150" i="12"/>
  <c r="M150" i="12" s="1"/>
  <c r="H150" i="12"/>
  <c r="O150" i="12" s="1"/>
  <c r="J150" i="12"/>
  <c r="Q150" i="12"/>
  <c r="R150" i="12"/>
  <c r="S150" i="12"/>
  <c r="E151" i="12"/>
  <c r="M151" i="12" s="1"/>
  <c r="H151" i="12"/>
  <c r="O151" i="12" s="1"/>
  <c r="J151" i="12"/>
  <c r="Q151" i="12"/>
  <c r="R151" i="12"/>
  <c r="S151" i="12"/>
  <c r="E152" i="12"/>
  <c r="M152" i="12" s="1"/>
  <c r="H152" i="12"/>
  <c r="O152" i="12" s="1"/>
  <c r="J152" i="12"/>
  <c r="Q152" i="12"/>
  <c r="R152" i="12"/>
  <c r="S152" i="12"/>
  <c r="E153" i="12"/>
  <c r="M153" i="12" s="1"/>
  <c r="H153" i="12"/>
  <c r="O153" i="12" s="1"/>
  <c r="J153" i="12"/>
  <c r="Q153" i="12"/>
  <c r="R153" i="12"/>
  <c r="S153" i="12"/>
  <c r="E154" i="12"/>
  <c r="M154" i="12" s="1"/>
  <c r="H154" i="12"/>
  <c r="O154" i="12" s="1"/>
  <c r="J154" i="12"/>
  <c r="Q154" i="12"/>
  <c r="R154" i="12"/>
  <c r="S154" i="12"/>
  <c r="E155" i="12"/>
  <c r="M155" i="12" s="1"/>
  <c r="H155" i="12"/>
  <c r="O155" i="12" s="1"/>
  <c r="J155" i="12"/>
  <c r="Q155" i="12"/>
  <c r="R155" i="12"/>
  <c r="S155" i="12"/>
  <c r="E156" i="12"/>
  <c r="M156" i="12" s="1"/>
  <c r="H156" i="12"/>
  <c r="O156" i="12" s="1"/>
  <c r="J156" i="12"/>
  <c r="Q156" i="12"/>
  <c r="R156" i="12"/>
  <c r="S156" i="12"/>
  <c r="E157" i="12"/>
  <c r="M157" i="12" s="1"/>
  <c r="H157" i="12"/>
  <c r="O157" i="12" s="1"/>
  <c r="J157" i="12"/>
  <c r="Q157" i="12"/>
  <c r="R157" i="12"/>
  <c r="S157" i="12"/>
  <c r="E158" i="12"/>
  <c r="H158" i="12"/>
  <c r="O158" i="12" s="1"/>
  <c r="J158" i="12"/>
  <c r="M158" i="12"/>
  <c r="Q158" i="12"/>
  <c r="R158" i="12"/>
  <c r="S158" i="12"/>
  <c r="E159" i="12"/>
  <c r="M159" i="12" s="1"/>
  <c r="H159" i="12"/>
  <c r="O159" i="12" s="1"/>
  <c r="J159" i="12"/>
  <c r="Q159" i="12"/>
  <c r="R159" i="12"/>
  <c r="S159" i="12"/>
  <c r="E160" i="12"/>
  <c r="M160" i="12" s="1"/>
  <c r="H160" i="12"/>
  <c r="O160" i="12" s="1"/>
  <c r="J160" i="12"/>
  <c r="Q160" i="12"/>
  <c r="R160" i="12"/>
  <c r="S160" i="12"/>
  <c r="E161" i="12"/>
  <c r="M161" i="12" s="1"/>
  <c r="H161" i="12"/>
  <c r="O161" i="12" s="1"/>
  <c r="J161" i="12"/>
  <c r="Q161" i="12"/>
  <c r="R161" i="12"/>
  <c r="S161" i="12"/>
  <c r="E162" i="12"/>
  <c r="M162" i="12" s="1"/>
  <c r="H162" i="12"/>
  <c r="O162" i="12" s="1"/>
  <c r="J162" i="12"/>
  <c r="Q162" i="12"/>
  <c r="R162" i="12"/>
  <c r="S162" i="12"/>
  <c r="E163" i="12"/>
  <c r="M163" i="12" s="1"/>
  <c r="H163" i="12"/>
  <c r="O163" i="12" s="1"/>
  <c r="J163" i="12"/>
  <c r="Q163" i="12"/>
  <c r="R163" i="12"/>
  <c r="S163" i="12"/>
  <c r="E164" i="12"/>
  <c r="M164" i="12" s="1"/>
  <c r="H164" i="12"/>
  <c r="O164" i="12" s="1"/>
  <c r="J164" i="12"/>
  <c r="Q164" i="12"/>
  <c r="R164" i="12"/>
  <c r="S164" i="12"/>
  <c r="E165" i="12"/>
  <c r="M165" i="12" s="1"/>
  <c r="H165" i="12"/>
  <c r="O165" i="12" s="1"/>
  <c r="J165" i="12"/>
  <c r="Q165" i="12"/>
  <c r="R165" i="12"/>
  <c r="S165" i="12"/>
  <c r="E166" i="12"/>
  <c r="M166" i="12" s="1"/>
  <c r="H166" i="12"/>
  <c r="O166" i="12" s="1"/>
  <c r="J166" i="12"/>
  <c r="Q166" i="12"/>
  <c r="R166" i="12"/>
  <c r="S166" i="12"/>
  <c r="E167" i="12"/>
  <c r="M167" i="12" s="1"/>
  <c r="H167" i="12"/>
  <c r="O167" i="12" s="1"/>
  <c r="J167" i="12"/>
  <c r="Q167" i="12"/>
  <c r="R167" i="12"/>
  <c r="S167" i="12"/>
  <c r="E168" i="12"/>
  <c r="M168" i="12" s="1"/>
  <c r="H168" i="12"/>
  <c r="O168" i="12" s="1"/>
  <c r="J168" i="12"/>
  <c r="Q168" i="12"/>
  <c r="R168" i="12"/>
  <c r="S168" i="12"/>
  <c r="E169" i="12"/>
  <c r="M169" i="12" s="1"/>
  <c r="H169" i="12"/>
  <c r="O169" i="12" s="1"/>
  <c r="J169" i="12"/>
  <c r="Q169" i="12"/>
  <c r="R169" i="12"/>
  <c r="S169" i="12"/>
  <c r="E170" i="12"/>
  <c r="M170" i="12" s="1"/>
  <c r="H170" i="12"/>
  <c r="O170" i="12" s="1"/>
  <c r="J170" i="12"/>
  <c r="Q170" i="12"/>
  <c r="R170" i="12"/>
  <c r="S170" i="12"/>
  <c r="E171" i="12"/>
  <c r="M171" i="12" s="1"/>
  <c r="H171" i="12"/>
  <c r="O171" i="12" s="1"/>
  <c r="J171" i="12"/>
  <c r="Q171" i="12"/>
  <c r="R171" i="12"/>
  <c r="S171" i="12"/>
  <c r="E172" i="12"/>
  <c r="M172" i="12" s="1"/>
  <c r="H172" i="12"/>
  <c r="O172" i="12" s="1"/>
  <c r="J172" i="12"/>
  <c r="Q172" i="12"/>
  <c r="R172" i="12"/>
  <c r="S172" i="12"/>
  <c r="E173" i="12"/>
  <c r="M173" i="12" s="1"/>
  <c r="H173" i="12"/>
  <c r="O173" i="12" s="1"/>
  <c r="J173" i="12"/>
  <c r="Q173" i="12"/>
  <c r="R173" i="12"/>
  <c r="S173" i="12"/>
  <c r="E174" i="12"/>
  <c r="M174" i="12" s="1"/>
  <c r="H174" i="12"/>
  <c r="O174" i="12" s="1"/>
  <c r="J174" i="12"/>
  <c r="Q174" i="12"/>
  <c r="R174" i="12"/>
  <c r="S174" i="12"/>
  <c r="E175" i="12"/>
  <c r="M175" i="12" s="1"/>
  <c r="H175" i="12"/>
  <c r="O175" i="12" s="1"/>
  <c r="J175" i="12"/>
  <c r="Q175" i="12"/>
  <c r="R175" i="12"/>
  <c r="S175" i="12"/>
  <c r="E176" i="12"/>
  <c r="M176" i="12" s="1"/>
  <c r="H176" i="12"/>
  <c r="O176" i="12" s="1"/>
  <c r="J176" i="12"/>
  <c r="Q176" i="12"/>
  <c r="R176" i="12"/>
  <c r="S176" i="12"/>
  <c r="E177" i="12"/>
  <c r="M177" i="12" s="1"/>
  <c r="H177" i="12"/>
  <c r="O177" i="12" s="1"/>
  <c r="J177" i="12"/>
  <c r="Q177" i="12"/>
  <c r="R177" i="12"/>
  <c r="S177" i="12"/>
  <c r="E178" i="12"/>
  <c r="M178" i="12" s="1"/>
  <c r="H178" i="12"/>
  <c r="O178" i="12" s="1"/>
  <c r="J178" i="12"/>
  <c r="Q178" i="12"/>
  <c r="R178" i="12"/>
  <c r="S178" i="12"/>
  <c r="E179" i="12"/>
  <c r="M179" i="12" s="1"/>
  <c r="H179" i="12"/>
  <c r="O179" i="12" s="1"/>
  <c r="J179" i="12"/>
  <c r="Q179" i="12"/>
  <c r="R179" i="12"/>
  <c r="S179" i="12"/>
  <c r="E180" i="12"/>
  <c r="M180" i="12" s="1"/>
  <c r="H180" i="12"/>
  <c r="O180" i="12" s="1"/>
  <c r="J180" i="12"/>
  <c r="Q180" i="12"/>
  <c r="R180" i="12"/>
  <c r="S180" i="12"/>
  <c r="E181" i="12"/>
  <c r="M181" i="12" s="1"/>
  <c r="H181" i="12"/>
  <c r="O181" i="12" s="1"/>
  <c r="J181" i="12"/>
  <c r="Q181" i="12"/>
  <c r="R181" i="12"/>
  <c r="S181" i="12"/>
  <c r="E182" i="12"/>
  <c r="M182" i="12" s="1"/>
  <c r="H182" i="12"/>
  <c r="O182" i="12" s="1"/>
  <c r="J182" i="12"/>
  <c r="Q182" i="12"/>
  <c r="R182" i="12"/>
  <c r="S182" i="12"/>
  <c r="E183" i="12"/>
  <c r="M183" i="12" s="1"/>
  <c r="H183" i="12"/>
  <c r="O183" i="12" s="1"/>
  <c r="J183" i="12"/>
  <c r="Q183" i="12"/>
  <c r="R183" i="12"/>
  <c r="S183" i="12"/>
  <c r="E184" i="12"/>
  <c r="M184" i="12" s="1"/>
  <c r="H184" i="12"/>
  <c r="O184" i="12" s="1"/>
  <c r="J184" i="12"/>
  <c r="Q184" i="12"/>
  <c r="R184" i="12"/>
  <c r="S184" i="12"/>
  <c r="E185" i="12"/>
  <c r="M185" i="12" s="1"/>
  <c r="H185" i="12"/>
  <c r="O185" i="12" s="1"/>
  <c r="J185" i="12"/>
  <c r="Q185" i="12"/>
  <c r="R185" i="12"/>
  <c r="S185" i="12"/>
  <c r="E186" i="12"/>
  <c r="M186" i="12" s="1"/>
  <c r="H186" i="12"/>
  <c r="O186" i="12" s="1"/>
  <c r="J186" i="12"/>
  <c r="Q186" i="12"/>
  <c r="R186" i="12"/>
  <c r="S186" i="12"/>
  <c r="E187" i="12"/>
  <c r="M187" i="12" s="1"/>
  <c r="H187" i="12"/>
  <c r="O187" i="12" s="1"/>
  <c r="J187" i="12"/>
  <c r="Q187" i="12"/>
  <c r="R187" i="12"/>
  <c r="S187" i="12"/>
  <c r="E188" i="12"/>
  <c r="M188" i="12" s="1"/>
  <c r="H188" i="12"/>
  <c r="O188" i="12" s="1"/>
  <c r="J188" i="12"/>
  <c r="Q188" i="12"/>
  <c r="R188" i="12"/>
  <c r="S188" i="12"/>
  <c r="E189" i="12"/>
  <c r="M189" i="12" s="1"/>
  <c r="H189" i="12"/>
  <c r="O189" i="12" s="1"/>
  <c r="J189" i="12"/>
  <c r="Q189" i="12"/>
  <c r="R189" i="12"/>
  <c r="S189" i="12"/>
  <c r="E190" i="12"/>
  <c r="M190" i="12" s="1"/>
  <c r="H190" i="12"/>
  <c r="O190" i="12" s="1"/>
  <c r="J190" i="12"/>
  <c r="Q190" i="12"/>
  <c r="R190" i="12"/>
  <c r="S190" i="12"/>
  <c r="E191" i="12"/>
  <c r="M191" i="12" s="1"/>
  <c r="H191" i="12"/>
  <c r="O191" i="12" s="1"/>
  <c r="J191" i="12"/>
  <c r="Q191" i="12"/>
  <c r="R191" i="12"/>
  <c r="S191" i="12"/>
  <c r="E192" i="12"/>
  <c r="M192" i="12" s="1"/>
  <c r="H192" i="12"/>
  <c r="O192" i="12" s="1"/>
  <c r="J192" i="12"/>
  <c r="Q192" i="12"/>
  <c r="R192" i="12"/>
  <c r="S192" i="12"/>
  <c r="E193" i="12"/>
  <c r="M193" i="12" s="1"/>
  <c r="H193" i="12"/>
  <c r="O193" i="12" s="1"/>
  <c r="J193" i="12"/>
  <c r="Q193" i="12"/>
  <c r="R193" i="12"/>
  <c r="S193" i="12"/>
  <c r="E194" i="12"/>
  <c r="M194" i="12" s="1"/>
  <c r="H194" i="12"/>
  <c r="O194" i="12" s="1"/>
  <c r="J194" i="12"/>
  <c r="Q194" i="12"/>
  <c r="R194" i="12"/>
  <c r="S194" i="12"/>
  <c r="E195" i="12"/>
  <c r="M195" i="12" s="1"/>
  <c r="H195" i="12"/>
  <c r="O195" i="12" s="1"/>
  <c r="J195" i="12"/>
  <c r="Q195" i="12"/>
  <c r="R195" i="12"/>
  <c r="S195" i="12"/>
  <c r="E196" i="12"/>
  <c r="M196" i="12" s="1"/>
  <c r="H196" i="12"/>
  <c r="O196" i="12" s="1"/>
  <c r="J196" i="12"/>
  <c r="Q196" i="12"/>
  <c r="R196" i="12"/>
  <c r="S196" i="12"/>
  <c r="E197" i="12"/>
  <c r="M197" i="12" s="1"/>
  <c r="H197" i="12"/>
  <c r="O197" i="12" s="1"/>
  <c r="J197" i="12"/>
  <c r="Q197" i="12"/>
  <c r="R197" i="12"/>
  <c r="S197" i="12"/>
  <c r="E198" i="12"/>
  <c r="M198" i="12" s="1"/>
  <c r="H198" i="12"/>
  <c r="O198" i="12" s="1"/>
  <c r="J198" i="12"/>
  <c r="Q198" i="12"/>
  <c r="R198" i="12"/>
  <c r="S198" i="12"/>
  <c r="E199" i="12"/>
  <c r="M199" i="12" s="1"/>
  <c r="H199" i="12"/>
  <c r="O199" i="12" s="1"/>
  <c r="J199" i="12"/>
  <c r="Q199" i="12"/>
  <c r="R199" i="12"/>
  <c r="S199" i="12"/>
  <c r="E200" i="12"/>
  <c r="M200" i="12" s="1"/>
  <c r="H200" i="12"/>
  <c r="O200" i="12" s="1"/>
  <c r="J200" i="12"/>
  <c r="Q200" i="12"/>
  <c r="R200" i="12"/>
  <c r="S200" i="12"/>
  <c r="E201" i="12"/>
  <c r="M201" i="12" s="1"/>
  <c r="H201" i="12"/>
  <c r="O201" i="12" s="1"/>
  <c r="J201" i="12"/>
  <c r="Q201" i="12"/>
  <c r="R201" i="12"/>
  <c r="S201" i="12"/>
  <c r="E202" i="12"/>
  <c r="M202" i="12" s="1"/>
  <c r="H202" i="12"/>
  <c r="O202" i="12" s="1"/>
  <c r="J202" i="12"/>
  <c r="Q202" i="12"/>
  <c r="R202" i="12"/>
  <c r="S202" i="12"/>
  <c r="E203" i="12"/>
  <c r="M203" i="12" s="1"/>
  <c r="H203" i="12"/>
  <c r="O203" i="12" s="1"/>
  <c r="J203" i="12"/>
  <c r="Q203" i="12"/>
  <c r="R203" i="12"/>
  <c r="S203" i="12"/>
  <c r="E204" i="12"/>
  <c r="M204" i="12" s="1"/>
  <c r="H204" i="12"/>
  <c r="O204" i="12" s="1"/>
  <c r="J204" i="12"/>
  <c r="Q204" i="12"/>
  <c r="R204" i="12"/>
  <c r="S204" i="12"/>
  <c r="E205" i="12"/>
  <c r="M205" i="12" s="1"/>
  <c r="H205" i="12"/>
  <c r="O205" i="12" s="1"/>
  <c r="J205" i="12"/>
  <c r="Q205" i="12"/>
  <c r="R205" i="12"/>
  <c r="S205" i="12"/>
  <c r="E206" i="12"/>
  <c r="M206" i="12" s="1"/>
  <c r="H206" i="12"/>
  <c r="O206" i="12" s="1"/>
  <c r="J206" i="12"/>
  <c r="Q206" i="12"/>
  <c r="R206" i="12"/>
  <c r="S206" i="12"/>
  <c r="E207" i="12"/>
  <c r="M207" i="12" s="1"/>
  <c r="H207" i="12"/>
  <c r="O207" i="12" s="1"/>
  <c r="J207" i="12"/>
  <c r="Q207" i="12"/>
  <c r="R207" i="12"/>
  <c r="S207" i="12"/>
  <c r="E208" i="12"/>
  <c r="M208" i="12" s="1"/>
  <c r="H208" i="12"/>
  <c r="O208" i="12" s="1"/>
  <c r="J208" i="12"/>
  <c r="Q208" i="12"/>
  <c r="R208" i="12"/>
  <c r="S208" i="12"/>
  <c r="E209" i="12"/>
  <c r="M209" i="12" s="1"/>
  <c r="H209" i="12"/>
  <c r="O209" i="12" s="1"/>
  <c r="J209" i="12"/>
  <c r="Q209" i="12"/>
  <c r="R209" i="12"/>
  <c r="S209" i="12"/>
  <c r="E210" i="12"/>
  <c r="M210" i="12" s="1"/>
  <c r="H210" i="12"/>
  <c r="O210" i="12" s="1"/>
  <c r="J210" i="12"/>
  <c r="Q210" i="12"/>
  <c r="R210" i="12"/>
  <c r="S210" i="12"/>
  <c r="E211" i="12"/>
  <c r="M211" i="12" s="1"/>
  <c r="H211" i="12"/>
  <c r="O211" i="12" s="1"/>
  <c r="J211" i="12"/>
  <c r="Q211" i="12"/>
  <c r="R211" i="12"/>
  <c r="S211" i="12"/>
  <c r="E212" i="12"/>
  <c r="M212" i="12" s="1"/>
  <c r="H212" i="12"/>
  <c r="O212" i="12" s="1"/>
  <c r="J212" i="12"/>
  <c r="Q212" i="12"/>
  <c r="R212" i="12"/>
  <c r="S212" i="12"/>
  <c r="E213" i="12"/>
  <c r="M213" i="12" s="1"/>
  <c r="H213" i="12"/>
  <c r="O213" i="12" s="1"/>
  <c r="J213" i="12"/>
  <c r="Q213" i="12"/>
  <c r="R213" i="12"/>
  <c r="S213" i="12"/>
  <c r="E214" i="12"/>
  <c r="M214" i="12" s="1"/>
  <c r="H214" i="12"/>
  <c r="O214" i="12" s="1"/>
  <c r="J214" i="12"/>
  <c r="Q214" i="12"/>
  <c r="R214" i="12"/>
  <c r="S214" i="12"/>
  <c r="E215" i="12"/>
  <c r="M215" i="12" s="1"/>
  <c r="H215" i="12"/>
  <c r="O215" i="12" s="1"/>
  <c r="J215" i="12"/>
  <c r="Q215" i="12"/>
  <c r="R215" i="12"/>
  <c r="S215" i="12"/>
  <c r="E216" i="12"/>
  <c r="M216" i="12" s="1"/>
  <c r="H216" i="12"/>
  <c r="O216" i="12" s="1"/>
  <c r="J216" i="12"/>
  <c r="Q216" i="12"/>
  <c r="R216" i="12"/>
  <c r="S216" i="12"/>
  <c r="E217" i="12"/>
  <c r="M217" i="12" s="1"/>
  <c r="H217" i="12"/>
  <c r="O217" i="12" s="1"/>
  <c r="J217" i="12"/>
  <c r="Q217" i="12"/>
  <c r="R217" i="12"/>
  <c r="S217" i="12"/>
  <c r="E218" i="12"/>
  <c r="M218" i="12" s="1"/>
  <c r="H218" i="12"/>
  <c r="O218" i="12" s="1"/>
  <c r="J218" i="12"/>
  <c r="Q218" i="12"/>
  <c r="R218" i="12"/>
  <c r="S218" i="12"/>
  <c r="E219" i="12"/>
  <c r="M219" i="12" s="1"/>
  <c r="H219" i="12"/>
  <c r="O219" i="12" s="1"/>
  <c r="J219" i="12"/>
  <c r="Q219" i="12"/>
  <c r="R219" i="12"/>
  <c r="S219" i="12"/>
  <c r="E220" i="12"/>
  <c r="M220" i="12" s="1"/>
  <c r="H220" i="12"/>
  <c r="O220" i="12" s="1"/>
  <c r="J220" i="12"/>
  <c r="Q220" i="12"/>
  <c r="R220" i="12"/>
  <c r="S220" i="12"/>
  <c r="E221" i="12"/>
  <c r="M221" i="12" s="1"/>
  <c r="H221" i="12"/>
  <c r="O221" i="12" s="1"/>
  <c r="J221" i="12"/>
  <c r="Q221" i="12"/>
  <c r="R221" i="12"/>
  <c r="S221" i="12"/>
  <c r="E222" i="12"/>
  <c r="M222" i="12" s="1"/>
  <c r="H222" i="12"/>
  <c r="O222" i="12" s="1"/>
  <c r="J222" i="12"/>
  <c r="Q222" i="12"/>
  <c r="R222" i="12"/>
  <c r="S222" i="12"/>
  <c r="E223" i="12"/>
  <c r="M223" i="12" s="1"/>
  <c r="H223" i="12"/>
  <c r="O223" i="12" s="1"/>
  <c r="J223" i="12"/>
  <c r="Q223" i="12"/>
  <c r="R223" i="12"/>
  <c r="S223" i="12"/>
  <c r="E224" i="12"/>
  <c r="M224" i="12" s="1"/>
  <c r="H224" i="12"/>
  <c r="O224" i="12" s="1"/>
  <c r="J224" i="12"/>
  <c r="Q224" i="12"/>
  <c r="R224" i="12"/>
  <c r="S224" i="12"/>
  <c r="E225" i="12"/>
  <c r="M225" i="12" s="1"/>
  <c r="H225" i="12"/>
  <c r="O225" i="12" s="1"/>
  <c r="J225" i="12"/>
  <c r="Q225" i="12"/>
  <c r="R225" i="12"/>
  <c r="S225" i="12"/>
  <c r="E226" i="12"/>
  <c r="M226" i="12" s="1"/>
  <c r="H226" i="12"/>
  <c r="O226" i="12" s="1"/>
  <c r="J226" i="12"/>
  <c r="Q226" i="12"/>
  <c r="R226" i="12"/>
  <c r="S226" i="12"/>
  <c r="E227" i="12"/>
  <c r="M227" i="12" s="1"/>
  <c r="H227" i="12"/>
  <c r="O227" i="12" s="1"/>
  <c r="J227" i="12"/>
  <c r="Q227" i="12"/>
  <c r="R227" i="12"/>
  <c r="S227" i="12"/>
  <c r="E228" i="12"/>
  <c r="M228" i="12" s="1"/>
  <c r="H228" i="12"/>
  <c r="O228" i="12" s="1"/>
  <c r="J228" i="12"/>
  <c r="Q228" i="12"/>
  <c r="R228" i="12"/>
  <c r="S228" i="12"/>
  <c r="E229" i="12"/>
  <c r="M229" i="12" s="1"/>
  <c r="H229" i="12"/>
  <c r="O229" i="12" s="1"/>
  <c r="J229" i="12"/>
  <c r="Q229" i="12"/>
  <c r="R229" i="12"/>
  <c r="S229" i="12"/>
  <c r="E230" i="12"/>
  <c r="M230" i="12" s="1"/>
  <c r="H230" i="12"/>
  <c r="O230" i="12" s="1"/>
  <c r="J230" i="12"/>
  <c r="Q230" i="12"/>
  <c r="R230" i="12"/>
  <c r="S230" i="12"/>
  <c r="E231" i="12"/>
  <c r="M231" i="12" s="1"/>
  <c r="H231" i="12"/>
  <c r="O231" i="12" s="1"/>
  <c r="J231" i="12"/>
  <c r="Q231" i="12"/>
  <c r="R231" i="12"/>
  <c r="S231" i="12"/>
  <c r="E232" i="12"/>
  <c r="M232" i="12" s="1"/>
  <c r="H232" i="12"/>
  <c r="O232" i="12" s="1"/>
  <c r="J232" i="12"/>
  <c r="Q232" i="12"/>
  <c r="R232" i="12"/>
  <c r="S232" i="12"/>
  <c r="E233" i="12"/>
  <c r="M233" i="12" s="1"/>
  <c r="H233" i="12"/>
  <c r="O233" i="12" s="1"/>
  <c r="J233" i="12"/>
  <c r="Q233" i="12"/>
  <c r="R233" i="12"/>
  <c r="S233" i="12"/>
  <c r="E234" i="12"/>
  <c r="M234" i="12" s="1"/>
  <c r="H234" i="12"/>
  <c r="O234" i="12" s="1"/>
  <c r="J234" i="12"/>
  <c r="Q234" i="12"/>
  <c r="R234" i="12"/>
  <c r="S234" i="12"/>
  <c r="E235" i="12"/>
  <c r="M235" i="12" s="1"/>
  <c r="H235" i="12"/>
  <c r="O235" i="12" s="1"/>
  <c r="J235" i="12"/>
  <c r="Q235" i="12"/>
  <c r="R235" i="12"/>
  <c r="S235" i="12"/>
  <c r="E236" i="12"/>
  <c r="M236" i="12" s="1"/>
  <c r="H236" i="12"/>
  <c r="O236" i="12" s="1"/>
  <c r="J236" i="12"/>
  <c r="Q236" i="12"/>
  <c r="R236" i="12"/>
  <c r="S236" i="12"/>
  <c r="E237" i="12"/>
  <c r="M237" i="12" s="1"/>
  <c r="H237" i="12"/>
  <c r="O237" i="12" s="1"/>
  <c r="J237" i="12"/>
  <c r="Q237" i="12"/>
  <c r="R237" i="12"/>
  <c r="S237" i="12"/>
  <c r="E238" i="12"/>
  <c r="M238" i="12" s="1"/>
  <c r="H238" i="12"/>
  <c r="O238" i="12" s="1"/>
  <c r="J238" i="12"/>
  <c r="Q238" i="12"/>
  <c r="R238" i="12"/>
  <c r="S238" i="12"/>
  <c r="E239" i="12"/>
  <c r="M239" i="12" s="1"/>
  <c r="H239" i="12"/>
  <c r="O239" i="12" s="1"/>
  <c r="J239" i="12"/>
  <c r="Q239" i="12"/>
  <c r="R239" i="12"/>
  <c r="S239" i="12"/>
  <c r="E240" i="12"/>
  <c r="M240" i="12" s="1"/>
  <c r="H240" i="12"/>
  <c r="O240" i="12" s="1"/>
  <c r="J240" i="12"/>
  <c r="K240" i="12" s="1"/>
  <c r="N240" i="12" s="1"/>
  <c r="Q240" i="12"/>
  <c r="R240" i="12"/>
  <c r="S240" i="12"/>
  <c r="E241" i="12"/>
  <c r="M241" i="12" s="1"/>
  <c r="H241" i="12"/>
  <c r="O241" i="12" s="1"/>
  <c r="J241" i="12"/>
  <c r="Q241" i="12"/>
  <c r="R241" i="12"/>
  <c r="S241" i="12"/>
  <c r="E242" i="12"/>
  <c r="M242" i="12" s="1"/>
  <c r="H242" i="12"/>
  <c r="O242" i="12" s="1"/>
  <c r="J242" i="12"/>
  <c r="Q242" i="12"/>
  <c r="R242" i="12"/>
  <c r="S242" i="12"/>
  <c r="E243" i="12"/>
  <c r="M243" i="12" s="1"/>
  <c r="H243" i="12"/>
  <c r="O243" i="12" s="1"/>
  <c r="J243" i="12"/>
  <c r="Q243" i="12"/>
  <c r="R243" i="12"/>
  <c r="S243" i="12"/>
  <c r="E244" i="12"/>
  <c r="M244" i="12" s="1"/>
  <c r="H244" i="12"/>
  <c r="O244" i="12" s="1"/>
  <c r="J244" i="12"/>
  <c r="Q244" i="12"/>
  <c r="R244" i="12"/>
  <c r="S244" i="12"/>
  <c r="E245" i="12"/>
  <c r="M245" i="12" s="1"/>
  <c r="H245" i="12"/>
  <c r="O245" i="12" s="1"/>
  <c r="J245" i="12"/>
  <c r="Q245" i="12"/>
  <c r="R245" i="12"/>
  <c r="S245" i="12"/>
  <c r="E246" i="12"/>
  <c r="M246" i="12" s="1"/>
  <c r="H246" i="12"/>
  <c r="O246" i="12" s="1"/>
  <c r="J246" i="12"/>
  <c r="Q246" i="12"/>
  <c r="R246" i="12"/>
  <c r="S246" i="12"/>
  <c r="E247" i="12"/>
  <c r="M247" i="12" s="1"/>
  <c r="H247" i="12"/>
  <c r="O247" i="12" s="1"/>
  <c r="J247" i="12"/>
  <c r="Q247" i="12"/>
  <c r="R247" i="12"/>
  <c r="S247" i="12"/>
  <c r="E248" i="12"/>
  <c r="M248" i="12" s="1"/>
  <c r="H248" i="12"/>
  <c r="O248" i="12" s="1"/>
  <c r="J248" i="12"/>
  <c r="Q248" i="12"/>
  <c r="R248" i="12"/>
  <c r="S248" i="12"/>
  <c r="E249" i="12"/>
  <c r="M249" i="12" s="1"/>
  <c r="H249" i="12"/>
  <c r="O249" i="12" s="1"/>
  <c r="J249" i="12"/>
  <c r="Q249" i="12"/>
  <c r="R249" i="12"/>
  <c r="S249" i="12"/>
  <c r="E250" i="12"/>
  <c r="M250" i="12" s="1"/>
  <c r="H250" i="12"/>
  <c r="O250" i="12" s="1"/>
  <c r="J250" i="12"/>
  <c r="Q250" i="12"/>
  <c r="R250" i="12"/>
  <c r="S250" i="12"/>
  <c r="E251" i="12"/>
  <c r="M251" i="12" s="1"/>
  <c r="H251" i="12"/>
  <c r="J251" i="12"/>
  <c r="O251" i="12"/>
  <c r="Q251" i="12"/>
  <c r="R251" i="12"/>
  <c r="S251" i="12"/>
  <c r="E252" i="12"/>
  <c r="M252" i="12" s="1"/>
  <c r="H252" i="12"/>
  <c r="O252" i="12" s="1"/>
  <c r="J252" i="12"/>
  <c r="Q252" i="12"/>
  <c r="R252" i="12"/>
  <c r="S252" i="12"/>
  <c r="E253" i="12"/>
  <c r="M253" i="12" s="1"/>
  <c r="H253" i="12"/>
  <c r="O253" i="12" s="1"/>
  <c r="J253" i="12"/>
  <c r="Q253" i="12"/>
  <c r="R253" i="12"/>
  <c r="S253" i="12"/>
  <c r="E254" i="12"/>
  <c r="M254" i="12" s="1"/>
  <c r="H254" i="12"/>
  <c r="O254" i="12" s="1"/>
  <c r="J254" i="12"/>
  <c r="Q254" i="12"/>
  <c r="R254" i="12"/>
  <c r="S254" i="12"/>
  <c r="E255" i="12"/>
  <c r="M255" i="12" s="1"/>
  <c r="H255" i="12"/>
  <c r="O255" i="12" s="1"/>
  <c r="J255" i="12"/>
  <c r="Q255" i="12"/>
  <c r="R255" i="12"/>
  <c r="S255" i="12"/>
  <c r="E256" i="12"/>
  <c r="M256" i="12" s="1"/>
  <c r="H256" i="12"/>
  <c r="O256" i="12" s="1"/>
  <c r="J256" i="12"/>
  <c r="Q256" i="12"/>
  <c r="R256" i="12"/>
  <c r="S256" i="12"/>
  <c r="E257" i="12"/>
  <c r="M257" i="12" s="1"/>
  <c r="H257" i="12"/>
  <c r="O257" i="12" s="1"/>
  <c r="J257" i="12"/>
  <c r="Q257" i="12"/>
  <c r="R257" i="12"/>
  <c r="S257" i="12"/>
  <c r="E258" i="12"/>
  <c r="M258" i="12" s="1"/>
  <c r="H258" i="12"/>
  <c r="O258" i="12" s="1"/>
  <c r="J258" i="12"/>
  <c r="Q258" i="12"/>
  <c r="R258" i="12"/>
  <c r="S258" i="12"/>
  <c r="E259" i="12"/>
  <c r="M259" i="12" s="1"/>
  <c r="H259" i="12"/>
  <c r="O259" i="12" s="1"/>
  <c r="J259" i="12"/>
  <c r="Q259" i="12"/>
  <c r="R259" i="12"/>
  <c r="S259" i="12"/>
  <c r="E260" i="12"/>
  <c r="M260" i="12" s="1"/>
  <c r="H260" i="12"/>
  <c r="O260" i="12" s="1"/>
  <c r="J260" i="12"/>
  <c r="Q260" i="12"/>
  <c r="R260" i="12"/>
  <c r="S260" i="12"/>
  <c r="E261" i="12"/>
  <c r="M261" i="12" s="1"/>
  <c r="H261" i="12"/>
  <c r="O261" i="12" s="1"/>
  <c r="J261" i="12"/>
  <c r="Q261" i="12"/>
  <c r="R261" i="12"/>
  <c r="S261" i="12"/>
  <c r="E262" i="12"/>
  <c r="M262" i="12" s="1"/>
  <c r="H262" i="12"/>
  <c r="O262" i="12" s="1"/>
  <c r="J262" i="12"/>
  <c r="Q262" i="12"/>
  <c r="R262" i="12"/>
  <c r="S262" i="12"/>
  <c r="E263" i="12"/>
  <c r="M263" i="12" s="1"/>
  <c r="H263" i="12"/>
  <c r="O263" i="12" s="1"/>
  <c r="J263" i="12"/>
  <c r="Q263" i="12"/>
  <c r="R263" i="12"/>
  <c r="S263" i="12"/>
  <c r="E264" i="12"/>
  <c r="M264" i="12" s="1"/>
  <c r="H264" i="12"/>
  <c r="O264" i="12" s="1"/>
  <c r="J264" i="12"/>
  <c r="Q264" i="12"/>
  <c r="R264" i="12"/>
  <c r="S264" i="12"/>
  <c r="E265" i="12"/>
  <c r="M265" i="12" s="1"/>
  <c r="H265" i="12"/>
  <c r="O265" i="12" s="1"/>
  <c r="J265" i="12"/>
  <c r="Q265" i="12"/>
  <c r="R265" i="12"/>
  <c r="S265" i="12"/>
  <c r="E266" i="12"/>
  <c r="M266" i="12" s="1"/>
  <c r="H266" i="12"/>
  <c r="O266" i="12" s="1"/>
  <c r="J266" i="12"/>
  <c r="Q266" i="12"/>
  <c r="R266" i="12"/>
  <c r="S266" i="12"/>
  <c r="E267" i="12"/>
  <c r="M267" i="12" s="1"/>
  <c r="H267" i="12"/>
  <c r="O267" i="12" s="1"/>
  <c r="J267" i="12"/>
  <c r="Q267" i="12"/>
  <c r="R267" i="12"/>
  <c r="S267" i="12"/>
  <c r="E268" i="12"/>
  <c r="M268" i="12" s="1"/>
  <c r="H268" i="12"/>
  <c r="O268" i="12" s="1"/>
  <c r="J268" i="12"/>
  <c r="Q268" i="12"/>
  <c r="R268" i="12"/>
  <c r="S268" i="12"/>
  <c r="E269" i="12"/>
  <c r="M269" i="12" s="1"/>
  <c r="H269" i="12"/>
  <c r="O269" i="12" s="1"/>
  <c r="J269" i="12"/>
  <c r="Q269" i="12"/>
  <c r="R269" i="12"/>
  <c r="S269" i="12"/>
  <c r="E270" i="12"/>
  <c r="M270" i="12" s="1"/>
  <c r="H270" i="12"/>
  <c r="O270" i="12" s="1"/>
  <c r="J270" i="12"/>
  <c r="Q270" i="12"/>
  <c r="R270" i="12"/>
  <c r="S270" i="12"/>
  <c r="E271" i="12"/>
  <c r="M271" i="12" s="1"/>
  <c r="H271" i="12"/>
  <c r="O271" i="12" s="1"/>
  <c r="J271" i="12"/>
  <c r="Q271" i="12"/>
  <c r="R271" i="12"/>
  <c r="S271" i="12"/>
  <c r="E272" i="12"/>
  <c r="M272" i="12" s="1"/>
  <c r="H272" i="12"/>
  <c r="O272" i="12" s="1"/>
  <c r="J272" i="12"/>
  <c r="Q272" i="12"/>
  <c r="R272" i="12"/>
  <c r="S272" i="12"/>
  <c r="E273" i="12"/>
  <c r="M273" i="12" s="1"/>
  <c r="H273" i="12"/>
  <c r="O273" i="12" s="1"/>
  <c r="J273" i="12"/>
  <c r="Q273" i="12"/>
  <c r="R273" i="12"/>
  <c r="S273" i="12"/>
  <c r="E274" i="12"/>
  <c r="M274" i="12" s="1"/>
  <c r="H274" i="12"/>
  <c r="O274" i="12" s="1"/>
  <c r="J274" i="12"/>
  <c r="Q274" i="12"/>
  <c r="R274" i="12"/>
  <c r="S274" i="12"/>
  <c r="E275" i="12"/>
  <c r="M275" i="12" s="1"/>
  <c r="H275" i="12"/>
  <c r="O275" i="12" s="1"/>
  <c r="J275" i="12"/>
  <c r="Q275" i="12"/>
  <c r="R275" i="12"/>
  <c r="S275" i="12"/>
  <c r="E276" i="12"/>
  <c r="M276" i="12" s="1"/>
  <c r="H276" i="12"/>
  <c r="O276" i="12" s="1"/>
  <c r="J276" i="12"/>
  <c r="Q276" i="12"/>
  <c r="R276" i="12"/>
  <c r="S276" i="12"/>
  <c r="E277" i="12"/>
  <c r="M277" i="12" s="1"/>
  <c r="H277" i="12"/>
  <c r="O277" i="12" s="1"/>
  <c r="J277" i="12"/>
  <c r="Q277" i="12"/>
  <c r="R277" i="12"/>
  <c r="S277" i="12"/>
  <c r="E278" i="12"/>
  <c r="M278" i="12" s="1"/>
  <c r="H278" i="12"/>
  <c r="O278" i="12" s="1"/>
  <c r="J278" i="12"/>
  <c r="Q278" i="12"/>
  <c r="R278" i="12"/>
  <c r="S278" i="12"/>
  <c r="E279" i="12"/>
  <c r="M279" i="12" s="1"/>
  <c r="H279" i="12"/>
  <c r="O279" i="12" s="1"/>
  <c r="J279" i="12"/>
  <c r="Q279" i="12"/>
  <c r="R279" i="12"/>
  <c r="S279" i="12"/>
  <c r="E280" i="12"/>
  <c r="M280" i="12" s="1"/>
  <c r="H280" i="12"/>
  <c r="O280" i="12" s="1"/>
  <c r="J280" i="12"/>
  <c r="Q280" i="12"/>
  <c r="R280" i="12"/>
  <c r="S280" i="12"/>
  <c r="E281" i="12"/>
  <c r="M281" i="12" s="1"/>
  <c r="H281" i="12"/>
  <c r="O281" i="12" s="1"/>
  <c r="J281" i="12"/>
  <c r="Q281" i="12"/>
  <c r="R281" i="12"/>
  <c r="S281" i="12"/>
  <c r="E282" i="12"/>
  <c r="M282" i="12" s="1"/>
  <c r="H282" i="12"/>
  <c r="O282" i="12" s="1"/>
  <c r="J282" i="12"/>
  <c r="Q282" i="12"/>
  <c r="R282" i="12"/>
  <c r="S282" i="12"/>
  <c r="E283" i="12"/>
  <c r="M283" i="12" s="1"/>
  <c r="H283" i="12"/>
  <c r="O283" i="12" s="1"/>
  <c r="J283" i="12"/>
  <c r="Q283" i="12"/>
  <c r="R283" i="12"/>
  <c r="S283" i="12"/>
  <c r="E284" i="12"/>
  <c r="M284" i="12" s="1"/>
  <c r="H284" i="12"/>
  <c r="O284" i="12" s="1"/>
  <c r="J284" i="12"/>
  <c r="Q284" i="12"/>
  <c r="R284" i="12"/>
  <c r="S284" i="12"/>
  <c r="E285" i="12"/>
  <c r="M285" i="12" s="1"/>
  <c r="H285" i="12"/>
  <c r="O285" i="12" s="1"/>
  <c r="J285" i="12"/>
  <c r="Q285" i="12"/>
  <c r="R285" i="12"/>
  <c r="S285" i="12"/>
  <c r="E286" i="12"/>
  <c r="M286" i="12" s="1"/>
  <c r="H286" i="12"/>
  <c r="O286" i="12" s="1"/>
  <c r="J286" i="12"/>
  <c r="Q286" i="12"/>
  <c r="R286" i="12"/>
  <c r="S286" i="12"/>
  <c r="E287" i="12"/>
  <c r="M287" i="12" s="1"/>
  <c r="H287" i="12"/>
  <c r="O287" i="12" s="1"/>
  <c r="J287" i="12"/>
  <c r="Q287" i="12"/>
  <c r="R287" i="12"/>
  <c r="S287" i="12"/>
  <c r="E288" i="12"/>
  <c r="M288" i="12" s="1"/>
  <c r="H288" i="12"/>
  <c r="O288" i="12" s="1"/>
  <c r="J288" i="12"/>
  <c r="Q288" i="12"/>
  <c r="R288" i="12"/>
  <c r="S288" i="12"/>
  <c r="E289" i="12"/>
  <c r="M289" i="12" s="1"/>
  <c r="H289" i="12"/>
  <c r="O289" i="12" s="1"/>
  <c r="J289" i="12"/>
  <c r="Q289" i="12"/>
  <c r="R289" i="12"/>
  <c r="S289" i="12"/>
  <c r="E290" i="12"/>
  <c r="M290" i="12" s="1"/>
  <c r="H290" i="12"/>
  <c r="O290" i="12" s="1"/>
  <c r="J290" i="12"/>
  <c r="Q290" i="12"/>
  <c r="R290" i="12"/>
  <c r="S290" i="12"/>
  <c r="E291" i="12"/>
  <c r="M291" i="12" s="1"/>
  <c r="H291" i="12"/>
  <c r="O291" i="12" s="1"/>
  <c r="J291" i="12"/>
  <c r="Q291" i="12"/>
  <c r="R291" i="12"/>
  <c r="S291" i="12"/>
  <c r="E292" i="12"/>
  <c r="M292" i="12" s="1"/>
  <c r="H292" i="12"/>
  <c r="O292" i="12" s="1"/>
  <c r="J292" i="12"/>
  <c r="Q292" i="12"/>
  <c r="R292" i="12"/>
  <c r="S292" i="12"/>
  <c r="E293" i="12"/>
  <c r="M293" i="12" s="1"/>
  <c r="H293" i="12"/>
  <c r="O293" i="12" s="1"/>
  <c r="J293" i="12"/>
  <c r="Q293" i="12"/>
  <c r="R293" i="12"/>
  <c r="S293" i="12"/>
  <c r="E294" i="12"/>
  <c r="M294" i="12" s="1"/>
  <c r="H294" i="12"/>
  <c r="O294" i="12" s="1"/>
  <c r="J294" i="12"/>
  <c r="Q294" i="12"/>
  <c r="R294" i="12"/>
  <c r="S294" i="12"/>
  <c r="E295" i="12"/>
  <c r="M295" i="12" s="1"/>
  <c r="H295" i="12"/>
  <c r="O295" i="12" s="1"/>
  <c r="J295" i="12"/>
  <c r="Q295" i="12"/>
  <c r="R295" i="12"/>
  <c r="S295" i="12"/>
  <c r="E296" i="12"/>
  <c r="M296" i="12" s="1"/>
  <c r="H296" i="12"/>
  <c r="O296" i="12" s="1"/>
  <c r="J296" i="12"/>
  <c r="Q296" i="12"/>
  <c r="R296" i="12"/>
  <c r="S296" i="12"/>
  <c r="E297" i="12"/>
  <c r="M297" i="12" s="1"/>
  <c r="H297" i="12"/>
  <c r="O297" i="12" s="1"/>
  <c r="J297" i="12"/>
  <c r="Q297" i="12"/>
  <c r="R297" i="12"/>
  <c r="S297" i="12"/>
  <c r="E298" i="12"/>
  <c r="M298" i="12" s="1"/>
  <c r="H298" i="12"/>
  <c r="O298" i="12" s="1"/>
  <c r="J298" i="12"/>
  <c r="Q298" i="12"/>
  <c r="R298" i="12"/>
  <c r="S298" i="12"/>
  <c r="E299" i="12"/>
  <c r="M299" i="12" s="1"/>
  <c r="H299" i="12"/>
  <c r="O299" i="12" s="1"/>
  <c r="J299" i="12"/>
  <c r="Q299" i="12"/>
  <c r="R299" i="12"/>
  <c r="S299" i="12"/>
  <c r="E300" i="12"/>
  <c r="M300" i="12" s="1"/>
  <c r="H300" i="12"/>
  <c r="O300" i="12" s="1"/>
  <c r="J300" i="12"/>
  <c r="Q300" i="12"/>
  <c r="R300" i="12"/>
  <c r="S300" i="12"/>
  <c r="E301" i="12"/>
  <c r="M301" i="12" s="1"/>
  <c r="H301" i="12"/>
  <c r="O301" i="12" s="1"/>
  <c r="J301" i="12"/>
  <c r="Q301" i="12"/>
  <c r="R301" i="12"/>
  <c r="S301" i="12"/>
  <c r="E302" i="12"/>
  <c r="M302" i="12" s="1"/>
  <c r="H302" i="12"/>
  <c r="O302" i="12" s="1"/>
  <c r="J302" i="12"/>
  <c r="Q302" i="12"/>
  <c r="R302" i="12"/>
  <c r="S302" i="12"/>
  <c r="E303" i="12"/>
  <c r="M303" i="12" s="1"/>
  <c r="H303" i="12"/>
  <c r="O303" i="12" s="1"/>
  <c r="J303" i="12"/>
  <c r="Q303" i="12"/>
  <c r="R303" i="12"/>
  <c r="S303" i="12"/>
  <c r="E304" i="12"/>
  <c r="M304" i="12" s="1"/>
  <c r="H304" i="12"/>
  <c r="O304" i="12" s="1"/>
  <c r="J304" i="12"/>
  <c r="Q304" i="12"/>
  <c r="R304" i="12"/>
  <c r="S304" i="12"/>
  <c r="E305" i="12"/>
  <c r="M305" i="12" s="1"/>
  <c r="H305" i="12"/>
  <c r="O305" i="12" s="1"/>
  <c r="J305" i="12"/>
  <c r="Q305" i="12"/>
  <c r="R305" i="12"/>
  <c r="S305" i="12"/>
  <c r="E306" i="12"/>
  <c r="M306" i="12" s="1"/>
  <c r="H306" i="12"/>
  <c r="O306" i="12" s="1"/>
  <c r="J306" i="12"/>
  <c r="Q306" i="12"/>
  <c r="R306" i="12"/>
  <c r="S306" i="12"/>
  <c r="E307" i="12"/>
  <c r="M307" i="12" s="1"/>
  <c r="H307" i="12"/>
  <c r="O307" i="12" s="1"/>
  <c r="J307" i="12"/>
  <c r="Q307" i="12"/>
  <c r="R307" i="12"/>
  <c r="S307" i="12"/>
  <c r="E308" i="12"/>
  <c r="M308" i="12" s="1"/>
  <c r="H308" i="12"/>
  <c r="O308" i="12" s="1"/>
  <c r="J308" i="12"/>
  <c r="Q308" i="12"/>
  <c r="R308" i="12"/>
  <c r="S308" i="12"/>
  <c r="E309" i="12"/>
  <c r="M309" i="12" s="1"/>
  <c r="H309" i="12"/>
  <c r="O309" i="12" s="1"/>
  <c r="J309" i="12"/>
  <c r="Q309" i="12"/>
  <c r="R309" i="12"/>
  <c r="S309" i="12"/>
  <c r="E310" i="12"/>
  <c r="M310" i="12" s="1"/>
  <c r="H310" i="12"/>
  <c r="O310" i="12" s="1"/>
  <c r="J310" i="12"/>
  <c r="Q310" i="12"/>
  <c r="R310" i="12"/>
  <c r="S310" i="12"/>
  <c r="E311" i="12"/>
  <c r="M311" i="12" s="1"/>
  <c r="H311" i="12"/>
  <c r="O311" i="12" s="1"/>
  <c r="J311" i="12"/>
  <c r="Q311" i="12"/>
  <c r="R311" i="12"/>
  <c r="S311" i="12"/>
  <c r="E312" i="12"/>
  <c r="M312" i="12" s="1"/>
  <c r="H312" i="12"/>
  <c r="O312" i="12" s="1"/>
  <c r="J312" i="12"/>
  <c r="Q312" i="12"/>
  <c r="R312" i="12"/>
  <c r="S312" i="12"/>
  <c r="E313" i="12"/>
  <c r="M313" i="12" s="1"/>
  <c r="H313" i="12"/>
  <c r="O313" i="12" s="1"/>
  <c r="J313" i="12"/>
  <c r="Q313" i="12"/>
  <c r="R313" i="12"/>
  <c r="S313" i="12"/>
  <c r="E314" i="12"/>
  <c r="M314" i="12" s="1"/>
  <c r="H314" i="12"/>
  <c r="O314" i="12" s="1"/>
  <c r="J314" i="12"/>
  <c r="Q314" i="12"/>
  <c r="R314" i="12"/>
  <c r="S314" i="12"/>
  <c r="E315" i="12"/>
  <c r="M315" i="12" s="1"/>
  <c r="H315" i="12"/>
  <c r="O315" i="12" s="1"/>
  <c r="J315" i="12"/>
  <c r="Q315" i="12"/>
  <c r="R315" i="12"/>
  <c r="S315" i="12"/>
  <c r="E316" i="12"/>
  <c r="M316" i="12" s="1"/>
  <c r="H316" i="12"/>
  <c r="O316" i="12" s="1"/>
  <c r="J316" i="12"/>
  <c r="Q316" i="12"/>
  <c r="R316" i="12"/>
  <c r="S316" i="12"/>
  <c r="E317" i="12"/>
  <c r="M317" i="12" s="1"/>
  <c r="H317" i="12"/>
  <c r="O317" i="12" s="1"/>
  <c r="J317" i="12"/>
  <c r="Q317" i="12"/>
  <c r="R317" i="12"/>
  <c r="S317" i="12"/>
  <c r="E318" i="12"/>
  <c r="M318" i="12" s="1"/>
  <c r="H318" i="12"/>
  <c r="O318" i="12" s="1"/>
  <c r="J318" i="12"/>
  <c r="Q318" i="12"/>
  <c r="R318" i="12"/>
  <c r="S318" i="12"/>
  <c r="E319" i="12"/>
  <c r="M319" i="12" s="1"/>
  <c r="H319" i="12"/>
  <c r="O319" i="12" s="1"/>
  <c r="J319" i="12"/>
  <c r="Q319" i="12"/>
  <c r="R319" i="12"/>
  <c r="S319" i="12"/>
  <c r="E320" i="12"/>
  <c r="M320" i="12" s="1"/>
  <c r="H320" i="12"/>
  <c r="O320" i="12" s="1"/>
  <c r="J320" i="12"/>
  <c r="Q320" i="12"/>
  <c r="R320" i="12"/>
  <c r="S320" i="12"/>
  <c r="E321" i="12"/>
  <c r="M321" i="12" s="1"/>
  <c r="H321" i="12"/>
  <c r="O321" i="12" s="1"/>
  <c r="J321" i="12"/>
  <c r="Q321" i="12"/>
  <c r="R321" i="12"/>
  <c r="S321" i="12"/>
  <c r="E322" i="12"/>
  <c r="M322" i="12" s="1"/>
  <c r="H322" i="12"/>
  <c r="O322" i="12" s="1"/>
  <c r="J322" i="12"/>
  <c r="Q322" i="12"/>
  <c r="R322" i="12"/>
  <c r="S322" i="12"/>
  <c r="E323" i="12"/>
  <c r="M323" i="12" s="1"/>
  <c r="H323" i="12"/>
  <c r="O323" i="12" s="1"/>
  <c r="J323" i="12"/>
  <c r="Q323" i="12"/>
  <c r="R323" i="12"/>
  <c r="S323" i="12"/>
  <c r="E324" i="12"/>
  <c r="M324" i="12" s="1"/>
  <c r="H324" i="12"/>
  <c r="O324" i="12" s="1"/>
  <c r="J324" i="12"/>
  <c r="Q324" i="12"/>
  <c r="R324" i="12"/>
  <c r="S324" i="12"/>
  <c r="E325" i="12"/>
  <c r="M325" i="12" s="1"/>
  <c r="H325" i="12"/>
  <c r="O325" i="12" s="1"/>
  <c r="J325" i="12"/>
  <c r="Q325" i="12"/>
  <c r="R325" i="12"/>
  <c r="S325" i="12"/>
  <c r="E326" i="12"/>
  <c r="M326" i="12" s="1"/>
  <c r="H326" i="12"/>
  <c r="O326" i="12" s="1"/>
  <c r="J326" i="12"/>
  <c r="Q326" i="12"/>
  <c r="R326" i="12"/>
  <c r="S326" i="12"/>
  <c r="E327" i="12"/>
  <c r="M327" i="12" s="1"/>
  <c r="H327" i="12"/>
  <c r="O327" i="12" s="1"/>
  <c r="J327" i="12"/>
  <c r="Q327" i="12"/>
  <c r="R327" i="12"/>
  <c r="S327" i="12"/>
  <c r="E328" i="12"/>
  <c r="M328" i="12" s="1"/>
  <c r="H328" i="12"/>
  <c r="O328" i="12" s="1"/>
  <c r="J328" i="12"/>
  <c r="Q328" i="12"/>
  <c r="R328" i="12"/>
  <c r="S328" i="12"/>
  <c r="E329" i="12"/>
  <c r="M329" i="12" s="1"/>
  <c r="H329" i="12"/>
  <c r="O329" i="12" s="1"/>
  <c r="J329" i="12"/>
  <c r="Q329" i="12"/>
  <c r="R329" i="12"/>
  <c r="S329" i="12"/>
  <c r="E330" i="12"/>
  <c r="M330" i="12" s="1"/>
  <c r="H330" i="12"/>
  <c r="O330" i="12" s="1"/>
  <c r="J330" i="12"/>
  <c r="Q330" i="12"/>
  <c r="R330" i="12"/>
  <c r="S330" i="12"/>
  <c r="E331" i="12"/>
  <c r="M331" i="12" s="1"/>
  <c r="H331" i="12"/>
  <c r="O331" i="12" s="1"/>
  <c r="J331" i="12"/>
  <c r="Q331" i="12"/>
  <c r="R331" i="12"/>
  <c r="S331" i="12"/>
  <c r="E332" i="12"/>
  <c r="M332" i="12" s="1"/>
  <c r="H332" i="12"/>
  <c r="O332" i="12" s="1"/>
  <c r="J332" i="12"/>
  <c r="Q332" i="12"/>
  <c r="R332" i="12"/>
  <c r="S332" i="12"/>
  <c r="E333" i="12"/>
  <c r="M333" i="12" s="1"/>
  <c r="H333" i="12"/>
  <c r="O333" i="12" s="1"/>
  <c r="J333" i="12"/>
  <c r="Q333" i="12"/>
  <c r="R333" i="12"/>
  <c r="S333" i="12"/>
  <c r="E334" i="12"/>
  <c r="M334" i="12" s="1"/>
  <c r="H334" i="12"/>
  <c r="J334" i="12"/>
  <c r="O334" i="12"/>
  <c r="Q334" i="12"/>
  <c r="R334" i="12"/>
  <c r="S334" i="12"/>
  <c r="E335" i="12"/>
  <c r="M335" i="12" s="1"/>
  <c r="H335" i="12"/>
  <c r="O335" i="12" s="1"/>
  <c r="J335" i="12"/>
  <c r="Q335" i="12"/>
  <c r="R335" i="12"/>
  <c r="S335" i="12"/>
  <c r="E336" i="12"/>
  <c r="M336" i="12" s="1"/>
  <c r="H336" i="12"/>
  <c r="O336" i="12" s="1"/>
  <c r="J336" i="12"/>
  <c r="Q336" i="12"/>
  <c r="R336" i="12"/>
  <c r="S336" i="12"/>
  <c r="E337" i="12"/>
  <c r="M337" i="12" s="1"/>
  <c r="H337" i="12"/>
  <c r="O337" i="12" s="1"/>
  <c r="J337" i="12"/>
  <c r="Q337" i="12"/>
  <c r="R337" i="12"/>
  <c r="S337" i="12"/>
  <c r="E338" i="12"/>
  <c r="M338" i="12" s="1"/>
  <c r="H338" i="12"/>
  <c r="O338" i="12" s="1"/>
  <c r="J338" i="12"/>
  <c r="Q338" i="12"/>
  <c r="R338" i="12"/>
  <c r="S338" i="12"/>
  <c r="E339" i="12"/>
  <c r="M339" i="12" s="1"/>
  <c r="H339" i="12"/>
  <c r="O339" i="12" s="1"/>
  <c r="J339" i="12"/>
  <c r="Q339" i="12"/>
  <c r="R339" i="12"/>
  <c r="S339" i="12"/>
  <c r="E340" i="12"/>
  <c r="M340" i="12" s="1"/>
  <c r="H340" i="12"/>
  <c r="O340" i="12" s="1"/>
  <c r="J340" i="12"/>
  <c r="Q340" i="12"/>
  <c r="R340" i="12"/>
  <c r="S340" i="12"/>
  <c r="E341" i="12"/>
  <c r="M341" i="12" s="1"/>
  <c r="H341" i="12"/>
  <c r="O341" i="12" s="1"/>
  <c r="J341" i="12"/>
  <c r="Q341" i="12"/>
  <c r="R341" i="12"/>
  <c r="S341" i="12"/>
  <c r="E342" i="12"/>
  <c r="M342" i="12" s="1"/>
  <c r="H342" i="12"/>
  <c r="O342" i="12" s="1"/>
  <c r="J342" i="12"/>
  <c r="Q342" i="12"/>
  <c r="R342" i="12"/>
  <c r="S342" i="12"/>
  <c r="E343" i="12"/>
  <c r="M343" i="12" s="1"/>
  <c r="H343" i="12"/>
  <c r="O343" i="12" s="1"/>
  <c r="J343" i="12"/>
  <c r="Q343" i="12"/>
  <c r="R343" i="12"/>
  <c r="S343" i="12"/>
  <c r="E344" i="12"/>
  <c r="M344" i="12" s="1"/>
  <c r="H344" i="12"/>
  <c r="O344" i="12" s="1"/>
  <c r="J344" i="12"/>
  <c r="Q344" i="12"/>
  <c r="R344" i="12"/>
  <c r="S344" i="12"/>
  <c r="E345" i="12"/>
  <c r="M345" i="12" s="1"/>
  <c r="H345" i="12"/>
  <c r="O345" i="12" s="1"/>
  <c r="J345" i="12"/>
  <c r="Q345" i="12"/>
  <c r="R345" i="12"/>
  <c r="S345" i="12"/>
  <c r="E346" i="12"/>
  <c r="M346" i="12" s="1"/>
  <c r="H346" i="12"/>
  <c r="O346" i="12" s="1"/>
  <c r="J346" i="12"/>
  <c r="Q346" i="12"/>
  <c r="R346" i="12"/>
  <c r="S346" i="12"/>
  <c r="E347" i="12"/>
  <c r="M347" i="12" s="1"/>
  <c r="H347" i="12"/>
  <c r="J347" i="12"/>
  <c r="O347" i="12"/>
  <c r="Q347" i="12"/>
  <c r="R347" i="12"/>
  <c r="S347" i="12"/>
  <c r="E348" i="12"/>
  <c r="M348" i="12" s="1"/>
  <c r="H348" i="12"/>
  <c r="O348" i="12" s="1"/>
  <c r="J348" i="12"/>
  <c r="Q348" i="12"/>
  <c r="R348" i="12"/>
  <c r="S348" i="12"/>
  <c r="E349" i="12"/>
  <c r="M349" i="12" s="1"/>
  <c r="H349" i="12"/>
  <c r="O349" i="12" s="1"/>
  <c r="J349" i="12"/>
  <c r="Q349" i="12"/>
  <c r="R349" i="12"/>
  <c r="S349" i="12"/>
  <c r="E350" i="12"/>
  <c r="M350" i="12" s="1"/>
  <c r="H350" i="12"/>
  <c r="O350" i="12" s="1"/>
  <c r="J350" i="12"/>
  <c r="Q350" i="12"/>
  <c r="R350" i="12"/>
  <c r="S350" i="12"/>
  <c r="E351" i="12"/>
  <c r="M351" i="12" s="1"/>
  <c r="H351" i="12"/>
  <c r="O351" i="12" s="1"/>
  <c r="J351" i="12"/>
  <c r="Q351" i="12"/>
  <c r="R351" i="12"/>
  <c r="S351" i="12"/>
  <c r="E352" i="12"/>
  <c r="M352" i="12" s="1"/>
  <c r="H352" i="12"/>
  <c r="O352" i="12" s="1"/>
  <c r="J352" i="12"/>
  <c r="Q352" i="12"/>
  <c r="R352" i="12"/>
  <c r="S352" i="12"/>
  <c r="E353" i="12"/>
  <c r="M353" i="12" s="1"/>
  <c r="H353" i="12"/>
  <c r="O353" i="12" s="1"/>
  <c r="J353" i="12"/>
  <c r="Q353" i="12"/>
  <c r="R353" i="12"/>
  <c r="S353" i="12"/>
  <c r="E354" i="12"/>
  <c r="M354" i="12" s="1"/>
  <c r="H354" i="12"/>
  <c r="O354" i="12" s="1"/>
  <c r="J354" i="12"/>
  <c r="Q354" i="12"/>
  <c r="R354" i="12"/>
  <c r="S354" i="12"/>
  <c r="E355" i="12"/>
  <c r="M355" i="12" s="1"/>
  <c r="H355" i="12"/>
  <c r="O355" i="12" s="1"/>
  <c r="J355" i="12"/>
  <c r="Q355" i="12"/>
  <c r="R355" i="12"/>
  <c r="S355" i="12"/>
  <c r="E356" i="12"/>
  <c r="M356" i="12" s="1"/>
  <c r="H356" i="12"/>
  <c r="O356" i="12" s="1"/>
  <c r="J356" i="12"/>
  <c r="Q356" i="12"/>
  <c r="R356" i="12"/>
  <c r="S356" i="12"/>
  <c r="E357" i="12"/>
  <c r="M357" i="12" s="1"/>
  <c r="H357" i="12"/>
  <c r="O357" i="12" s="1"/>
  <c r="J357" i="12"/>
  <c r="Q357" i="12"/>
  <c r="R357" i="12"/>
  <c r="S357" i="12"/>
  <c r="E358" i="12"/>
  <c r="M358" i="12" s="1"/>
  <c r="H358" i="12"/>
  <c r="O358" i="12" s="1"/>
  <c r="J358" i="12"/>
  <c r="Q358" i="12"/>
  <c r="R358" i="12"/>
  <c r="S358" i="12"/>
  <c r="E359" i="12"/>
  <c r="M359" i="12" s="1"/>
  <c r="H359" i="12"/>
  <c r="O359" i="12" s="1"/>
  <c r="J359" i="12"/>
  <c r="Q359" i="12"/>
  <c r="R359" i="12"/>
  <c r="S359" i="12"/>
  <c r="E360" i="12"/>
  <c r="M360" i="12" s="1"/>
  <c r="H360" i="12"/>
  <c r="O360" i="12" s="1"/>
  <c r="J360" i="12"/>
  <c r="Q360" i="12"/>
  <c r="R360" i="12"/>
  <c r="S360" i="12"/>
  <c r="E361" i="12"/>
  <c r="M361" i="12" s="1"/>
  <c r="H361" i="12"/>
  <c r="O361" i="12" s="1"/>
  <c r="J361" i="12"/>
  <c r="Q361" i="12"/>
  <c r="R361" i="12"/>
  <c r="S361" i="12"/>
  <c r="E362" i="12"/>
  <c r="M362" i="12" s="1"/>
  <c r="H362" i="12"/>
  <c r="O362" i="12" s="1"/>
  <c r="J362" i="12"/>
  <c r="Q362" i="12"/>
  <c r="R362" i="12"/>
  <c r="S362" i="12"/>
  <c r="E363" i="12"/>
  <c r="M363" i="12" s="1"/>
  <c r="H363" i="12"/>
  <c r="O363" i="12" s="1"/>
  <c r="J363" i="12"/>
  <c r="Q363" i="12"/>
  <c r="R363" i="12"/>
  <c r="S363" i="12"/>
  <c r="E364" i="12"/>
  <c r="M364" i="12" s="1"/>
  <c r="H364" i="12"/>
  <c r="O364" i="12" s="1"/>
  <c r="J364" i="12"/>
  <c r="Q364" i="12"/>
  <c r="R364" i="12"/>
  <c r="S364" i="12"/>
  <c r="E365" i="12"/>
  <c r="M365" i="12" s="1"/>
  <c r="H365" i="12"/>
  <c r="O365" i="12" s="1"/>
  <c r="J365" i="12"/>
  <c r="Q365" i="12"/>
  <c r="R365" i="12"/>
  <c r="S365" i="12"/>
  <c r="E366" i="12"/>
  <c r="M366" i="12" s="1"/>
  <c r="H366" i="12"/>
  <c r="O366" i="12" s="1"/>
  <c r="J366" i="12"/>
  <c r="Q366" i="12"/>
  <c r="R366" i="12"/>
  <c r="S366" i="12"/>
  <c r="E57" i="13"/>
  <c r="M57" i="13" s="1"/>
  <c r="H57" i="13"/>
  <c r="O57" i="13" s="1"/>
  <c r="J57" i="13"/>
  <c r="Q57" i="13"/>
  <c r="R57" i="13"/>
  <c r="S57" i="13"/>
  <c r="E58" i="13"/>
  <c r="M58" i="13" s="1"/>
  <c r="H58" i="13"/>
  <c r="O58" i="13" s="1"/>
  <c r="J58" i="13"/>
  <c r="K58" i="13" s="1"/>
  <c r="N58" i="13" s="1"/>
  <c r="Q58" i="13"/>
  <c r="R58" i="13"/>
  <c r="S58" i="13"/>
  <c r="E59" i="13"/>
  <c r="M59" i="13" s="1"/>
  <c r="H59" i="13"/>
  <c r="O59" i="13" s="1"/>
  <c r="J59" i="13"/>
  <c r="Q59" i="13"/>
  <c r="R59" i="13"/>
  <c r="S59" i="13"/>
  <c r="E60" i="13"/>
  <c r="M60" i="13" s="1"/>
  <c r="H60" i="13"/>
  <c r="O60" i="13" s="1"/>
  <c r="J60" i="13"/>
  <c r="Q60" i="13"/>
  <c r="R60" i="13"/>
  <c r="S60" i="13"/>
  <c r="E61" i="13"/>
  <c r="M61" i="13" s="1"/>
  <c r="H61" i="13"/>
  <c r="O61" i="13" s="1"/>
  <c r="J61" i="13"/>
  <c r="Q61" i="13"/>
  <c r="R61" i="13"/>
  <c r="S61" i="13"/>
  <c r="E62" i="13"/>
  <c r="M62" i="13" s="1"/>
  <c r="H62" i="13"/>
  <c r="O62" i="13" s="1"/>
  <c r="J62" i="13"/>
  <c r="Q62" i="13"/>
  <c r="R62" i="13"/>
  <c r="S62" i="13"/>
  <c r="E63" i="13"/>
  <c r="M63" i="13" s="1"/>
  <c r="H63" i="13"/>
  <c r="O63" i="13" s="1"/>
  <c r="J63" i="13"/>
  <c r="Q63" i="13"/>
  <c r="R63" i="13"/>
  <c r="S63" i="13"/>
  <c r="E64" i="13"/>
  <c r="M64" i="13" s="1"/>
  <c r="H64" i="13"/>
  <c r="O64" i="13" s="1"/>
  <c r="J64" i="13"/>
  <c r="Q64" i="13"/>
  <c r="R64" i="13"/>
  <c r="S64" i="13"/>
  <c r="E65" i="13"/>
  <c r="M65" i="13" s="1"/>
  <c r="H65" i="13"/>
  <c r="O65" i="13" s="1"/>
  <c r="J65" i="13"/>
  <c r="Q65" i="13"/>
  <c r="R65" i="13"/>
  <c r="S65" i="13"/>
  <c r="E66" i="13"/>
  <c r="M66" i="13" s="1"/>
  <c r="H66" i="13"/>
  <c r="O66" i="13" s="1"/>
  <c r="J66" i="13"/>
  <c r="Q66" i="13"/>
  <c r="R66" i="13"/>
  <c r="S66" i="13"/>
  <c r="E67" i="13"/>
  <c r="M67" i="13" s="1"/>
  <c r="H67" i="13"/>
  <c r="O67" i="13" s="1"/>
  <c r="J67" i="13"/>
  <c r="Q67" i="13"/>
  <c r="R67" i="13"/>
  <c r="S67" i="13"/>
  <c r="E68" i="13"/>
  <c r="M68" i="13" s="1"/>
  <c r="H68" i="13"/>
  <c r="O68" i="13" s="1"/>
  <c r="J68" i="13"/>
  <c r="Q68" i="13"/>
  <c r="R68" i="13"/>
  <c r="S68" i="13"/>
  <c r="E69" i="13"/>
  <c r="M69" i="13" s="1"/>
  <c r="H69" i="13"/>
  <c r="O69" i="13" s="1"/>
  <c r="J69" i="13"/>
  <c r="Q69" i="13"/>
  <c r="R69" i="13"/>
  <c r="S69" i="13"/>
  <c r="E70" i="13"/>
  <c r="M70" i="13" s="1"/>
  <c r="H70" i="13"/>
  <c r="J70" i="13"/>
  <c r="O70" i="13"/>
  <c r="Q70" i="13"/>
  <c r="R70" i="13"/>
  <c r="S70" i="13"/>
  <c r="E71" i="13"/>
  <c r="M71" i="13" s="1"/>
  <c r="H71" i="13"/>
  <c r="O71" i="13" s="1"/>
  <c r="J71" i="13"/>
  <c r="Q71" i="13"/>
  <c r="R71" i="13"/>
  <c r="S71" i="13"/>
  <c r="E72" i="13"/>
  <c r="M72" i="13" s="1"/>
  <c r="H72" i="13"/>
  <c r="O72" i="13" s="1"/>
  <c r="J72" i="13"/>
  <c r="Q72" i="13"/>
  <c r="R72" i="13"/>
  <c r="S72" i="13"/>
  <c r="E73" i="13"/>
  <c r="M73" i="13" s="1"/>
  <c r="H73" i="13"/>
  <c r="O73" i="13" s="1"/>
  <c r="J73" i="13"/>
  <c r="Q73" i="13"/>
  <c r="R73" i="13"/>
  <c r="S73" i="13"/>
  <c r="E74" i="13"/>
  <c r="M74" i="13" s="1"/>
  <c r="H74" i="13"/>
  <c r="O74" i="13" s="1"/>
  <c r="J74" i="13"/>
  <c r="Q74" i="13"/>
  <c r="R74" i="13"/>
  <c r="S74" i="13"/>
  <c r="E75" i="13"/>
  <c r="M75" i="13" s="1"/>
  <c r="H75" i="13"/>
  <c r="J75" i="13"/>
  <c r="O75" i="13"/>
  <c r="Q75" i="13"/>
  <c r="R75" i="13"/>
  <c r="S75" i="13"/>
  <c r="E76" i="13"/>
  <c r="M76" i="13" s="1"/>
  <c r="H76" i="13"/>
  <c r="O76" i="13" s="1"/>
  <c r="J76" i="13"/>
  <c r="Q76" i="13"/>
  <c r="R76" i="13"/>
  <c r="S76" i="13"/>
  <c r="E77" i="13"/>
  <c r="M77" i="13" s="1"/>
  <c r="H77" i="13"/>
  <c r="O77" i="13" s="1"/>
  <c r="J77" i="13"/>
  <c r="Q77" i="13"/>
  <c r="R77" i="13"/>
  <c r="S77" i="13"/>
  <c r="E78" i="13"/>
  <c r="M78" i="13" s="1"/>
  <c r="H78" i="13"/>
  <c r="O78" i="13" s="1"/>
  <c r="J78" i="13"/>
  <c r="Q78" i="13"/>
  <c r="R78" i="13"/>
  <c r="S78" i="13"/>
  <c r="E79" i="13"/>
  <c r="M79" i="13" s="1"/>
  <c r="H79" i="13"/>
  <c r="O79" i="13" s="1"/>
  <c r="J79" i="13"/>
  <c r="Q79" i="13"/>
  <c r="R79" i="13"/>
  <c r="S79" i="13"/>
  <c r="E80" i="13"/>
  <c r="M80" i="13" s="1"/>
  <c r="H80" i="13"/>
  <c r="O80" i="13" s="1"/>
  <c r="J80" i="13"/>
  <c r="Q80" i="13"/>
  <c r="R80" i="13"/>
  <c r="S80" i="13"/>
  <c r="E81" i="13"/>
  <c r="M81" i="13" s="1"/>
  <c r="H81" i="13"/>
  <c r="O81" i="13" s="1"/>
  <c r="J81" i="13"/>
  <c r="Q81" i="13"/>
  <c r="R81" i="13"/>
  <c r="S81" i="13"/>
  <c r="E82" i="13"/>
  <c r="M82" i="13" s="1"/>
  <c r="H82" i="13"/>
  <c r="O82" i="13" s="1"/>
  <c r="J82" i="13"/>
  <c r="Q82" i="13"/>
  <c r="R82" i="13"/>
  <c r="S82" i="13"/>
  <c r="E83" i="13"/>
  <c r="M83" i="13" s="1"/>
  <c r="H83" i="13"/>
  <c r="O83" i="13" s="1"/>
  <c r="J83" i="13"/>
  <c r="K83" i="13" s="1"/>
  <c r="N83" i="13" s="1"/>
  <c r="Q83" i="13"/>
  <c r="R83" i="13"/>
  <c r="S83" i="13"/>
  <c r="E84" i="13"/>
  <c r="M84" i="13" s="1"/>
  <c r="H84" i="13"/>
  <c r="O84" i="13" s="1"/>
  <c r="J84" i="13"/>
  <c r="Q84" i="13"/>
  <c r="R84" i="13"/>
  <c r="S84" i="13"/>
  <c r="E85" i="13"/>
  <c r="M85" i="13" s="1"/>
  <c r="H85" i="13"/>
  <c r="O85" i="13" s="1"/>
  <c r="J85" i="13"/>
  <c r="Q85" i="13"/>
  <c r="R85" i="13"/>
  <c r="S85" i="13"/>
  <c r="E86" i="13"/>
  <c r="M86" i="13" s="1"/>
  <c r="H86" i="13"/>
  <c r="O86" i="13" s="1"/>
  <c r="J86" i="13"/>
  <c r="Q86" i="13"/>
  <c r="R86" i="13"/>
  <c r="S86" i="13"/>
  <c r="E87" i="13"/>
  <c r="M87" i="13" s="1"/>
  <c r="H87" i="13"/>
  <c r="O87" i="13" s="1"/>
  <c r="J87" i="13"/>
  <c r="Q87" i="13"/>
  <c r="R87" i="13"/>
  <c r="S87" i="13"/>
  <c r="E88" i="13"/>
  <c r="M88" i="13" s="1"/>
  <c r="H88" i="13"/>
  <c r="O88" i="13" s="1"/>
  <c r="J88" i="13"/>
  <c r="Q88" i="13"/>
  <c r="R88" i="13"/>
  <c r="S88" i="13"/>
  <c r="E89" i="13"/>
  <c r="M89" i="13" s="1"/>
  <c r="H89" i="13"/>
  <c r="O89" i="13" s="1"/>
  <c r="J89" i="13"/>
  <c r="Q89" i="13"/>
  <c r="R89" i="13"/>
  <c r="S89" i="13"/>
  <c r="E90" i="13"/>
  <c r="M90" i="13" s="1"/>
  <c r="H90" i="13"/>
  <c r="O90" i="13" s="1"/>
  <c r="J90" i="13"/>
  <c r="Q90" i="13"/>
  <c r="R90" i="13"/>
  <c r="S90" i="13"/>
  <c r="E91" i="13"/>
  <c r="M91" i="13" s="1"/>
  <c r="H91" i="13"/>
  <c r="O91" i="13" s="1"/>
  <c r="J91" i="13"/>
  <c r="K91" i="13" s="1"/>
  <c r="N91" i="13" s="1"/>
  <c r="Q91" i="13"/>
  <c r="R91" i="13"/>
  <c r="S91" i="13"/>
  <c r="E92" i="13"/>
  <c r="M92" i="13" s="1"/>
  <c r="H92" i="13"/>
  <c r="O92" i="13" s="1"/>
  <c r="J92" i="13"/>
  <c r="Q92" i="13"/>
  <c r="R92" i="13"/>
  <c r="S92" i="13"/>
  <c r="E93" i="13"/>
  <c r="M93" i="13" s="1"/>
  <c r="H93" i="13"/>
  <c r="O93" i="13" s="1"/>
  <c r="J93" i="13"/>
  <c r="Q93" i="13"/>
  <c r="R93" i="13"/>
  <c r="S93" i="13"/>
  <c r="E94" i="13"/>
  <c r="M94" i="13" s="1"/>
  <c r="H94" i="13"/>
  <c r="O94" i="13" s="1"/>
  <c r="J94" i="13"/>
  <c r="Q94" i="13"/>
  <c r="R94" i="13"/>
  <c r="S94" i="13"/>
  <c r="E95" i="13"/>
  <c r="M95" i="13" s="1"/>
  <c r="H95" i="13"/>
  <c r="O95" i="13" s="1"/>
  <c r="J95" i="13"/>
  <c r="Q95" i="13"/>
  <c r="R95" i="13"/>
  <c r="S95" i="13"/>
  <c r="E96" i="13"/>
  <c r="M96" i="13" s="1"/>
  <c r="H96" i="13"/>
  <c r="O96" i="13" s="1"/>
  <c r="J96" i="13"/>
  <c r="Q96" i="13"/>
  <c r="R96" i="13"/>
  <c r="S96" i="13"/>
  <c r="E97" i="13"/>
  <c r="M97" i="13" s="1"/>
  <c r="H97" i="13"/>
  <c r="O97" i="13" s="1"/>
  <c r="J97" i="13"/>
  <c r="Q97" i="13"/>
  <c r="R97" i="13"/>
  <c r="S97" i="13"/>
  <c r="E98" i="13"/>
  <c r="M98" i="13" s="1"/>
  <c r="H98" i="13"/>
  <c r="O98" i="13" s="1"/>
  <c r="J98" i="13"/>
  <c r="Q98" i="13"/>
  <c r="R98" i="13"/>
  <c r="S98" i="13"/>
  <c r="E99" i="13"/>
  <c r="M99" i="13" s="1"/>
  <c r="H99" i="13"/>
  <c r="O99" i="13" s="1"/>
  <c r="J99" i="13"/>
  <c r="Q99" i="13"/>
  <c r="R99" i="13"/>
  <c r="S99" i="13"/>
  <c r="E100" i="13"/>
  <c r="M100" i="13" s="1"/>
  <c r="H100" i="13"/>
  <c r="O100" i="13" s="1"/>
  <c r="J100" i="13"/>
  <c r="Q100" i="13"/>
  <c r="R100" i="13"/>
  <c r="S100" i="13"/>
  <c r="E101" i="13"/>
  <c r="M101" i="13" s="1"/>
  <c r="H101" i="13"/>
  <c r="O101" i="13" s="1"/>
  <c r="J101" i="13"/>
  <c r="Q101" i="13"/>
  <c r="R101" i="13"/>
  <c r="S101" i="13"/>
  <c r="E102" i="13"/>
  <c r="M102" i="13" s="1"/>
  <c r="H102" i="13"/>
  <c r="O102" i="13" s="1"/>
  <c r="J102" i="13"/>
  <c r="Q102" i="13"/>
  <c r="R102" i="13"/>
  <c r="S102" i="13"/>
  <c r="E103" i="13"/>
  <c r="M103" i="13" s="1"/>
  <c r="H103" i="13"/>
  <c r="O103" i="13" s="1"/>
  <c r="J103" i="13"/>
  <c r="Q103" i="13"/>
  <c r="R103" i="13"/>
  <c r="S103" i="13"/>
  <c r="E104" i="13"/>
  <c r="M104" i="13" s="1"/>
  <c r="H104" i="13"/>
  <c r="O104" i="13" s="1"/>
  <c r="J104" i="13"/>
  <c r="Q104" i="13"/>
  <c r="R104" i="13"/>
  <c r="S104" i="13"/>
  <c r="E105" i="13"/>
  <c r="M105" i="13" s="1"/>
  <c r="H105" i="13"/>
  <c r="O105" i="13" s="1"/>
  <c r="J105" i="13"/>
  <c r="Q105" i="13"/>
  <c r="R105" i="13"/>
  <c r="S105" i="13"/>
  <c r="E106" i="13"/>
  <c r="M106" i="13" s="1"/>
  <c r="H106" i="13"/>
  <c r="O106" i="13" s="1"/>
  <c r="J106" i="13"/>
  <c r="Q106" i="13"/>
  <c r="R106" i="13"/>
  <c r="S106" i="13"/>
  <c r="E107" i="13"/>
  <c r="M107" i="13" s="1"/>
  <c r="H107" i="13"/>
  <c r="O107" i="13" s="1"/>
  <c r="J107" i="13"/>
  <c r="Q107" i="13"/>
  <c r="R107" i="13"/>
  <c r="S107" i="13"/>
  <c r="E108" i="13"/>
  <c r="M108" i="13" s="1"/>
  <c r="H108" i="13"/>
  <c r="O108" i="13" s="1"/>
  <c r="J108" i="13"/>
  <c r="Q108" i="13"/>
  <c r="R108" i="13"/>
  <c r="S108" i="13"/>
  <c r="E109" i="13"/>
  <c r="M109" i="13" s="1"/>
  <c r="H109" i="13"/>
  <c r="O109" i="13" s="1"/>
  <c r="J109" i="13"/>
  <c r="Q109" i="13"/>
  <c r="R109" i="13"/>
  <c r="S109" i="13"/>
  <c r="E110" i="13"/>
  <c r="M110" i="13" s="1"/>
  <c r="H110" i="13"/>
  <c r="O110" i="13" s="1"/>
  <c r="J110" i="13"/>
  <c r="Q110" i="13"/>
  <c r="R110" i="13"/>
  <c r="S110" i="13"/>
  <c r="E111" i="13"/>
  <c r="M111" i="13" s="1"/>
  <c r="H111" i="13"/>
  <c r="O111" i="13" s="1"/>
  <c r="J111" i="13"/>
  <c r="Q111" i="13"/>
  <c r="R111" i="13"/>
  <c r="S111" i="13"/>
  <c r="E112" i="13"/>
  <c r="M112" i="13" s="1"/>
  <c r="H112" i="13"/>
  <c r="O112" i="13" s="1"/>
  <c r="J112" i="13"/>
  <c r="Q112" i="13"/>
  <c r="R112" i="13"/>
  <c r="S112" i="13"/>
  <c r="E113" i="13"/>
  <c r="M113" i="13" s="1"/>
  <c r="H113" i="13"/>
  <c r="O113" i="13" s="1"/>
  <c r="J113" i="13"/>
  <c r="Q113" i="13"/>
  <c r="R113" i="13"/>
  <c r="S113" i="13"/>
  <c r="E114" i="13"/>
  <c r="M114" i="13" s="1"/>
  <c r="H114" i="13"/>
  <c r="O114" i="13" s="1"/>
  <c r="J114" i="13"/>
  <c r="Q114" i="13"/>
  <c r="R114" i="13"/>
  <c r="S114" i="13"/>
  <c r="E115" i="13"/>
  <c r="M115" i="13" s="1"/>
  <c r="H115" i="13"/>
  <c r="O115" i="13" s="1"/>
  <c r="J115" i="13"/>
  <c r="Q115" i="13"/>
  <c r="R115" i="13"/>
  <c r="S115" i="13"/>
  <c r="E116" i="13"/>
  <c r="M116" i="13" s="1"/>
  <c r="H116" i="13"/>
  <c r="O116" i="13" s="1"/>
  <c r="J116" i="13"/>
  <c r="Q116" i="13"/>
  <c r="R116" i="13"/>
  <c r="S116" i="13"/>
  <c r="E117" i="13"/>
  <c r="M117" i="13" s="1"/>
  <c r="H117" i="13"/>
  <c r="O117" i="13" s="1"/>
  <c r="J117" i="13"/>
  <c r="Q117" i="13"/>
  <c r="R117" i="13"/>
  <c r="S117" i="13"/>
  <c r="E118" i="13"/>
  <c r="M118" i="13" s="1"/>
  <c r="H118" i="13"/>
  <c r="O118" i="13" s="1"/>
  <c r="J118" i="13"/>
  <c r="Q118" i="13"/>
  <c r="R118" i="13"/>
  <c r="S118" i="13"/>
  <c r="E119" i="13"/>
  <c r="M119" i="13" s="1"/>
  <c r="H119" i="13"/>
  <c r="O119" i="13" s="1"/>
  <c r="J119" i="13"/>
  <c r="Q119" i="13"/>
  <c r="R119" i="13"/>
  <c r="S119" i="13"/>
  <c r="E120" i="13"/>
  <c r="M120" i="13" s="1"/>
  <c r="H120" i="13"/>
  <c r="O120" i="13" s="1"/>
  <c r="J120" i="13"/>
  <c r="Q120" i="13"/>
  <c r="R120" i="13"/>
  <c r="S120" i="13"/>
  <c r="E121" i="13"/>
  <c r="M121" i="13" s="1"/>
  <c r="H121" i="13"/>
  <c r="O121" i="13" s="1"/>
  <c r="J121" i="13"/>
  <c r="Q121" i="13"/>
  <c r="R121" i="13"/>
  <c r="S121" i="13"/>
  <c r="E122" i="13"/>
  <c r="M122" i="13" s="1"/>
  <c r="H122" i="13"/>
  <c r="O122" i="13" s="1"/>
  <c r="J122" i="13"/>
  <c r="Q122" i="13"/>
  <c r="R122" i="13"/>
  <c r="S122" i="13"/>
  <c r="E123" i="13"/>
  <c r="M123" i="13" s="1"/>
  <c r="H123" i="13"/>
  <c r="O123" i="13" s="1"/>
  <c r="J123" i="13"/>
  <c r="Q123" i="13"/>
  <c r="R123" i="13"/>
  <c r="S123" i="13"/>
  <c r="E124" i="13"/>
  <c r="M124" i="13" s="1"/>
  <c r="H124" i="13"/>
  <c r="O124" i="13" s="1"/>
  <c r="J124" i="13"/>
  <c r="Q124" i="13"/>
  <c r="R124" i="13"/>
  <c r="S124" i="13"/>
  <c r="E125" i="13"/>
  <c r="M125" i="13" s="1"/>
  <c r="H125" i="13"/>
  <c r="O125" i="13" s="1"/>
  <c r="J125" i="13"/>
  <c r="Q125" i="13"/>
  <c r="R125" i="13"/>
  <c r="S125" i="13"/>
  <c r="E126" i="13"/>
  <c r="M126" i="13" s="1"/>
  <c r="H126" i="13"/>
  <c r="O126" i="13" s="1"/>
  <c r="J126" i="13"/>
  <c r="Q126" i="13"/>
  <c r="R126" i="13"/>
  <c r="S126" i="13"/>
  <c r="E127" i="13"/>
  <c r="M127" i="13" s="1"/>
  <c r="H127" i="13"/>
  <c r="O127" i="13" s="1"/>
  <c r="J127" i="13"/>
  <c r="Q127" i="13"/>
  <c r="R127" i="13"/>
  <c r="S127" i="13"/>
  <c r="E128" i="13"/>
  <c r="M128" i="13" s="1"/>
  <c r="H128" i="13"/>
  <c r="O128" i="13" s="1"/>
  <c r="J128" i="13"/>
  <c r="Q128" i="13"/>
  <c r="R128" i="13"/>
  <c r="S128" i="13"/>
  <c r="E129" i="13"/>
  <c r="M129" i="13" s="1"/>
  <c r="H129" i="13"/>
  <c r="O129" i="13" s="1"/>
  <c r="J129" i="13"/>
  <c r="Q129" i="13"/>
  <c r="R129" i="13"/>
  <c r="S129" i="13"/>
  <c r="E130" i="13"/>
  <c r="M130" i="13" s="1"/>
  <c r="H130" i="13"/>
  <c r="O130" i="13" s="1"/>
  <c r="J130" i="13"/>
  <c r="Q130" i="13"/>
  <c r="R130" i="13"/>
  <c r="S130" i="13"/>
  <c r="E131" i="13"/>
  <c r="M131" i="13" s="1"/>
  <c r="H131" i="13"/>
  <c r="O131" i="13" s="1"/>
  <c r="J131" i="13"/>
  <c r="Q131" i="13"/>
  <c r="R131" i="13"/>
  <c r="S131" i="13"/>
  <c r="E132" i="13"/>
  <c r="M132" i="13" s="1"/>
  <c r="H132" i="13"/>
  <c r="O132" i="13" s="1"/>
  <c r="J132" i="13"/>
  <c r="Q132" i="13"/>
  <c r="R132" i="13"/>
  <c r="S132" i="13"/>
  <c r="E133" i="13"/>
  <c r="M133" i="13" s="1"/>
  <c r="H133" i="13"/>
  <c r="O133" i="13" s="1"/>
  <c r="J133" i="13"/>
  <c r="Q133" i="13"/>
  <c r="R133" i="13"/>
  <c r="S133" i="13"/>
  <c r="E134" i="13"/>
  <c r="M134" i="13" s="1"/>
  <c r="H134" i="13"/>
  <c r="O134" i="13" s="1"/>
  <c r="J134" i="13"/>
  <c r="Q134" i="13"/>
  <c r="R134" i="13"/>
  <c r="S134" i="13"/>
  <c r="E135" i="13"/>
  <c r="M135" i="13" s="1"/>
  <c r="H135" i="13"/>
  <c r="O135" i="13" s="1"/>
  <c r="J135" i="13"/>
  <c r="Q135" i="13"/>
  <c r="R135" i="13"/>
  <c r="S135" i="13"/>
  <c r="E136" i="13"/>
  <c r="M136" i="13" s="1"/>
  <c r="H136" i="13"/>
  <c r="O136" i="13" s="1"/>
  <c r="J136" i="13"/>
  <c r="Q136" i="13"/>
  <c r="R136" i="13"/>
  <c r="S136" i="13"/>
  <c r="E137" i="13"/>
  <c r="M137" i="13" s="1"/>
  <c r="H137" i="13"/>
  <c r="O137" i="13" s="1"/>
  <c r="J137" i="13"/>
  <c r="Q137" i="13"/>
  <c r="R137" i="13"/>
  <c r="S137" i="13"/>
  <c r="E138" i="13"/>
  <c r="M138" i="13" s="1"/>
  <c r="H138" i="13"/>
  <c r="O138" i="13" s="1"/>
  <c r="J138" i="13"/>
  <c r="Q138" i="13"/>
  <c r="R138" i="13"/>
  <c r="S138" i="13"/>
  <c r="E139" i="13"/>
  <c r="M139" i="13" s="1"/>
  <c r="H139" i="13"/>
  <c r="J139" i="13"/>
  <c r="O139" i="13"/>
  <c r="Q139" i="13"/>
  <c r="R139" i="13"/>
  <c r="S139" i="13"/>
  <c r="E140" i="13"/>
  <c r="M140" i="13" s="1"/>
  <c r="H140" i="13"/>
  <c r="O140" i="13" s="1"/>
  <c r="J140" i="13"/>
  <c r="Q140" i="13"/>
  <c r="R140" i="13"/>
  <c r="S140" i="13"/>
  <c r="E141" i="13"/>
  <c r="M141" i="13" s="1"/>
  <c r="H141" i="13"/>
  <c r="O141" i="13" s="1"/>
  <c r="J141" i="13"/>
  <c r="Q141" i="13"/>
  <c r="R141" i="13"/>
  <c r="S141" i="13"/>
  <c r="E142" i="13"/>
  <c r="M142" i="13" s="1"/>
  <c r="H142" i="13"/>
  <c r="O142" i="13" s="1"/>
  <c r="J142" i="13"/>
  <c r="Q142" i="13"/>
  <c r="R142" i="13"/>
  <c r="S142" i="13"/>
  <c r="E143" i="13"/>
  <c r="M143" i="13" s="1"/>
  <c r="H143" i="13"/>
  <c r="O143" i="13" s="1"/>
  <c r="J143" i="13"/>
  <c r="Q143" i="13"/>
  <c r="R143" i="13"/>
  <c r="S143" i="13"/>
  <c r="E144" i="13"/>
  <c r="M144" i="13" s="1"/>
  <c r="H144" i="13"/>
  <c r="O144" i="13" s="1"/>
  <c r="J144" i="13"/>
  <c r="Q144" i="13"/>
  <c r="R144" i="13"/>
  <c r="S144" i="13"/>
  <c r="E145" i="13"/>
  <c r="M145" i="13" s="1"/>
  <c r="H145" i="13"/>
  <c r="O145" i="13" s="1"/>
  <c r="J145" i="13"/>
  <c r="Q145" i="13"/>
  <c r="R145" i="13"/>
  <c r="S145" i="13"/>
  <c r="E146" i="13"/>
  <c r="M146" i="13" s="1"/>
  <c r="H146" i="13"/>
  <c r="O146" i="13" s="1"/>
  <c r="J146" i="13"/>
  <c r="Q146" i="13"/>
  <c r="R146" i="13"/>
  <c r="S146" i="13"/>
  <c r="E147" i="13"/>
  <c r="M147" i="13" s="1"/>
  <c r="H147" i="13"/>
  <c r="O147" i="13" s="1"/>
  <c r="J147" i="13"/>
  <c r="Q147" i="13"/>
  <c r="R147" i="13"/>
  <c r="S147" i="13"/>
  <c r="E148" i="13"/>
  <c r="M148" i="13" s="1"/>
  <c r="H148" i="13"/>
  <c r="O148" i="13" s="1"/>
  <c r="J148" i="13"/>
  <c r="Q148" i="13"/>
  <c r="R148" i="13"/>
  <c r="S148" i="13"/>
  <c r="E149" i="13"/>
  <c r="M149" i="13" s="1"/>
  <c r="H149" i="13"/>
  <c r="O149" i="13" s="1"/>
  <c r="J149" i="13"/>
  <c r="Q149" i="13"/>
  <c r="R149" i="13"/>
  <c r="S149" i="13"/>
  <c r="E150" i="13"/>
  <c r="M150" i="13" s="1"/>
  <c r="H150" i="13"/>
  <c r="O150" i="13" s="1"/>
  <c r="J150" i="13"/>
  <c r="Q150" i="13"/>
  <c r="R150" i="13"/>
  <c r="S150" i="13"/>
  <c r="E151" i="13"/>
  <c r="M151" i="13" s="1"/>
  <c r="H151" i="13"/>
  <c r="O151" i="13" s="1"/>
  <c r="J151" i="13"/>
  <c r="Q151" i="13"/>
  <c r="R151" i="13"/>
  <c r="S151" i="13"/>
  <c r="E152" i="13"/>
  <c r="M152" i="13" s="1"/>
  <c r="H152" i="13"/>
  <c r="O152" i="13" s="1"/>
  <c r="J152" i="13"/>
  <c r="Q152" i="13"/>
  <c r="R152" i="13"/>
  <c r="S152" i="13"/>
  <c r="E153" i="13"/>
  <c r="M153" i="13" s="1"/>
  <c r="H153" i="13"/>
  <c r="O153" i="13" s="1"/>
  <c r="J153" i="13"/>
  <c r="Q153" i="13"/>
  <c r="R153" i="13"/>
  <c r="S153" i="13"/>
  <c r="E154" i="13"/>
  <c r="M154" i="13" s="1"/>
  <c r="H154" i="13"/>
  <c r="O154" i="13" s="1"/>
  <c r="J154" i="13"/>
  <c r="Q154" i="13"/>
  <c r="R154" i="13"/>
  <c r="S154" i="13"/>
  <c r="E155" i="13"/>
  <c r="M155" i="13" s="1"/>
  <c r="H155" i="13"/>
  <c r="O155" i="13" s="1"/>
  <c r="J155" i="13"/>
  <c r="Q155" i="13"/>
  <c r="R155" i="13"/>
  <c r="S155" i="13"/>
  <c r="E156" i="13"/>
  <c r="M156" i="13" s="1"/>
  <c r="H156" i="13"/>
  <c r="O156" i="13" s="1"/>
  <c r="J156" i="13"/>
  <c r="Q156" i="13"/>
  <c r="R156" i="13"/>
  <c r="S156" i="13"/>
  <c r="E157" i="13"/>
  <c r="M157" i="13" s="1"/>
  <c r="H157" i="13"/>
  <c r="O157" i="13" s="1"/>
  <c r="J157" i="13"/>
  <c r="Q157" i="13"/>
  <c r="R157" i="13"/>
  <c r="S157" i="13"/>
  <c r="E158" i="13"/>
  <c r="M158" i="13" s="1"/>
  <c r="H158" i="13"/>
  <c r="O158" i="13" s="1"/>
  <c r="J158" i="13"/>
  <c r="Q158" i="13"/>
  <c r="R158" i="13"/>
  <c r="S158" i="13"/>
  <c r="E159" i="13"/>
  <c r="M159" i="13" s="1"/>
  <c r="H159" i="13"/>
  <c r="O159" i="13" s="1"/>
  <c r="J159" i="13"/>
  <c r="Q159" i="13"/>
  <c r="R159" i="13"/>
  <c r="S159" i="13"/>
  <c r="E160" i="13"/>
  <c r="M160" i="13" s="1"/>
  <c r="H160" i="13"/>
  <c r="O160" i="13" s="1"/>
  <c r="J160" i="13"/>
  <c r="Q160" i="13"/>
  <c r="R160" i="13"/>
  <c r="S160" i="13"/>
  <c r="E161" i="13"/>
  <c r="M161" i="13" s="1"/>
  <c r="H161" i="13"/>
  <c r="O161" i="13" s="1"/>
  <c r="J161" i="13"/>
  <c r="Q161" i="13"/>
  <c r="R161" i="13"/>
  <c r="S161" i="13"/>
  <c r="E162" i="13"/>
  <c r="M162" i="13" s="1"/>
  <c r="H162" i="13"/>
  <c r="O162" i="13" s="1"/>
  <c r="J162" i="13"/>
  <c r="Q162" i="13"/>
  <c r="R162" i="13"/>
  <c r="S162" i="13"/>
  <c r="E163" i="13"/>
  <c r="M163" i="13" s="1"/>
  <c r="H163" i="13"/>
  <c r="O163" i="13" s="1"/>
  <c r="J163" i="13"/>
  <c r="Q163" i="13"/>
  <c r="R163" i="13"/>
  <c r="S163" i="13"/>
  <c r="E164" i="13"/>
  <c r="M164" i="13" s="1"/>
  <c r="H164" i="13"/>
  <c r="O164" i="13" s="1"/>
  <c r="J164" i="13"/>
  <c r="Q164" i="13"/>
  <c r="R164" i="13"/>
  <c r="S164" i="13"/>
  <c r="E165" i="13"/>
  <c r="M165" i="13" s="1"/>
  <c r="H165" i="13"/>
  <c r="O165" i="13" s="1"/>
  <c r="J165" i="13"/>
  <c r="Q165" i="13"/>
  <c r="R165" i="13"/>
  <c r="S165" i="13"/>
  <c r="E166" i="13"/>
  <c r="M166" i="13" s="1"/>
  <c r="H166" i="13"/>
  <c r="O166" i="13" s="1"/>
  <c r="J166" i="13"/>
  <c r="Q166" i="13"/>
  <c r="R166" i="13"/>
  <c r="S166" i="13"/>
  <c r="E167" i="13"/>
  <c r="M167" i="13" s="1"/>
  <c r="H167" i="13"/>
  <c r="O167" i="13" s="1"/>
  <c r="J167" i="13"/>
  <c r="Q167" i="13"/>
  <c r="R167" i="13"/>
  <c r="S167" i="13"/>
  <c r="E168" i="13"/>
  <c r="M168" i="13" s="1"/>
  <c r="H168" i="13"/>
  <c r="J168" i="13"/>
  <c r="O168" i="13"/>
  <c r="Q168" i="13"/>
  <c r="R168" i="13"/>
  <c r="S168" i="13"/>
  <c r="E169" i="13"/>
  <c r="M169" i="13" s="1"/>
  <c r="H169" i="13"/>
  <c r="O169" i="13" s="1"/>
  <c r="J169" i="13"/>
  <c r="Q169" i="13"/>
  <c r="R169" i="13"/>
  <c r="S169" i="13"/>
  <c r="E170" i="13"/>
  <c r="M170" i="13" s="1"/>
  <c r="H170" i="13"/>
  <c r="O170" i="13" s="1"/>
  <c r="J170" i="13"/>
  <c r="Q170" i="13"/>
  <c r="R170" i="13"/>
  <c r="S170" i="13"/>
  <c r="E171" i="13"/>
  <c r="M171" i="13" s="1"/>
  <c r="H171" i="13"/>
  <c r="O171" i="13" s="1"/>
  <c r="J171" i="13"/>
  <c r="Q171" i="13"/>
  <c r="R171" i="13"/>
  <c r="S171" i="13"/>
  <c r="E172" i="13"/>
  <c r="M172" i="13" s="1"/>
  <c r="H172" i="13"/>
  <c r="O172" i="13" s="1"/>
  <c r="J172" i="13"/>
  <c r="Q172" i="13"/>
  <c r="R172" i="13"/>
  <c r="S172" i="13"/>
  <c r="E173" i="13"/>
  <c r="M173" i="13" s="1"/>
  <c r="H173" i="13"/>
  <c r="O173" i="13" s="1"/>
  <c r="J173" i="13"/>
  <c r="Q173" i="13"/>
  <c r="R173" i="13"/>
  <c r="S173" i="13"/>
  <c r="E174" i="13"/>
  <c r="M174" i="13" s="1"/>
  <c r="H174" i="13"/>
  <c r="O174" i="13" s="1"/>
  <c r="J174" i="13"/>
  <c r="Q174" i="13"/>
  <c r="R174" i="13"/>
  <c r="S174" i="13"/>
  <c r="E175" i="13"/>
  <c r="M175" i="13" s="1"/>
  <c r="H175" i="13"/>
  <c r="O175" i="13" s="1"/>
  <c r="J175" i="13"/>
  <c r="Q175" i="13"/>
  <c r="R175" i="13"/>
  <c r="S175" i="13"/>
  <c r="E176" i="13"/>
  <c r="M176" i="13" s="1"/>
  <c r="H176" i="13"/>
  <c r="O176" i="13" s="1"/>
  <c r="J176" i="13"/>
  <c r="Q176" i="13"/>
  <c r="R176" i="13"/>
  <c r="S176" i="13"/>
  <c r="E177" i="13"/>
  <c r="M177" i="13" s="1"/>
  <c r="H177" i="13"/>
  <c r="O177" i="13" s="1"/>
  <c r="J177" i="13"/>
  <c r="Q177" i="13"/>
  <c r="R177" i="13"/>
  <c r="S177" i="13"/>
  <c r="E178" i="13"/>
  <c r="M178" i="13" s="1"/>
  <c r="H178" i="13"/>
  <c r="O178" i="13" s="1"/>
  <c r="J178" i="13"/>
  <c r="Q178" i="13"/>
  <c r="R178" i="13"/>
  <c r="S178" i="13"/>
  <c r="E179" i="13"/>
  <c r="M179" i="13" s="1"/>
  <c r="H179" i="13"/>
  <c r="O179" i="13" s="1"/>
  <c r="J179" i="13"/>
  <c r="Q179" i="13"/>
  <c r="R179" i="13"/>
  <c r="S179" i="13"/>
  <c r="E180" i="13"/>
  <c r="M180" i="13" s="1"/>
  <c r="H180" i="13"/>
  <c r="O180" i="13" s="1"/>
  <c r="J180" i="13"/>
  <c r="Q180" i="13"/>
  <c r="R180" i="13"/>
  <c r="S180" i="13"/>
  <c r="E181" i="13"/>
  <c r="M181" i="13" s="1"/>
  <c r="H181" i="13"/>
  <c r="O181" i="13" s="1"/>
  <c r="J181" i="13"/>
  <c r="Q181" i="13"/>
  <c r="R181" i="13"/>
  <c r="S181" i="13"/>
  <c r="E182" i="13"/>
  <c r="M182" i="13" s="1"/>
  <c r="H182" i="13"/>
  <c r="O182" i="13" s="1"/>
  <c r="J182" i="13"/>
  <c r="Q182" i="13"/>
  <c r="R182" i="13"/>
  <c r="S182" i="13"/>
  <c r="E183" i="13"/>
  <c r="M183" i="13" s="1"/>
  <c r="H183" i="13"/>
  <c r="O183" i="13" s="1"/>
  <c r="J183" i="13"/>
  <c r="Q183" i="13"/>
  <c r="R183" i="13"/>
  <c r="S183" i="13"/>
  <c r="E184" i="13"/>
  <c r="M184" i="13" s="1"/>
  <c r="H184" i="13"/>
  <c r="O184" i="13" s="1"/>
  <c r="J184" i="13"/>
  <c r="Q184" i="13"/>
  <c r="R184" i="13"/>
  <c r="S184" i="13"/>
  <c r="E185" i="13"/>
  <c r="M185" i="13" s="1"/>
  <c r="H185" i="13"/>
  <c r="O185" i="13" s="1"/>
  <c r="J185" i="13"/>
  <c r="K185" i="13" s="1"/>
  <c r="N185" i="13" s="1"/>
  <c r="Q185" i="13"/>
  <c r="R185" i="13"/>
  <c r="S185" i="13"/>
  <c r="E186" i="13"/>
  <c r="M186" i="13" s="1"/>
  <c r="H186" i="13"/>
  <c r="O186" i="13" s="1"/>
  <c r="J186" i="13"/>
  <c r="Q186" i="13"/>
  <c r="R186" i="13"/>
  <c r="S186" i="13"/>
  <c r="E187" i="13"/>
  <c r="M187" i="13" s="1"/>
  <c r="H187" i="13"/>
  <c r="O187" i="13" s="1"/>
  <c r="J187" i="13"/>
  <c r="Q187" i="13"/>
  <c r="R187" i="13"/>
  <c r="S187" i="13"/>
  <c r="E188" i="13"/>
  <c r="M188" i="13" s="1"/>
  <c r="H188" i="13"/>
  <c r="O188" i="13" s="1"/>
  <c r="J188" i="13"/>
  <c r="Q188" i="13"/>
  <c r="R188" i="13"/>
  <c r="S188" i="13"/>
  <c r="E189" i="13"/>
  <c r="M189" i="13" s="1"/>
  <c r="H189" i="13"/>
  <c r="O189" i="13" s="1"/>
  <c r="J189" i="13"/>
  <c r="Q189" i="13"/>
  <c r="R189" i="13"/>
  <c r="S189" i="13"/>
  <c r="E190" i="13"/>
  <c r="M190" i="13" s="1"/>
  <c r="H190" i="13"/>
  <c r="O190" i="13" s="1"/>
  <c r="J190" i="13"/>
  <c r="Q190" i="13"/>
  <c r="R190" i="13"/>
  <c r="S190" i="13"/>
  <c r="E191" i="13"/>
  <c r="M191" i="13" s="1"/>
  <c r="H191" i="13"/>
  <c r="O191" i="13" s="1"/>
  <c r="J191" i="13"/>
  <c r="Q191" i="13"/>
  <c r="R191" i="13"/>
  <c r="S191" i="13"/>
  <c r="E192" i="13"/>
  <c r="M192" i="13" s="1"/>
  <c r="H192" i="13"/>
  <c r="O192" i="13" s="1"/>
  <c r="J192" i="13"/>
  <c r="Q192" i="13"/>
  <c r="R192" i="13"/>
  <c r="S192" i="13"/>
  <c r="E193" i="13"/>
  <c r="M193" i="13" s="1"/>
  <c r="H193" i="13"/>
  <c r="O193" i="13" s="1"/>
  <c r="J193" i="13"/>
  <c r="Q193" i="13"/>
  <c r="R193" i="13"/>
  <c r="S193" i="13"/>
  <c r="E194" i="13"/>
  <c r="M194" i="13" s="1"/>
  <c r="H194" i="13"/>
  <c r="O194" i="13" s="1"/>
  <c r="J194" i="13"/>
  <c r="Q194" i="13"/>
  <c r="R194" i="13"/>
  <c r="S194" i="13"/>
  <c r="E195" i="13"/>
  <c r="M195" i="13" s="1"/>
  <c r="H195" i="13"/>
  <c r="J195" i="13"/>
  <c r="O195" i="13"/>
  <c r="Q195" i="13"/>
  <c r="R195" i="13"/>
  <c r="S195" i="13"/>
  <c r="E196" i="13"/>
  <c r="M196" i="13" s="1"/>
  <c r="H196" i="13"/>
  <c r="J196" i="13"/>
  <c r="Q196" i="13"/>
  <c r="R196" i="13"/>
  <c r="S196" i="13"/>
  <c r="E197" i="13"/>
  <c r="M197" i="13" s="1"/>
  <c r="H197" i="13"/>
  <c r="O197" i="13" s="1"/>
  <c r="J197" i="13"/>
  <c r="Q197" i="13"/>
  <c r="R197" i="13"/>
  <c r="S197" i="13"/>
  <c r="E198" i="13"/>
  <c r="M198" i="13" s="1"/>
  <c r="H198" i="13"/>
  <c r="J198" i="13"/>
  <c r="Q198" i="13"/>
  <c r="R198" i="13"/>
  <c r="S198" i="13"/>
  <c r="E199" i="13"/>
  <c r="M199" i="13" s="1"/>
  <c r="H199" i="13"/>
  <c r="O199" i="13" s="1"/>
  <c r="J199" i="13"/>
  <c r="Q199" i="13"/>
  <c r="R199" i="13"/>
  <c r="S199" i="13"/>
  <c r="E200" i="13"/>
  <c r="M200" i="13" s="1"/>
  <c r="H200" i="13"/>
  <c r="O200" i="13" s="1"/>
  <c r="J200" i="13"/>
  <c r="Q200" i="13"/>
  <c r="R200" i="13"/>
  <c r="S200" i="13"/>
  <c r="E201" i="13"/>
  <c r="M201" i="13" s="1"/>
  <c r="H201" i="13"/>
  <c r="O201" i="13" s="1"/>
  <c r="J201" i="13"/>
  <c r="Q201" i="13"/>
  <c r="R201" i="13"/>
  <c r="S201" i="13"/>
  <c r="E202" i="13"/>
  <c r="M202" i="13" s="1"/>
  <c r="H202" i="13"/>
  <c r="O202" i="13" s="1"/>
  <c r="J202" i="13"/>
  <c r="Q202" i="13"/>
  <c r="R202" i="13"/>
  <c r="S202" i="13"/>
  <c r="E203" i="13"/>
  <c r="M203" i="13" s="1"/>
  <c r="H203" i="13"/>
  <c r="O203" i="13" s="1"/>
  <c r="J203" i="13"/>
  <c r="Q203" i="13"/>
  <c r="R203" i="13"/>
  <c r="S203" i="13"/>
  <c r="E204" i="13"/>
  <c r="M204" i="13" s="1"/>
  <c r="H204" i="13"/>
  <c r="O204" i="13" s="1"/>
  <c r="J204" i="13"/>
  <c r="Q204" i="13"/>
  <c r="R204" i="13"/>
  <c r="S204" i="13"/>
  <c r="E205" i="13"/>
  <c r="M205" i="13" s="1"/>
  <c r="H205" i="13"/>
  <c r="O205" i="13" s="1"/>
  <c r="J205" i="13"/>
  <c r="Q205" i="13"/>
  <c r="R205" i="13"/>
  <c r="S205" i="13"/>
  <c r="E206" i="13"/>
  <c r="M206" i="13" s="1"/>
  <c r="H206" i="13"/>
  <c r="O206" i="13" s="1"/>
  <c r="J206" i="13"/>
  <c r="Q206" i="13"/>
  <c r="R206" i="13"/>
  <c r="S206" i="13"/>
  <c r="E207" i="13"/>
  <c r="M207" i="13" s="1"/>
  <c r="H207" i="13"/>
  <c r="O207" i="13" s="1"/>
  <c r="J207" i="13"/>
  <c r="Q207" i="13"/>
  <c r="R207" i="13"/>
  <c r="S207" i="13"/>
  <c r="E208" i="13"/>
  <c r="M208" i="13" s="1"/>
  <c r="H208" i="13"/>
  <c r="O208" i="13" s="1"/>
  <c r="J208" i="13"/>
  <c r="Q208" i="13"/>
  <c r="R208" i="13"/>
  <c r="S208" i="13"/>
  <c r="E209" i="13"/>
  <c r="M209" i="13" s="1"/>
  <c r="H209" i="13"/>
  <c r="O209" i="13" s="1"/>
  <c r="J209" i="13"/>
  <c r="Q209" i="13"/>
  <c r="R209" i="13"/>
  <c r="S209" i="13"/>
  <c r="E210" i="13"/>
  <c r="M210" i="13" s="1"/>
  <c r="H210" i="13"/>
  <c r="O210" i="13" s="1"/>
  <c r="J210" i="13"/>
  <c r="Q210" i="13"/>
  <c r="R210" i="13"/>
  <c r="S210" i="13"/>
  <c r="E211" i="13"/>
  <c r="M211" i="13" s="1"/>
  <c r="H211" i="13"/>
  <c r="O211" i="13" s="1"/>
  <c r="J211" i="13"/>
  <c r="Q211" i="13"/>
  <c r="R211" i="13"/>
  <c r="S211" i="13"/>
  <c r="E212" i="13"/>
  <c r="M212" i="13" s="1"/>
  <c r="H212" i="13"/>
  <c r="O212" i="13" s="1"/>
  <c r="J212" i="13"/>
  <c r="Q212" i="13"/>
  <c r="R212" i="13"/>
  <c r="S212" i="13"/>
  <c r="E213" i="13"/>
  <c r="M213" i="13" s="1"/>
  <c r="H213" i="13"/>
  <c r="O213" i="13" s="1"/>
  <c r="J213" i="13"/>
  <c r="Q213" i="13"/>
  <c r="R213" i="13"/>
  <c r="S213" i="13"/>
  <c r="E214" i="13"/>
  <c r="M214" i="13" s="1"/>
  <c r="H214" i="13"/>
  <c r="O214" i="13" s="1"/>
  <c r="J214" i="13"/>
  <c r="Q214" i="13"/>
  <c r="R214" i="13"/>
  <c r="S214" i="13"/>
  <c r="E215" i="13"/>
  <c r="M215" i="13" s="1"/>
  <c r="H215" i="13"/>
  <c r="O215" i="13" s="1"/>
  <c r="J215" i="13"/>
  <c r="Q215" i="13"/>
  <c r="R215" i="13"/>
  <c r="S215" i="13"/>
  <c r="E216" i="13"/>
  <c r="M216" i="13" s="1"/>
  <c r="H216" i="13"/>
  <c r="O216" i="13" s="1"/>
  <c r="J216" i="13"/>
  <c r="Q216" i="13"/>
  <c r="R216" i="13"/>
  <c r="S216" i="13"/>
  <c r="E217" i="13"/>
  <c r="M217" i="13" s="1"/>
  <c r="H217" i="13"/>
  <c r="O217" i="13" s="1"/>
  <c r="J217" i="13"/>
  <c r="Q217" i="13"/>
  <c r="R217" i="13"/>
  <c r="S217" i="13"/>
  <c r="E218" i="13"/>
  <c r="M218" i="13" s="1"/>
  <c r="H218" i="13"/>
  <c r="O218" i="13" s="1"/>
  <c r="J218" i="13"/>
  <c r="Q218" i="13"/>
  <c r="R218" i="13"/>
  <c r="S218" i="13"/>
  <c r="E219" i="13"/>
  <c r="M219" i="13" s="1"/>
  <c r="H219" i="13"/>
  <c r="O219" i="13" s="1"/>
  <c r="J219" i="13"/>
  <c r="Q219" i="13"/>
  <c r="R219" i="13"/>
  <c r="S219" i="13"/>
  <c r="E220" i="13"/>
  <c r="M220" i="13" s="1"/>
  <c r="H220" i="13"/>
  <c r="O220" i="13" s="1"/>
  <c r="J220" i="13"/>
  <c r="Q220" i="13"/>
  <c r="R220" i="13"/>
  <c r="S220" i="13"/>
  <c r="E221" i="13"/>
  <c r="M221" i="13" s="1"/>
  <c r="H221" i="13"/>
  <c r="O221" i="13" s="1"/>
  <c r="J221" i="13"/>
  <c r="Q221" i="13"/>
  <c r="R221" i="13"/>
  <c r="S221" i="13"/>
  <c r="E222" i="13"/>
  <c r="M222" i="13" s="1"/>
  <c r="H222" i="13"/>
  <c r="O222" i="13" s="1"/>
  <c r="J222" i="13"/>
  <c r="Q222" i="13"/>
  <c r="R222" i="13"/>
  <c r="S222" i="13"/>
  <c r="E223" i="13"/>
  <c r="M223" i="13" s="1"/>
  <c r="H223" i="13"/>
  <c r="O223" i="13" s="1"/>
  <c r="J223" i="13"/>
  <c r="Q223" i="13"/>
  <c r="R223" i="13"/>
  <c r="S223" i="13"/>
  <c r="E224" i="13"/>
  <c r="M224" i="13" s="1"/>
  <c r="H224" i="13"/>
  <c r="O224" i="13" s="1"/>
  <c r="J224" i="13"/>
  <c r="Q224" i="13"/>
  <c r="R224" i="13"/>
  <c r="S224" i="13"/>
  <c r="E225" i="13"/>
  <c r="M225" i="13" s="1"/>
  <c r="H225" i="13"/>
  <c r="O225" i="13" s="1"/>
  <c r="J225" i="13"/>
  <c r="Q225" i="13"/>
  <c r="R225" i="13"/>
  <c r="S225" i="13"/>
  <c r="E226" i="13"/>
  <c r="M226" i="13" s="1"/>
  <c r="H226" i="13"/>
  <c r="O226" i="13" s="1"/>
  <c r="J226" i="13"/>
  <c r="Q226" i="13"/>
  <c r="R226" i="13"/>
  <c r="S226" i="13"/>
  <c r="E227" i="13"/>
  <c r="M227" i="13" s="1"/>
  <c r="H227" i="13"/>
  <c r="O227" i="13" s="1"/>
  <c r="J227" i="13"/>
  <c r="Q227" i="13"/>
  <c r="R227" i="13"/>
  <c r="S227" i="13"/>
  <c r="E228" i="13"/>
  <c r="M228" i="13" s="1"/>
  <c r="H228" i="13"/>
  <c r="O228" i="13" s="1"/>
  <c r="J228" i="13"/>
  <c r="Q228" i="13"/>
  <c r="R228" i="13"/>
  <c r="S228" i="13"/>
  <c r="E229" i="13"/>
  <c r="M229" i="13" s="1"/>
  <c r="H229" i="13"/>
  <c r="O229" i="13" s="1"/>
  <c r="J229" i="13"/>
  <c r="Q229" i="13"/>
  <c r="R229" i="13"/>
  <c r="S229" i="13"/>
  <c r="E230" i="13"/>
  <c r="M230" i="13" s="1"/>
  <c r="H230" i="13"/>
  <c r="O230" i="13" s="1"/>
  <c r="J230" i="13"/>
  <c r="Q230" i="13"/>
  <c r="R230" i="13"/>
  <c r="S230" i="13"/>
  <c r="E231" i="13"/>
  <c r="M231" i="13" s="1"/>
  <c r="H231" i="13"/>
  <c r="O231" i="13" s="1"/>
  <c r="J231" i="13"/>
  <c r="Q231" i="13"/>
  <c r="R231" i="13"/>
  <c r="S231" i="13"/>
  <c r="E232" i="13"/>
  <c r="M232" i="13" s="1"/>
  <c r="H232" i="13"/>
  <c r="O232" i="13" s="1"/>
  <c r="J232" i="13"/>
  <c r="Q232" i="13"/>
  <c r="R232" i="13"/>
  <c r="S232" i="13"/>
  <c r="E233" i="13"/>
  <c r="M233" i="13" s="1"/>
  <c r="H233" i="13"/>
  <c r="O233" i="13" s="1"/>
  <c r="J233" i="13"/>
  <c r="Q233" i="13"/>
  <c r="R233" i="13"/>
  <c r="S233" i="13"/>
  <c r="E234" i="13"/>
  <c r="M234" i="13" s="1"/>
  <c r="H234" i="13"/>
  <c r="O234" i="13" s="1"/>
  <c r="J234" i="13"/>
  <c r="Q234" i="13"/>
  <c r="R234" i="13"/>
  <c r="S234" i="13"/>
  <c r="E235" i="13"/>
  <c r="M235" i="13" s="1"/>
  <c r="H235" i="13"/>
  <c r="O235" i="13" s="1"/>
  <c r="J235" i="13"/>
  <c r="Q235" i="13"/>
  <c r="R235" i="13"/>
  <c r="S235" i="13"/>
  <c r="E236" i="13"/>
  <c r="M236" i="13" s="1"/>
  <c r="H236" i="13"/>
  <c r="O236" i="13" s="1"/>
  <c r="J236" i="13"/>
  <c r="Q236" i="13"/>
  <c r="R236" i="13"/>
  <c r="S236" i="13"/>
  <c r="E237" i="13"/>
  <c r="M237" i="13" s="1"/>
  <c r="H237" i="13"/>
  <c r="O237" i="13" s="1"/>
  <c r="J237" i="13"/>
  <c r="Q237" i="13"/>
  <c r="R237" i="13"/>
  <c r="S237" i="13"/>
  <c r="E238" i="13"/>
  <c r="M238" i="13" s="1"/>
  <c r="H238" i="13"/>
  <c r="O238" i="13" s="1"/>
  <c r="J238" i="13"/>
  <c r="Q238" i="13"/>
  <c r="R238" i="13"/>
  <c r="S238" i="13"/>
  <c r="E239" i="13"/>
  <c r="M239" i="13" s="1"/>
  <c r="H239" i="13"/>
  <c r="O239" i="13" s="1"/>
  <c r="J239" i="13"/>
  <c r="Q239" i="13"/>
  <c r="R239" i="13"/>
  <c r="S239" i="13"/>
  <c r="E240" i="13"/>
  <c r="M240" i="13" s="1"/>
  <c r="H240" i="13"/>
  <c r="O240" i="13" s="1"/>
  <c r="J240" i="13"/>
  <c r="Q240" i="13"/>
  <c r="R240" i="13"/>
  <c r="S240" i="13"/>
  <c r="E241" i="13"/>
  <c r="M241" i="13" s="1"/>
  <c r="H241" i="13"/>
  <c r="O241" i="13" s="1"/>
  <c r="J241" i="13"/>
  <c r="Q241" i="13"/>
  <c r="R241" i="13"/>
  <c r="S241" i="13"/>
  <c r="E242" i="13"/>
  <c r="M242" i="13" s="1"/>
  <c r="H242" i="13"/>
  <c r="O242" i="13" s="1"/>
  <c r="J242" i="13"/>
  <c r="Q242" i="13"/>
  <c r="R242" i="13"/>
  <c r="S242" i="13"/>
  <c r="E243" i="13"/>
  <c r="M243" i="13" s="1"/>
  <c r="H243" i="13"/>
  <c r="O243" i="13" s="1"/>
  <c r="J243" i="13"/>
  <c r="Q243" i="13"/>
  <c r="R243" i="13"/>
  <c r="S243" i="13"/>
  <c r="E244" i="13"/>
  <c r="M244" i="13" s="1"/>
  <c r="H244" i="13"/>
  <c r="O244" i="13" s="1"/>
  <c r="J244" i="13"/>
  <c r="Q244" i="13"/>
  <c r="R244" i="13"/>
  <c r="S244" i="13"/>
  <c r="E245" i="13"/>
  <c r="M245" i="13" s="1"/>
  <c r="H245" i="13"/>
  <c r="O245" i="13" s="1"/>
  <c r="J245" i="13"/>
  <c r="Q245" i="13"/>
  <c r="R245" i="13"/>
  <c r="S245" i="13"/>
  <c r="E246" i="13"/>
  <c r="M246" i="13" s="1"/>
  <c r="H246" i="13"/>
  <c r="O246" i="13" s="1"/>
  <c r="J246" i="13"/>
  <c r="Q246" i="13"/>
  <c r="R246" i="13"/>
  <c r="S246" i="13"/>
  <c r="E247" i="13"/>
  <c r="M247" i="13" s="1"/>
  <c r="H247" i="13"/>
  <c r="O247" i="13" s="1"/>
  <c r="J247" i="13"/>
  <c r="Q247" i="13"/>
  <c r="R247" i="13"/>
  <c r="S247" i="13"/>
  <c r="E248" i="13"/>
  <c r="M248" i="13" s="1"/>
  <c r="H248" i="13"/>
  <c r="O248" i="13" s="1"/>
  <c r="J248" i="13"/>
  <c r="Q248" i="13"/>
  <c r="R248" i="13"/>
  <c r="S248" i="13"/>
  <c r="E249" i="13"/>
  <c r="M249" i="13" s="1"/>
  <c r="H249" i="13"/>
  <c r="O249" i="13" s="1"/>
  <c r="J249" i="13"/>
  <c r="Q249" i="13"/>
  <c r="R249" i="13"/>
  <c r="S249" i="13"/>
  <c r="E250" i="13"/>
  <c r="M250" i="13" s="1"/>
  <c r="H250" i="13"/>
  <c r="O250" i="13" s="1"/>
  <c r="J250" i="13"/>
  <c r="Q250" i="13"/>
  <c r="R250" i="13"/>
  <c r="S250" i="13"/>
  <c r="E251" i="13"/>
  <c r="M251" i="13" s="1"/>
  <c r="H251" i="13"/>
  <c r="O251" i="13" s="1"/>
  <c r="J251" i="13"/>
  <c r="Q251" i="13"/>
  <c r="R251" i="13"/>
  <c r="S251" i="13"/>
  <c r="E252" i="13"/>
  <c r="M252" i="13" s="1"/>
  <c r="H252" i="13"/>
  <c r="O252" i="13" s="1"/>
  <c r="J252" i="13"/>
  <c r="Q252" i="13"/>
  <c r="R252" i="13"/>
  <c r="S252" i="13"/>
  <c r="E253" i="13"/>
  <c r="M253" i="13" s="1"/>
  <c r="H253" i="13"/>
  <c r="O253" i="13" s="1"/>
  <c r="J253" i="13"/>
  <c r="Q253" i="13"/>
  <c r="R253" i="13"/>
  <c r="S253" i="13"/>
  <c r="E254" i="13"/>
  <c r="M254" i="13" s="1"/>
  <c r="H254" i="13"/>
  <c r="O254" i="13" s="1"/>
  <c r="J254" i="13"/>
  <c r="Q254" i="13"/>
  <c r="R254" i="13"/>
  <c r="S254" i="13"/>
  <c r="E255" i="13"/>
  <c r="M255" i="13" s="1"/>
  <c r="H255" i="13"/>
  <c r="O255" i="13" s="1"/>
  <c r="J255" i="13"/>
  <c r="Q255" i="13"/>
  <c r="R255" i="13"/>
  <c r="S255" i="13"/>
  <c r="E256" i="13"/>
  <c r="M256" i="13" s="1"/>
  <c r="H256" i="13"/>
  <c r="O256" i="13" s="1"/>
  <c r="J256" i="13"/>
  <c r="Q256" i="13"/>
  <c r="R256" i="13"/>
  <c r="S256" i="13"/>
  <c r="E257" i="13"/>
  <c r="M257" i="13" s="1"/>
  <c r="H257" i="13"/>
  <c r="O257" i="13" s="1"/>
  <c r="J257" i="13"/>
  <c r="Q257" i="13"/>
  <c r="R257" i="13"/>
  <c r="S257" i="13"/>
  <c r="E258" i="13"/>
  <c r="M258" i="13" s="1"/>
  <c r="H258" i="13"/>
  <c r="O258" i="13" s="1"/>
  <c r="J258" i="13"/>
  <c r="Q258" i="13"/>
  <c r="R258" i="13"/>
  <c r="S258" i="13"/>
  <c r="E259" i="13"/>
  <c r="M259" i="13" s="1"/>
  <c r="H259" i="13"/>
  <c r="O259" i="13" s="1"/>
  <c r="J259" i="13"/>
  <c r="Q259" i="13"/>
  <c r="R259" i="13"/>
  <c r="S259" i="13"/>
  <c r="E260" i="13"/>
  <c r="M260" i="13" s="1"/>
  <c r="H260" i="13"/>
  <c r="O260" i="13" s="1"/>
  <c r="J260" i="13"/>
  <c r="Q260" i="13"/>
  <c r="R260" i="13"/>
  <c r="S260" i="13"/>
  <c r="E261" i="13"/>
  <c r="M261" i="13" s="1"/>
  <c r="H261" i="13"/>
  <c r="O261" i="13" s="1"/>
  <c r="J261" i="13"/>
  <c r="Q261" i="13"/>
  <c r="R261" i="13"/>
  <c r="S261" i="13"/>
  <c r="E262" i="13"/>
  <c r="M262" i="13" s="1"/>
  <c r="H262" i="13"/>
  <c r="O262" i="13" s="1"/>
  <c r="J262" i="13"/>
  <c r="Q262" i="13"/>
  <c r="R262" i="13"/>
  <c r="S262" i="13"/>
  <c r="E263" i="13"/>
  <c r="M263" i="13" s="1"/>
  <c r="H263" i="13"/>
  <c r="O263" i="13" s="1"/>
  <c r="J263" i="13"/>
  <c r="Q263" i="13"/>
  <c r="R263" i="13"/>
  <c r="S263" i="13"/>
  <c r="E264" i="13"/>
  <c r="M264" i="13" s="1"/>
  <c r="H264" i="13"/>
  <c r="O264" i="13" s="1"/>
  <c r="J264" i="13"/>
  <c r="Q264" i="13"/>
  <c r="R264" i="13"/>
  <c r="S264" i="13"/>
  <c r="E265" i="13"/>
  <c r="M265" i="13" s="1"/>
  <c r="H265" i="13"/>
  <c r="O265" i="13" s="1"/>
  <c r="J265" i="13"/>
  <c r="Q265" i="13"/>
  <c r="R265" i="13"/>
  <c r="S265" i="13"/>
  <c r="E266" i="13"/>
  <c r="M266" i="13" s="1"/>
  <c r="H266" i="13"/>
  <c r="O266" i="13" s="1"/>
  <c r="J266" i="13"/>
  <c r="Q266" i="13"/>
  <c r="R266" i="13"/>
  <c r="S266" i="13"/>
  <c r="E267" i="13"/>
  <c r="M267" i="13" s="1"/>
  <c r="H267" i="13"/>
  <c r="O267" i="13" s="1"/>
  <c r="J267" i="13"/>
  <c r="Q267" i="13"/>
  <c r="R267" i="13"/>
  <c r="S267" i="13"/>
  <c r="E268" i="13"/>
  <c r="M268" i="13" s="1"/>
  <c r="H268" i="13"/>
  <c r="O268" i="13" s="1"/>
  <c r="J268" i="13"/>
  <c r="Q268" i="13"/>
  <c r="R268" i="13"/>
  <c r="S268" i="13"/>
  <c r="E269" i="13"/>
  <c r="M269" i="13" s="1"/>
  <c r="H269" i="13"/>
  <c r="O269" i="13" s="1"/>
  <c r="J269" i="13"/>
  <c r="Q269" i="13"/>
  <c r="R269" i="13"/>
  <c r="S269" i="13"/>
  <c r="E270" i="13"/>
  <c r="M270" i="13" s="1"/>
  <c r="H270" i="13"/>
  <c r="O270" i="13" s="1"/>
  <c r="J270" i="13"/>
  <c r="Q270" i="13"/>
  <c r="R270" i="13"/>
  <c r="S270" i="13"/>
  <c r="E271" i="13"/>
  <c r="M271" i="13" s="1"/>
  <c r="H271" i="13"/>
  <c r="O271" i="13" s="1"/>
  <c r="J271" i="13"/>
  <c r="Q271" i="13"/>
  <c r="R271" i="13"/>
  <c r="S271" i="13"/>
  <c r="E272" i="13"/>
  <c r="M272" i="13" s="1"/>
  <c r="H272" i="13"/>
  <c r="O272" i="13" s="1"/>
  <c r="J272" i="13"/>
  <c r="Q272" i="13"/>
  <c r="R272" i="13"/>
  <c r="S272" i="13"/>
  <c r="E273" i="13"/>
  <c r="M273" i="13" s="1"/>
  <c r="H273" i="13"/>
  <c r="O273" i="13" s="1"/>
  <c r="J273" i="13"/>
  <c r="Q273" i="13"/>
  <c r="R273" i="13"/>
  <c r="S273" i="13"/>
  <c r="E274" i="13"/>
  <c r="M274" i="13" s="1"/>
  <c r="H274" i="13"/>
  <c r="O274" i="13" s="1"/>
  <c r="J274" i="13"/>
  <c r="Q274" i="13"/>
  <c r="R274" i="13"/>
  <c r="S274" i="13"/>
  <c r="E275" i="13"/>
  <c r="M275" i="13" s="1"/>
  <c r="H275" i="13"/>
  <c r="O275" i="13" s="1"/>
  <c r="J275" i="13"/>
  <c r="Q275" i="13"/>
  <c r="R275" i="13"/>
  <c r="S275" i="13"/>
  <c r="E276" i="13"/>
  <c r="M276" i="13" s="1"/>
  <c r="H276" i="13"/>
  <c r="O276" i="13" s="1"/>
  <c r="J276" i="13"/>
  <c r="Q276" i="13"/>
  <c r="R276" i="13"/>
  <c r="S276" i="13"/>
  <c r="E277" i="13"/>
  <c r="M277" i="13" s="1"/>
  <c r="H277" i="13"/>
  <c r="O277" i="13" s="1"/>
  <c r="J277" i="13"/>
  <c r="Q277" i="13"/>
  <c r="R277" i="13"/>
  <c r="S277" i="13"/>
  <c r="E278" i="13"/>
  <c r="M278" i="13" s="1"/>
  <c r="H278" i="13"/>
  <c r="O278" i="13" s="1"/>
  <c r="J278" i="13"/>
  <c r="Q278" i="13"/>
  <c r="R278" i="13"/>
  <c r="S278" i="13"/>
  <c r="E279" i="13"/>
  <c r="M279" i="13" s="1"/>
  <c r="H279" i="13"/>
  <c r="O279" i="13" s="1"/>
  <c r="J279" i="13"/>
  <c r="Q279" i="13"/>
  <c r="R279" i="13"/>
  <c r="S279" i="13"/>
  <c r="E280" i="13"/>
  <c r="M280" i="13" s="1"/>
  <c r="H280" i="13"/>
  <c r="O280" i="13" s="1"/>
  <c r="J280" i="13"/>
  <c r="Q280" i="13"/>
  <c r="R280" i="13"/>
  <c r="S280" i="13"/>
  <c r="E281" i="13"/>
  <c r="M281" i="13" s="1"/>
  <c r="H281" i="13"/>
  <c r="O281" i="13" s="1"/>
  <c r="J281" i="13"/>
  <c r="Q281" i="13"/>
  <c r="R281" i="13"/>
  <c r="S281" i="13"/>
  <c r="E282" i="13"/>
  <c r="M282" i="13" s="1"/>
  <c r="H282" i="13"/>
  <c r="O282" i="13" s="1"/>
  <c r="J282" i="13"/>
  <c r="Q282" i="13"/>
  <c r="R282" i="13"/>
  <c r="S282" i="13"/>
  <c r="E283" i="13"/>
  <c r="M283" i="13" s="1"/>
  <c r="H283" i="13"/>
  <c r="O283" i="13" s="1"/>
  <c r="J283" i="13"/>
  <c r="Q283" i="13"/>
  <c r="R283" i="13"/>
  <c r="S283" i="13"/>
  <c r="E284" i="13"/>
  <c r="M284" i="13" s="1"/>
  <c r="H284" i="13"/>
  <c r="O284" i="13" s="1"/>
  <c r="J284" i="13"/>
  <c r="Q284" i="13"/>
  <c r="R284" i="13"/>
  <c r="S284" i="13"/>
  <c r="E285" i="13"/>
  <c r="M285" i="13" s="1"/>
  <c r="H285" i="13"/>
  <c r="O285" i="13" s="1"/>
  <c r="J285" i="13"/>
  <c r="Q285" i="13"/>
  <c r="R285" i="13"/>
  <c r="S285" i="13"/>
  <c r="E286" i="13"/>
  <c r="M286" i="13" s="1"/>
  <c r="H286" i="13"/>
  <c r="O286" i="13" s="1"/>
  <c r="J286" i="13"/>
  <c r="Q286" i="13"/>
  <c r="R286" i="13"/>
  <c r="S286" i="13"/>
  <c r="E287" i="13"/>
  <c r="M287" i="13" s="1"/>
  <c r="H287" i="13"/>
  <c r="O287" i="13" s="1"/>
  <c r="J287" i="13"/>
  <c r="Q287" i="13"/>
  <c r="R287" i="13"/>
  <c r="S287" i="13"/>
  <c r="E288" i="13"/>
  <c r="M288" i="13" s="1"/>
  <c r="H288" i="13"/>
  <c r="O288" i="13" s="1"/>
  <c r="J288" i="13"/>
  <c r="Q288" i="13"/>
  <c r="R288" i="13"/>
  <c r="S288" i="13"/>
  <c r="E289" i="13"/>
  <c r="M289" i="13" s="1"/>
  <c r="H289" i="13"/>
  <c r="O289" i="13" s="1"/>
  <c r="J289" i="13"/>
  <c r="Q289" i="13"/>
  <c r="R289" i="13"/>
  <c r="S289" i="13"/>
  <c r="E290" i="13"/>
  <c r="M290" i="13" s="1"/>
  <c r="H290" i="13"/>
  <c r="J290" i="13"/>
  <c r="O290" i="13"/>
  <c r="Q290" i="13"/>
  <c r="R290" i="13"/>
  <c r="S290" i="13"/>
  <c r="E291" i="13"/>
  <c r="M291" i="13" s="1"/>
  <c r="H291" i="13"/>
  <c r="O291" i="13" s="1"/>
  <c r="J291" i="13"/>
  <c r="Q291" i="13"/>
  <c r="R291" i="13"/>
  <c r="S291" i="13"/>
  <c r="E292" i="13"/>
  <c r="M292" i="13" s="1"/>
  <c r="H292" i="13"/>
  <c r="O292" i="13" s="1"/>
  <c r="J292" i="13"/>
  <c r="Q292" i="13"/>
  <c r="R292" i="13"/>
  <c r="S292" i="13"/>
  <c r="E293" i="13"/>
  <c r="M293" i="13" s="1"/>
  <c r="H293" i="13"/>
  <c r="O293" i="13" s="1"/>
  <c r="J293" i="13"/>
  <c r="Q293" i="13"/>
  <c r="R293" i="13"/>
  <c r="S293" i="13"/>
  <c r="E294" i="13"/>
  <c r="M294" i="13" s="1"/>
  <c r="H294" i="13"/>
  <c r="O294" i="13" s="1"/>
  <c r="J294" i="13"/>
  <c r="Q294" i="13"/>
  <c r="R294" i="13"/>
  <c r="S294" i="13"/>
  <c r="E295" i="13"/>
  <c r="M295" i="13" s="1"/>
  <c r="H295" i="13"/>
  <c r="O295" i="13" s="1"/>
  <c r="J295" i="13"/>
  <c r="Q295" i="13"/>
  <c r="R295" i="13"/>
  <c r="S295" i="13"/>
  <c r="E296" i="13"/>
  <c r="M296" i="13" s="1"/>
  <c r="H296" i="13"/>
  <c r="O296" i="13" s="1"/>
  <c r="J296" i="13"/>
  <c r="Q296" i="13"/>
  <c r="R296" i="13"/>
  <c r="S296" i="13"/>
  <c r="E297" i="13"/>
  <c r="M297" i="13" s="1"/>
  <c r="H297" i="13"/>
  <c r="O297" i="13" s="1"/>
  <c r="J297" i="13"/>
  <c r="Q297" i="13"/>
  <c r="R297" i="13"/>
  <c r="S297" i="13"/>
  <c r="E298" i="13"/>
  <c r="M298" i="13" s="1"/>
  <c r="H298" i="13"/>
  <c r="O298" i="13" s="1"/>
  <c r="J298" i="13"/>
  <c r="Q298" i="13"/>
  <c r="R298" i="13"/>
  <c r="S298" i="13"/>
  <c r="E299" i="13"/>
  <c r="M299" i="13" s="1"/>
  <c r="H299" i="13"/>
  <c r="O299" i="13" s="1"/>
  <c r="J299" i="13"/>
  <c r="Q299" i="13"/>
  <c r="R299" i="13"/>
  <c r="S299" i="13"/>
  <c r="E300" i="13"/>
  <c r="M300" i="13" s="1"/>
  <c r="H300" i="13"/>
  <c r="O300" i="13" s="1"/>
  <c r="J300" i="13"/>
  <c r="Q300" i="13"/>
  <c r="R300" i="13"/>
  <c r="S300" i="13"/>
  <c r="E301" i="13"/>
  <c r="M301" i="13" s="1"/>
  <c r="H301" i="13"/>
  <c r="J301" i="13"/>
  <c r="O301" i="13"/>
  <c r="Q301" i="13"/>
  <c r="R301" i="13"/>
  <c r="S301" i="13"/>
  <c r="E302" i="13"/>
  <c r="M302" i="13" s="1"/>
  <c r="H302" i="13"/>
  <c r="O302" i="13" s="1"/>
  <c r="J302" i="13"/>
  <c r="Q302" i="13"/>
  <c r="R302" i="13"/>
  <c r="S302" i="13"/>
  <c r="E303" i="13"/>
  <c r="M303" i="13" s="1"/>
  <c r="H303" i="13"/>
  <c r="O303" i="13" s="1"/>
  <c r="J303" i="13"/>
  <c r="Q303" i="13"/>
  <c r="R303" i="13"/>
  <c r="S303" i="13"/>
  <c r="E304" i="13"/>
  <c r="M304" i="13" s="1"/>
  <c r="H304" i="13"/>
  <c r="O304" i="13" s="1"/>
  <c r="J304" i="13"/>
  <c r="Q304" i="13"/>
  <c r="R304" i="13"/>
  <c r="S304" i="13"/>
  <c r="E305" i="13"/>
  <c r="M305" i="13" s="1"/>
  <c r="H305" i="13"/>
  <c r="J305" i="13"/>
  <c r="Q305" i="13"/>
  <c r="R305" i="13"/>
  <c r="S305" i="13"/>
  <c r="E306" i="13"/>
  <c r="M306" i="13" s="1"/>
  <c r="H306" i="13"/>
  <c r="O306" i="13" s="1"/>
  <c r="J306" i="13"/>
  <c r="Q306" i="13"/>
  <c r="R306" i="13"/>
  <c r="S306" i="13"/>
  <c r="E307" i="13"/>
  <c r="M307" i="13" s="1"/>
  <c r="H307" i="13"/>
  <c r="O307" i="13" s="1"/>
  <c r="J307" i="13"/>
  <c r="Q307" i="13"/>
  <c r="R307" i="13"/>
  <c r="S307" i="13"/>
  <c r="E308" i="13"/>
  <c r="M308" i="13" s="1"/>
  <c r="H308" i="13"/>
  <c r="O308" i="13" s="1"/>
  <c r="J308" i="13"/>
  <c r="Q308" i="13"/>
  <c r="R308" i="13"/>
  <c r="S308" i="13"/>
  <c r="E309" i="13"/>
  <c r="M309" i="13" s="1"/>
  <c r="H309" i="13"/>
  <c r="O309" i="13" s="1"/>
  <c r="J309" i="13"/>
  <c r="Q309" i="13"/>
  <c r="R309" i="13"/>
  <c r="S309" i="13"/>
  <c r="E310" i="13"/>
  <c r="M310" i="13" s="1"/>
  <c r="H310" i="13"/>
  <c r="O310" i="13" s="1"/>
  <c r="J310" i="13"/>
  <c r="Q310" i="13"/>
  <c r="R310" i="13"/>
  <c r="S310" i="13"/>
  <c r="E311" i="13"/>
  <c r="M311" i="13" s="1"/>
  <c r="H311" i="13"/>
  <c r="O311" i="13" s="1"/>
  <c r="J311" i="13"/>
  <c r="K311" i="13" s="1"/>
  <c r="N311" i="13" s="1"/>
  <c r="Q311" i="13"/>
  <c r="R311" i="13"/>
  <c r="S311" i="13"/>
  <c r="E312" i="13"/>
  <c r="M312" i="13" s="1"/>
  <c r="H312" i="13"/>
  <c r="O312" i="13" s="1"/>
  <c r="J312" i="13"/>
  <c r="Q312" i="13"/>
  <c r="R312" i="13"/>
  <c r="S312" i="13"/>
  <c r="E313" i="13"/>
  <c r="M313" i="13" s="1"/>
  <c r="H313" i="13"/>
  <c r="O313" i="13" s="1"/>
  <c r="J313" i="13"/>
  <c r="Q313" i="13"/>
  <c r="R313" i="13"/>
  <c r="S313" i="13"/>
  <c r="E314" i="13"/>
  <c r="M314" i="13" s="1"/>
  <c r="H314" i="13"/>
  <c r="O314" i="13" s="1"/>
  <c r="J314" i="13"/>
  <c r="K314" i="13" s="1"/>
  <c r="N314" i="13" s="1"/>
  <c r="Q314" i="13"/>
  <c r="R314" i="13"/>
  <c r="S314" i="13"/>
  <c r="E315" i="13"/>
  <c r="M315" i="13" s="1"/>
  <c r="H315" i="13"/>
  <c r="O315" i="13" s="1"/>
  <c r="J315" i="13"/>
  <c r="Q315" i="13"/>
  <c r="R315" i="13"/>
  <c r="S315" i="13"/>
  <c r="E316" i="13"/>
  <c r="M316" i="13" s="1"/>
  <c r="H316" i="13"/>
  <c r="O316" i="13" s="1"/>
  <c r="J316" i="13"/>
  <c r="Q316" i="13"/>
  <c r="R316" i="13"/>
  <c r="S316" i="13"/>
  <c r="E317" i="13"/>
  <c r="M317" i="13" s="1"/>
  <c r="H317" i="13"/>
  <c r="J317" i="13"/>
  <c r="K317" i="13" s="1"/>
  <c r="N317" i="13" s="1"/>
  <c r="O317" i="13"/>
  <c r="Q317" i="13"/>
  <c r="R317" i="13"/>
  <c r="S317" i="13"/>
  <c r="E318" i="13"/>
  <c r="M318" i="13" s="1"/>
  <c r="H318" i="13"/>
  <c r="O318" i="13" s="1"/>
  <c r="J318" i="13"/>
  <c r="Q318" i="13"/>
  <c r="R318" i="13"/>
  <c r="S318" i="13"/>
  <c r="E319" i="13"/>
  <c r="M319" i="13" s="1"/>
  <c r="H319" i="13"/>
  <c r="O319" i="13" s="1"/>
  <c r="J319" i="13"/>
  <c r="Q319" i="13"/>
  <c r="R319" i="13"/>
  <c r="S319" i="13"/>
  <c r="E320" i="13"/>
  <c r="M320" i="13" s="1"/>
  <c r="H320" i="13"/>
  <c r="O320" i="13" s="1"/>
  <c r="J320" i="13"/>
  <c r="Q320" i="13"/>
  <c r="R320" i="13"/>
  <c r="S320" i="13"/>
  <c r="E321" i="13"/>
  <c r="M321" i="13" s="1"/>
  <c r="H321" i="13"/>
  <c r="J321" i="13"/>
  <c r="Q321" i="13"/>
  <c r="R321" i="13"/>
  <c r="S321" i="13"/>
  <c r="E322" i="13"/>
  <c r="M322" i="13" s="1"/>
  <c r="H322" i="13"/>
  <c r="O322" i="13" s="1"/>
  <c r="J322" i="13"/>
  <c r="Q322" i="13"/>
  <c r="R322" i="13"/>
  <c r="S322" i="13"/>
  <c r="E323" i="13"/>
  <c r="M323" i="13" s="1"/>
  <c r="H323" i="13"/>
  <c r="O323" i="13" s="1"/>
  <c r="J323" i="13"/>
  <c r="Q323" i="13"/>
  <c r="R323" i="13"/>
  <c r="S323" i="13"/>
  <c r="E324" i="13"/>
  <c r="M324" i="13" s="1"/>
  <c r="H324" i="13"/>
  <c r="O324" i="13" s="1"/>
  <c r="J324" i="13"/>
  <c r="Q324" i="13"/>
  <c r="R324" i="13"/>
  <c r="S324" i="13"/>
  <c r="E325" i="13"/>
  <c r="M325" i="13" s="1"/>
  <c r="H325" i="13"/>
  <c r="O325" i="13" s="1"/>
  <c r="J325" i="13"/>
  <c r="Q325" i="13"/>
  <c r="R325" i="13"/>
  <c r="S325" i="13"/>
  <c r="E326" i="13"/>
  <c r="M326" i="13" s="1"/>
  <c r="H326" i="13"/>
  <c r="O326" i="13" s="1"/>
  <c r="J326" i="13"/>
  <c r="Q326" i="13"/>
  <c r="R326" i="13"/>
  <c r="S326" i="13"/>
  <c r="E327" i="13"/>
  <c r="M327" i="13" s="1"/>
  <c r="H327" i="13"/>
  <c r="O327" i="13" s="1"/>
  <c r="J327" i="13"/>
  <c r="Q327" i="13"/>
  <c r="R327" i="13"/>
  <c r="S327" i="13"/>
  <c r="E328" i="13"/>
  <c r="M328" i="13" s="1"/>
  <c r="H328" i="13"/>
  <c r="O328" i="13" s="1"/>
  <c r="J328" i="13"/>
  <c r="Q328" i="13"/>
  <c r="R328" i="13"/>
  <c r="S328" i="13"/>
  <c r="E329" i="13"/>
  <c r="M329" i="13" s="1"/>
  <c r="H329" i="13"/>
  <c r="O329" i="13" s="1"/>
  <c r="J329" i="13"/>
  <c r="Q329" i="13"/>
  <c r="R329" i="13"/>
  <c r="S329" i="13"/>
  <c r="E330" i="13"/>
  <c r="M330" i="13" s="1"/>
  <c r="H330" i="13"/>
  <c r="O330" i="13" s="1"/>
  <c r="J330" i="13"/>
  <c r="Q330" i="13"/>
  <c r="R330" i="13"/>
  <c r="S330" i="13"/>
  <c r="E331" i="13"/>
  <c r="M331" i="13" s="1"/>
  <c r="H331" i="13"/>
  <c r="O331" i="13" s="1"/>
  <c r="J331" i="13"/>
  <c r="Q331" i="13"/>
  <c r="R331" i="13"/>
  <c r="S331" i="13"/>
  <c r="E332" i="13"/>
  <c r="M332" i="13" s="1"/>
  <c r="H332" i="13"/>
  <c r="O332" i="13" s="1"/>
  <c r="J332" i="13"/>
  <c r="Q332" i="13"/>
  <c r="R332" i="13"/>
  <c r="S332" i="13"/>
  <c r="E333" i="13"/>
  <c r="M333" i="13" s="1"/>
  <c r="H333" i="13"/>
  <c r="O333" i="13" s="1"/>
  <c r="J333" i="13"/>
  <c r="K333" i="13" s="1"/>
  <c r="N333" i="13" s="1"/>
  <c r="Q333" i="13"/>
  <c r="R333" i="13"/>
  <c r="S333" i="13"/>
  <c r="E334" i="13"/>
  <c r="M334" i="13" s="1"/>
  <c r="H334" i="13"/>
  <c r="O334" i="13" s="1"/>
  <c r="J334" i="13"/>
  <c r="Q334" i="13"/>
  <c r="R334" i="13"/>
  <c r="S334" i="13"/>
  <c r="E335" i="13"/>
  <c r="M335" i="13" s="1"/>
  <c r="H335" i="13"/>
  <c r="O335" i="13" s="1"/>
  <c r="J335" i="13"/>
  <c r="Q335" i="13"/>
  <c r="R335" i="13"/>
  <c r="S335" i="13"/>
  <c r="E336" i="13"/>
  <c r="M336" i="13" s="1"/>
  <c r="H336" i="13"/>
  <c r="O336" i="13" s="1"/>
  <c r="J336" i="13"/>
  <c r="Q336" i="13"/>
  <c r="R336" i="13"/>
  <c r="S336" i="13"/>
  <c r="E337" i="13"/>
  <c r="M337" i="13" s="1"/>
  <c r="H337" i="13"/>
  <c r="O337" i="13" s="1"/>
  <c r="J337" i="13"/>
  <c r="Q337" i="13"/>
  <c r="R337" i="13"/>
  <c r="S337" i="13"/>
  <c r="E338" i="13"/>
  <c r="M338" i="13" s="1"/>
  <c r="H338" i="13"/>
  <c r="O338" i="13" s="1"/>
  <c r="J338" i="13"/>
  <c r="Q338" i="13"/>
  <c r="R338" i="13"/>
  <c r="S338" i="13"/>
  <c r="E339" i="13"/>
  <c r="M339" i="13" s="1"/>
  <c r="H339" i="13"/>
  <c r="O339" i="13" s="1"/>
  <c r="J339" i="13"/>
  <c r="Q339" i="13"/>
  <c r="R339" i="13"/>
  <c r="S339" i="13"/>
  <c r="E340" i="13"/>
  <c r="M340" i="13" s="1"/>
  <c r="H340" i="13"/>
  <c r="O340" i="13" s="1"/>
  <c r="J340" i="13"/>
  <c r="Q340" i="13"/>
  <c r="R340" i="13"/>
  <c r="S340" i="13"/>
  <c r="E341" i="13"/>
  <c r="M341" i="13" s="1"/>
  <c r="H341" i="13"/>
  <c r="O341" i="13" s="1"/>
  <c r="J341" i="13"/>
  <c r="Q341" i="13"/>
  <c r="R341" i="13"/>
  <c r="S341" i="13"/>
  <c r="E342" i="13"/>
  <c r="M342" i="13" s="1"/>
  <c r="H342" i="13"/>
  <c r="O342" i="13" s="1"/>
  <c r="J342" i="13"/>
  <c r="Q342" i="13"/>
  <c r="R342" i="13"/>
  <c r="S342" i="13"/>
  <c r="E343" i="13"/>
  <c r="M343" i="13" s="1"/>
  <c r="H343" i="13"/>
  <c r="O343" i="13" s="1"/>
  <c r="J343" i="13"/>
  <c r="Q343" i="13"/>
  <c r="R343" i="13"/>
  <c r="S343" i="13"/>
  <c r="E344" i="13"/>
  <c r="M344" i="13" s="1"/>
  <c r="H344" i="13"/>
  <c r="O344" i="13" s="1"/>
  <c r="J344" i="13"/>
  <c r="Q344" i="13"/>
  <c r="R344" i="13"/>
  <c r="S344" i="13"/>
  <c r="E345" i="13"/>
  <c r="M345" i="13" s="1"/>
  <c r="H345" i="13"/>
  <c r="O345" i="13" s="1"/>
  <c r="J345" i="13"/>
  <c r="Q345" i="13"/>
  <c r="R345" i="13"/>
  <c r="S345" i="13"/>
  <c r="E346" i="13"/>
  <c r="M346" i="13" s="1"/>
  <c r="H346" i="13"/>
  <c r="O346" i="13" s="1"/>
  <c r="J346" i="13"/>
  <c r="Q346" i="13"/>
  <c r="R346" i="13"/>
  <c r="S346" i="13"/>
  <c r="E347" i="13"/>
  <c r="M347" i="13" s="1"/>
  <c r="H347" i="13"/>
  <c r="O347" i="13" s="1"/>
  <c r="J347" i="13"/>
  <c r="Q347" i="13"/>
  <c r="R347" i="13"/>
  <c r="S347" i="13"/>
  <c r="E348" i="13"/>
  <c r="M348" i="13" s="1"/>
  <c r="H348" i="13"/>
  <c r="O348" i="13" s="1"/>
  <c r="J348" i="13"/>
  <c r="Q348" i="13"/>
  <c r="R348" i="13"/>
  <c r="S348" i="13"/>
  <c r="E349" i="13"/>
  <c r="M349" i="13" s="1"/>
  <c r="H349" i="13"/>
  <c r="O349" i="13" s="1"/>
  <c r="J349" i="13"/>
  <c r="K349" i="13" s="1"/>
  <c r="N349" i="13" s="1"/>
  <c r="Q349" i="13"/>
  <c r="R349" i="13"/>
  <c r="S349" i="13"/>
  <c r="E350" i="13"/>
  <c r="M350" i="13" s="1"/>
  <c r="H350" i="13"/>
  <c r="O350" i="13" s="1"/>
  <c r="J350" i="13"/>
  <c r="Q350" i="13"/>
  <c r="R350" i="13"/>
  <c r="S350" i="13"/>
  <c r="E351" i="13"/>
  <c r="M351" i="13" s="1"/>
  <c r="H351" i="13"/>
  <c r="O351" i="13" s="1"/>
  <c r="J351" i="13"/>
  <c r="Q351" i="13"/>
  <c r="R351" i="13"/>
  <c r="S351" i="13"/>
  <c r="E352" i="13"/>
  <c r="M352" i="13" s="1"/>
  <c r="H352" i="13"/>
  <c r="O352" i="13" s="1"/>
  <c r="J352" i="13"/>
  <c r="Q352" i="13"/>
  <c r="R352" i="13"/>
  <c r="S352" i="13"/>
  <c r="E353" i="13"/>
  <c r="M353" i="13" s="1"/>
  <c r="H353" i="13"/>
  <c r="O353" i="13" s="1"/>
  <c r="J353" i="13"/>
  <c r="Q353" i="13"/>
  <c r="R353" i="13"/>
  <c r="S353" i="13"/>
  <c r="E354" i="13"/>
  <c r="M354" i="13" s="1"/>
  <c r="H354" i="13"/>
  <c r="O354" i="13" s="1"/>
  <c r="J354" i="13"/>
  <c r="Q354" i="13"/>
  <c r="R354" i="13"/>
  <c r="S354" i="13"/>
  <c r="E355" i="13"/>
  <c r="M355" i="13" s="1"/>
  <c r="H355" i="13"/>
  <c r="O355" i="13" s="1"/>
  <c r="J355" i="13"/>
  <c r="Q355" i="13"/>
  <c r="R355" i="13"/>
  <c r="S355" i="13"/>
  <c r="E356" i="13"/>
  <c r="M356" i="13" s="1"/>
  <c r="H356" i="13"/>
  <c r="O356" i="13" s="1"/>
  <c r="J356" i="13"/>
  <c r="Q356" i="13"/>
  <c r="R356" i="13"/>
  <c r="S356" i="13"/>
  <c r="E357" i="13"/>
  <c r="M357" i="13" s="1"/>
  <c r="H357" i="13"/>
  <c r="O357" i="13" s="1"/>
  <c r="J357" i="13"/>
  <c r="Q357" i="13"/>
  <c r="R357" i="13"/>
  <c r="S357" i="13"/>
  <c r="E358" i="13"/>
  <c r="M358" i="13" s="1"/>
  <c r="H358" i="13"/>
  <c r="O358" i="13" s="1"/>
  <c r="J358" i="13"/>
  <c r="Q358" i="13"/>
  <c r="R358" i="13"/>
  <c r="S358" i="13"/>
  <c r="E359" i="13"/>
  <c r="M359" i="13" s="1"/>
  <c r="H359" i="13"/>
  <c r="O359" i="13" s="1"/>
  <c r="J359" i="13"/>
  <c r="Q359" i="13"/>
  <c r="R359" i="13"/>
  <c r="S359" i="13"/>
  <c r="E360" i="13"/>
  <c r="M360" i="13" s="1"/>
  <c r="H360" i="13"/>
  <c r="O360" i="13" s="1"/>
  <c r="J360" i="13"/>
  <c r="Q360" i="13"/>
  <c r="R360" i="13"/>
  <c r="S360" i="13"/>
  <c r="E361" i="13"/>
  <c r="M361" i="13" s="1"/>
  <c r="H361" i="13"/>
  <c r="O361" i="13" s="1"/>
  <c r="J361" i="13"/>
  <c r="Q361" i="13"/>
  <c r="R361" i="13"/>
  <c r="S361" i="13"/>
  <c r="E362" i="13"/>
  <c r="M362" i="13" s="1"/>
  <c r="H362" i="13"/>
  <c r="O362" i="13" s="1"/>
  <c r="J362" i="13"/>
  <c r="Q362" i="13"/>
  <c r="R362" i="13"/>
  <c r="S362" i="13"/>
  <c r="E363" i="13"/>
  <c r="M363" i="13" s="1"/>
  <c r="H363" i="13"/>
  <c r="O363" i="13" s="1"/>
  <c r="J363" i="13"/>
  <c r="Q363" i="13"/>
  <c r="R363" i="13"/>
  <c r="S363" i="13"/>
  <c r="E364" i="13"/>
  <c r="M364" i="13" s="1"/>
  <c r="H364" i="13"/>
  <c r="O364" i="13" s="1"/>
  <c r="J364" i="13"/>
  <c r="Q364" i="13"/>
  <c r="R364" i="13"/>
  <c r="S364" i="13"/>
  <c r="E57" i="14"/>
  <c r="M57" i="14" s="1"/>
  <c r="H57" i="14"/>
  <c r="O57" i="14" s="1"/>
  <c r="J57" i="14"/>
  <c r="Q57" i="14"/>
  <c r="R57" i="14"/>
  <c r="S57" i="14"/>
  <c r="E58" i="14"/>
  <c r="M58" i="14" s="1"/>
  <c r="H58" i="14"/>
  <c r="O58" i="14" s="1"/>
  <c r="J58" i="14"/>
  <c r="Q58" i="14"/>
  <c r="R58" i="14"/>
  <c r="S58" i="14"/>
  <c r="E59" i="14"/>
  <c r="M59" i="14" s="1"/>
  <c r="H59" i="14"/>
  <c r="J59" i="14"/>
  <c r="K59" i="14" s="1"/>
  <c r="N59" i="14" s="1"/>
  <c r="O59" i="14"/>
  <c r="Q59" i="14"/>
  <c r="R59" i="14"/>
  <c r="S59" i="14"/>
  <c r="E60" i="14"/>
  <c r="M60" i="14" s="1"/>
  <c r="H60" i="14"/>
  <c r="O60" i="14" s="1"/>
  <c r="J60" i="14"/>
  <c r="Q60" i="14"/>
  <c r="R60" i="14"/>
  <c r="S60" i="14"/>
  <c r="E61" i="14"/>
  <c r="M61" i="14" s="1"/>
  <c r="H61" i="14"/>
  <c r="O61" i="14" s="1"/>
  <c r="J61" i="14"/>
  <c r="Q61" i="14"/>
  <c r="R61" i="14"/>
  <c r="S61" i="14"/>
  <c r="E62" i="14"/>
  <c r="M62" i="14" s="1"/>
  <c r="H62" i="14"/>
  <c r="O62" i="14" s="1"/>
  <c r="J62" i="14"/>
  <c r="Q62" i="14"/>
  <c r="R62" i="14"/>
  <c r="S62" i="14"/>
  <c r="E63" i="14"/>
  <c r="M63" i="14" s="1"/>
  <c r="H63" i="14"/>
  <c r="O63" i="14" s="1"/>
  <c r="J63" i="14"/>
  <c r="K63" i="14" s="1"/>
  <c r="N63" i="14" s="1"/>
  <c r="Q63" i="14"/>
  <c r="R63" i="14"/>
  <c r="S63" i="14"/>
  <c r="E64" i="14"/>
  <c r="M64" i="14" s="1"/>
  <c r="H64" i="14"/>
  <c r="J64" i="14"/>
  <c r="O64" i="14"/>
  <c r="Q64" i="14"/>
  <c r="R64" i="14"/>
  <c r="S64" i="14"/>
  <c r="E65" i="14"/>
  <c r="M65" i="14" s="1"/>
  <c r="H65" i="14"/>
  <c r="O65" i="14" s="1"/>
  <c r="J65" i="14"/>
  <c r="Q65" i="14"/>
  <c r="R65" i="14"/>
  <c r="S65" i="14"/>
  <c r="E66" i="14"/>
  <c r="M66" i="14" s="1"/>
  <c r="H66" i="14"/>
  <c r="J66" i="14"/>
  <c r="K66" i="14" s="1"/>
  <c r="N66" i="14" s="1"/>
  <c r="O66" i="14"/>
  <c r="Q66" i="14"/>
  <c r="R66" i="14"/>
  <c r="S66" i="14"/>
  <c r="E67" i="14"/>
  <c r="M67" i="14" s="1"/>
  <c r="H67" i="14"/>
  <c r="J67" i="14"/>
  <c r="O67" i="14"/>
  <c r="Q67" i="14"/>
  <c r="R67" i="14"/>
  <c r="S67" i="14"/>
  <c r="E68" i="14"/>
  <c r="M68" i="14" s="1"/>
  <c r="H68" i="14"/>
  <c r="O68" i="14" s="1"/>
  <c r="J68" i="14"/>
  <c r="Q68" i="14"/>
  <c r="R68" i="14"/>
  <c r="S68" i="14"/>
  <c r="E69" i="14"/>
  <c r="M69" i="14" s="1"/>
  <c r="H69" i="14"/>
  <c r="O69" i="14" s="1"/>
  <c r="J69" i="14"/>
  <c r="Q69" i="14"/>
  <c r="R69" i="14"/>
  <c r="S69" i="14"/>
  <c r="E70" i="14"/>
  <c r="M70" i="14" s="1"/>
  <c r="H70" i="14"/>
  <c r="O70" i="14" s="1"/>
  <c r="J70" i="14"/>
  <c r="Q70" i="14"/>
  <c r="R70" i="14"/>
  <c r="S70" i="14"/>
  <c r="E71" i="14"/>
  <c r="M71" i="14" s="1"/>
  <c r="H71" i="14"/>
  <c r="O71" i="14" s="1"/>
  <c r="J71" i="14"/>
  <c r="Q71" i="14"/>
  <c r="R71" i="14"/>
  <c r="S71" i="14"/>
  <c r="E72" i="14"/>
  <c r="M72" i="14" s="1"/>
  <c r="H72" i="14"/>
  <c r="O72" i="14" s="1"/>
  <c r="J72" i="14"/>
  <c r="Q72" i="14"/>
  <c r="R72" i="14"/>
  <c r="S72" i="14"/>
  <c r="E73" i="14"/>
  <c r="M73" i="14" s="1"/>
  <c r="H73" i="14"/>
  <c r="O73" i="14" s="1"/>
  <c r="J73" i="14"/>
  <c r="Q73" i="14"/>
  <c r="R73" i="14"/>
  <c r="S73" i="14"/>
  <c r="E74" i="14"/>
  <c r="M74" i="14" s="1"/>
  <c r="H74" i="14"/>
  <c r="O74" i="14" s="1"/>
  <c r="J74" i="14"/>
  <c r="Q74" i="14"/>
  <c r="R74" i="14"/>
  <c r="S74" i="14"/>
  <c r="E75" i="14"/>
  <c r="M75" i="14" s="1"/>
  <c r="H75" i="14"/>
  <c r="O75" i="14" s="1"/>
  <c r="J75" i="14"/>
  <c r="Q75" i="14"/>
  <c r="R75" i="14"/>
  <c r="S75" i="14"/>
  <c r="E76" i="14"/>
  <c r="M76" i="14" s="1"/>
  <c r="H76" i="14"/>
  <c r="O76" i="14" s="1"/>
  <c r="J76" i="14"/>
  <c r="Q76" i="14"/>
  <c r="R76" i="14"/>
  <c r="S76" i="14"/>
  <c r="E77" i="14"/>
  <c r="M77" i="14" s="1"/>
  <c r="H77" i="14"/>
  <c r="O77" i="14" s="1"/>
  <c r="J77" i="14"/>
  <c r="Q77" i="14"/>
  <c r="R77" i="14"/>
  <c r="S77" i="14"/>
  <c r="E78" i="14"/>
  <c r="M78" i="14" s="1"/>
  <c r="H78" i="14"/>
  <c r="O78" i="14" s="1"/>
  <c r="J78" i="14"/>
  <c r="Q78" i="14"/>
  <c r="R78" i="14"/>
  <c r="S78" i="14"/>
  <c r="E79" i="14"/>
  <c r="M79" i="14" s="1"/>
  <c r="H79" i="14"/>
  <c r="O79" i="14" s="1"/>
  <c r="J79" i="14"/>
  <c r="K79" i="14" s="1"/>
  <c r="N79" i="14" s="1"/>
  <c r="Q79" i="14"/>
  <c r="R79" i="14"/>
  <c r="S79" i="14"/>
  <c r="E80" i="14"/>
  <c r="M80" i="14" s="1"/>
  <c r="H80" i="14"/>
  <c r="O80" i="14" s="1"/>
  <c r="J80" i="14"/>
  <c r="Q80" i="14"/>
  <c r="R80" i="14"/>
  <c r="S80" i="14"/>
  <c r="E81" i="14"/>
  <c r="M81" i="14" s="1"/>
  <c r="H81" i="14"/>
  <c r="O81" i="14" s="1"/>
  <c r="J81" i="14"/>
  <c r="Q81" i="14"/>
  <c r="R81" i="14"/>
  <c r="S81" i="14"/>
  <c r="E82" i="14"/>
  <c r="M82" i="14" s="1"/>
  <c r="H82" i="14"/>
  <c r="O82" i="14" s="1"/>
  <c r="J82" i="14"/>
  <c r="Q82" i="14"/>
  <c r="R82" i="14"/>
  <c r="S82" i="14"/>
  <c r="E83" i="14"/>
  <c r="M83" i="14" s="1"/>
  <c r="H83" i="14"/>
  <c r="O83" i="14" s="1"/>
  <c r="J83" i="14"/>
  <c r="K83" i="14" s="1"/>
  <c r="N83" i="14" s="1"/>
  <c r="Q83" i="14"/>
  <c r="R83" i="14"/>
  <c r="S83" i="14"/>
  <c r="E84" i="14"/>
  <c r="M84" i="14" s="1"/>
  <c r="H84" i="14"/>
  <c r="O84" i="14" s="1"/>
  <c r="J84" i="14"/>
  <c r="Q84" i="14"/>
  <c r="R84" i="14"/>
  <c r="S84" i="14"/>
  <c r="E85" i="14"/>
  <c r="M85" i="14" s="1"/>
  <c r="H85" i="14"/>
  <c r="J85" i="14"/>
  <c r="O85" i="14"/>
  <c r="Q85" i="14"/>
  <c r="R85" i="14"/>
  <c r="S85" i="14"/>
  <c r="E86" i="14"/>
  <c r="M86" i="14" s="1"/>
  <c r="H86" i="14"/>
  <c r="O86" i="14" s="1"/>
  <c r="J86" i="14"/>
  <c r="Q86" i="14"/>
  <c r="R86" i="14"/>
  <c r="S86" i="14"/>
  <c r="E87" i="14"/>
  <c r="M87" i="14" s="1"/>
  <c r="H87" i="14"/>
  <c r="O87" i="14" s="1"/>
  <c r="J87" i="14"/>
  <c r="Q87" i="14"/>
  <c r="R87" i="14"/>
  <c r="S87" i="14"/>
  <c r="E88" i="14"/>
  <c r="M88" i="14" s="1"/>
  <c r="H88" i="14"/>
  <c r="O88" i="14" s="1"/>
  <c r="J88" i="14"/>
  <c r="Q88" i="14"/>
  <c r="R88" i="14"/>
  <c r="S88" i="14"/>
  <c r="E89" i="14"/>
  <c r="M89" i="14" s="1"/>
  <c r="H89" i="14"/>
  <c r="O89" i="14" s="1"/>
  <c r="J89" i="14"/>
  <c r="Q89" i="14"/>
  <c r="R89" i="14"/>
  <c r="S89" i="14"/>
  <c r="E90" i="14"/>
  <c r="M90" i="14" s="1"/>
  <c r="H90" i="14"/>
  <c r="O90" i="14" s="1"/>
  <c r="J90" i="14"/>
  <c r="K90" i="14" s="1"/>
  <c r="N90" i="14" s="1"/>
  <c r="Q90" i="14"/>
  <c r="R90" i="14"/>
  <c r="S90" i="14"/>
  <c r="E91" i="14"/>
  <c r="M91" i="14" s="1"/>
  <c r="H91" i="14"/>
  <c r="O91" i="14" s="1"/>
  <c r="J91" i="14"/>
  <c r="Q91" i="14"/>
  <c r="R91" i="14"/>
  <c r="S91" i="14"/>
  <c r="E92" i="14"/>
  <c r="M92" i="14" s="1"/>
  <c r="H92" i="14"/>
  <c r="O92" i="14" s="1"/>
  <c r="J92" i="14"/>
  <c r="K92" i="14" s="1"/>
  <c r="N92" i="14" s="1"/>
  <c r="Q92" i="14"/>
  <c r="R92" i="14"/>
  <c r="S92" i="14"/>
  <c r="E93" i="14"/>
  <c r="M93" i="14" s="1"/>
  <c r="H93" i="14"/>
  <c r="O93" i="14" s="1"/>
  <c r="J93" i="14"/>
  <c r="Q93" i="14"/>
  <c r="R93" i="14"/>
  <c r="S93" i="14"/>
  <c r="E94" i="14"/>
  <c r="M94" i="14" s="1"/>
  <c r="H94" i="14"/>
  <c r="O94" i="14" s="1"/>
  <c r="J94" i="14"/>
  <c r="Q94" i="14"/>
  <c r="R94" i="14"/>
  <c r="S94" i="14"/>
  <c r="E95" i="14"/>
  <c r="M95" i="14" s="1"/>
  <c r="H95" i="14"/>
  <c r="O95" i="14" s="1"/>
  <c r="J95" i="14"/>
  <c r="Q95" i="14"/>
  <c r="R95" i="14"/>
  <c r="S95" i="14"/>
  <c r="E96" i="14"/>
  <c r="M96" i="14" s="1"/>
  <c r="H96" i="14"/>
  <c r="O96" i="14" s="1"/>
  <c r="J96" i="14"/>
  <c r="Q96" i="14"/>
  <c r="R96" i="14"/>
  <c r="S96" i="14"/>
  <c r="E97" i="14"/>
  <c r="M97" i="14" s="1"/>
  <c r="H97" i="14"/>
  <c r="O97" i="14" s="1"/>
  <c r="J97" i="14"/>
  <c r="Q97" i="14"/>
  <c r="R97" i="14"/>
  <c r="S97" i="14"/>
  <c r="E98" i="14"/>
  <c r="M98" i="14" s="1"/>
  <c r="H98" i="14"/>
  <c r="J98" i="14"/>
  <c r="O98" i="14"/>
  <c r="Q98" i="14"/>
  <c r="R98" i="14"/>
  <c r="S98" i="14"/>
  <c r="E99" i="14"/>
  <c r="M99" i="14" s="1"/>
  <c r="H99" i="14"/>
  <c r="O99" i="14" s="1"/>
  <c r="J99" i="14"/>
  <c r="Q99" i="14"/>
  <c r="R99" i="14"/>
  <c r="S99" i="14"/>
  <c r="E100" i="14"/>
  <c r="M100" i="14" s="1"/>
  <c r="H100" i="14"/>
  <c r="O100" i="14" s="1"/>
  <c r="J100" i="14"/>
  <c r="Q100" i="14"/>
  <c r="R100" i="14"/>
  <c r="S100" i="14"/>
  <c r="E101" i="14"/>
  <c r="M101" i="14" s="1"/>
  <c r="H101" i="14"/>
  <c r="O101" i="14" s="1"/>
  <c r="J101" i="14"/>
  <c r="Q101" i="14"/>
  <c r="R101" i="14"/>
  <c r="S101" i="14"/>
  <c r="E102" i="14"/>
  <c r="M102" i="14" s="1"/>
  <c r="H102" i="14"/>
  <c r="O102" i="14" s="1"/>
  <c r="J102" i="14"/>
  <c r="K102" i="14" s="1"/>
  <c r="N102" i="14" s="1"/>
  <c r="Q102" i="14"/>
  <c r="R102" i="14"/>
  <c r="S102" i="14"/>
  <c r="E103" i="14"/>
  <c r="M103" i="14" s="1"/>
  <c r="H103" i="14"/>
  <c r="O103" i="14" s="1"/>
  <c r="J103" i="14"/>
  <c r="Q103" i="14"/>
  <c r="R103" i="14"/>
  <c r="S103" i="14"/>
  <c r="E104" i="14"/>
  <c r="M104" i="14" s="1"/>
  <c r="H104" i="14"/>
  <c r="O104" i="14" s="1"/>
  <c r="J104" i="14"/>
  <c r="Q104" i="14"/>
  <c r="R104" i="14"/>
  <c r="S104" i="14"/>
  <c r="E105" i="14"/>
  <c r="M105" i="14" s="1"/>
  <c r="H105" i="14"/>
  <c r="O105" i="14" s="1"/>
  <c r="J105" i="14"/>
  <c r="Q105" i="14"/>
  <c r="R105" i="14"/>
  <c r="S105" i="14"/>
  <c r="E106" i="14"/>
  <c r="M106" i="14" s="1"/>
  <c r="H106" i="14"/>
  <c r="O106" i="14" s="1"/>
  <c r="J106" i="14"/>
  <c r="K106" i="14" s="1"/>
  <c r="N106" i="14" s="1"/>
  <c r="Q106" i="14"/>
  <c r="R106" i="14"/>
  <c r="S106" i="14"/>
  <c r="E107" i="14"/>
  <c r="M107" i="14" s="1"/>
  <c r="H107" i="14"/>
  <c r="O107" i="14" s="1"/>
  <c r="J107" i="14"/>
  <c r="Q107" i="14"/>
  <c r="R107" i="14"/>
  <c r="S107" i="14"/>
  <c r="E108" i="14"/>
  <c r="M108" i="14" s="1"/>
  <c r="H108" i="14"/>
  <c r="O108" i="14" s="1"/>
  <c r="J108" i="14"/>
  <c r="Q108" i="14"/>
  <c r="R108" i="14"/>
  <c r="S108" i="14"/>
  <c r="E109" i="14"/>
  <c r="M109" i="14" s="1"/>
  <c r="H109" i="14"/>
  <c r="O109" i="14" s="1"/>
  <c r="J109" i="14"/>
  <c r="Q109" i="14"/>
  <c r="R109" i="14"/>
  <c r="S109" i="14"/>
  <c r="E110" i="14"/>
  <c r="M110" i="14" s="1"/>
  <c r="H110" i="14"/>
  <c r="O110" i="14" s="1"/>
  <c r="J110" i="14"/>
  <c r="Q110" i="14"/>
  <c r="R110" i="14"/>
  <c r="S110" i="14"/>
  <c r="E111" i="14"/>
  <c r="M111" i="14" s="1"/>
  <c r="H111" i="14"/>
  <c r="O111" i="14" s="1"/>
  <c r="J111" i="14"/>
  <c r="K111" i="14" s="1"/>
  <c r="N111" i="14" s="1"/>
  <c r="Q111" i="14"/>
  <c r="R111" i="14"/>
  <c r="S111" i="14"/>
  <c r="E112" i="14"/>
  <c r="M112" i="14" s="1"/>
  <c r="H112" i="14"/>
  <c r="O112" i="14" s="1"/>
  <c r="J112" i="14"/>
  <c r="Q112" i="14"/>
  <c r="R112" i="14"/>
  <c r="S112" i="14"/>
  <c r="E113" i="14"/>
  <c r="M113" i="14" s="1"/>
  <c r="H113" i="14"/>
  <c r="O113" i="14" s="1"/>
  <c r="J113" i="14"/>
  <c r="Q113" i="14"/>
  <c r="R113" i="14"/>
  <c r="S113" i="14"/>
  <c r="E114" i="14"/>
  <c r="M114" i="14" s="1"/>
  <c r="H114" i="14"/>
  <c r="O114" i="14" s="1"/>
  <c r="J114" i="14"/>
  <c r="Q114" i="14"/>
  <c r="R114" i="14"/>
  <c r="S114" i="14"/>
  <c r="E115" i="14"/>
  <c r="M115" i="14" s="1"/>
  <c r="H115" i="14"/>
  <c r="O115" i="14" s="1"/>
  <c r="J115" i="14"/>
  <c r="K115" i="14" s="1"/>
  <c r="N115" i="14" s="1"/>
  <c r="Q115" i="14"/>
  <c r="R115" i="14"/>
  <c r="S115" i="14"/>
  <c r="E116" i="14"/>
  <c r="M116" i="14" s="1"/>
  <c r="H116" i="14"/>
  <c r="O116" i="14" s="1"/>
  <c r="J116" i="14"/>
  <c r="Q116" i="14"/>
  <c r="R116" i="14"/>
  <c r="S116" i="14"/>
  <c r="E117" i="14"/>
  <c r="M117" i="14" s="1"/>
  <c r="H117" i="14"/>
  <c r="O117" i="14" s="1"/>
  <c r="J117" i="14"/>
  <c r="Q117" i="14"/>
  <c r="R117" i="14"/>
  <c r="S117" i="14"/>
  <c r="E118" i="14"/>
  <c r="M118" i="14" s="1"/>
  <c r="H118" i="14"/>
  <c r="O118" i="14" s="1"/>
  <c r="J118" i="14"/>
  <c r="Q118" i="14"/>
  <c r="R118" i="14"/>
  <c r="S118" i="14"/>
  <c r="E119" i="14"/>
  <c r="M119" i="14" s="1"/>
  <c r="H119" i="14"/>
  <c r="O119" i="14" s="1"/>
  <c r="J119" i="14"/>
  <c r="Q119" i="14"/>
  <c r="R119" i="14"/>
  <c r="S119" i="14"/>
  <c r="E120" i="14"/>
  <c r="M120" i="14" s="1"/>
  <c r="H120" i="14"/>
  <c r="O120" i="14" s="1"/>
  <c r="J120" i="14"/>
  <c r="Q120" i="14"/>
  <c r="R120" i="14"/>
  <c r="S120" i="14"/>
  <c r="E121" i="14"/>
  <c r="M121" i="14" s="1"/>
  <c r="H121" i="14"/>
  <c r="O121" i="14" s="1"/>
  <c r="J121" i="14"/>
  <c r="Q121" i="14"/>
  <c r="R121" i="14"/>
  <c r="S121" i="14"/>
  <c r="E122" i="14"/>
  <c r="M122" i="14" s="1"/>
  <c r="H122" i="14"/>
  <c r="O122" i="14" s="1"/>
  <c r="J122" i="14"/>
  <c r="Q122" i="14"/>
  <c r="R122" i="14"/>
  <c r="S122" i="14"/>
  <c r="E123" i="14"/>
  <c r="M123" i="14" s="1"/>
  <c r="H123" i="14"/>
  <c r="O123" i="14" s="1"/>
  <c r="J123" i="14"/>
  <c r="Q123" i="14"/>
  <c r="R123" i="14"/>
  <c r="S123" i="14"/>
  <c r="E124" i="14"/>
  <c r="M124" i="14" s="1"/>
  <c r="H124" i="14"/>
  <c r="O124" i="14" s="1"/>
  <c r="J124" i="14"/>
  <c r="Q124" i="14"/>
  <c r="R124" i="14"/>
  <c r="S124" i="14"/>
  <c r="E125" i="14"/>
  <c r="M125" i="14" s="1"/>
  <c r="H125" i="14"/>
  <c r="O125" i="14" s="1"/>
  <c r="J125" i="14"/>
  <c r="Q125" i="14"/>
  <c r="R125" i="14"/>
  <c r="S125" i="14"/>
  <c r="E126" i="14"/>
  <c r="M126" i="14" s="1"/>
  <c r="H126" i="14"/>
  <c r="J126" i="14"/>
  <c r="K126" i="14" s="1"/>
  <c r="N126" i="14" s="1"/>
  <c r="O126" i="14"/>
  <c r="Q126" i="14"/>
  <c r="R126" i="14"/>
  <c r="S126" i="14"/>
  <c r="E127" i="14"/>
  <c r="M127" i="14" s="1"/>
  <c r="H127" i="14"/>
  <c r="O127" i="14" s="1"/>
  <c r="J127" i="14"/>
  <c r="Q127" i="14"/>
  <c r="R127" i="14"/>
  <c r="S127" i="14"/>
  <c r="E128" i="14"/>
  <c r="M128" i="14" s="1"/>
  <c r="H128" i="14"/>
  <c r="O128" i="14" s="1"/>
  <c r="J128" i="14"/>
  <c r="K128" i="14" s="1"/>
  <c r="N128" i="14" s="1"/>
  <c r="Q128" i="14"/>
  <c r="R128" i="14"/>
  <c r="S128" i="14"/>
  <c r="E129" i="14"/>
  <c r="M129" i="14" s="1"/>
  <c r="H129" i="14"/>
  <c r="O129" i="14" s="1"/>
  <c r="J129" i="14"/>
  <c r="Q129" i="14"/>
  <c r="R129" i="14"/>
  <c r="S129" i="14"/>
  <c r="E130" i="14"/>
  <c r="M130" i="14" s="1"/>
  <c r="H130" i="14"/>
  <c r="O130" i="14" s="1"/>
  <c r="J130" i="14"/>
  <c r="Q130" i="14"/>
  <c r="R130" i="14"/>
  <c r="S130" i="14"/>
  <c r="E131" i="14"/>
  <c r="M131" i="14" s="1"/>
  <c r="H131" i="14"/>
  <c r="O131" i="14" s="1"/>
  <c r="J131" i="14"/>
  <c r="Q131" i="14"/>
  <c r="R131" i="14"/>
  <c r="S131" i="14"/>
  <c r="E132" i="14"/>
  <c r="M132" i="14" s="1"/>
  <c r="H132" i="14"/>
  <c r="O132" i="14" s="1"/>
  <c r="J132" i="14"/>
  <c r="Q132" i="14"/>
  <c r="R132" i="14"/>
  <c r="S132" i="14"/>
  <c r="E133" i="14"/>
  <c r="M133" i="14" s="1"/>
  <c r="H133" i="14"/>
  <c r="J133" i="14"/>
  <c r="O133" i="14"/>
  <c r="Q133" i="14"/>
  <c r="R133" i="14"/>
  <c r="S133" i="14"/>
  <c r="E134" i="14"/>
  <c r="M134" i="14" s="1"/>
  <c r="H134" i="14"/>
  <c r="O134" i="14" s="1"/>
  <c r="J134" i="14"/>
  <c r="Q134" i="14"/>
  <c r="R134" i="14"/>
  <c r="S134" i="14"/>
  <c r="E135" i="14"/>
  <c r="M135" i="14" s="1"/>
  <c r="H135" i="14"/>
  <c r="O135" i="14" s="1"/>
  <c r="J135" i="14"/>
  <c r="Q135" i="14"/>
  <c r="R135" i="14"/>
  <c r="S135" i="14"/>
  <c r="E136" i="14"/>
  <c r="M136" i="14" s="1"/>
  <c r="H136" i="14"/>
  <c r="J136" i="14"/>
  <c r="O136" i="14"/>
  <c r="Q136" i="14"/>
  <c r="R136" i="14"/>
  <c r="S136" i="14"/>
  <c r="E137" i="14"/>
  <c r="M137" i="14" s="1"/>
  <c r="H137" i="14"/>
  <c r="O137" i="14" s="1"/>
  <c r="J137" i="14"/>
  <c r="Q137" i="14"/>
  <c r="R137" i="14"/>
  <c r="S137" i="14"/>
  <c r="E138" i="14"/>
  <c r="M138" i="14" s="1"/>
  <c r="H138" i="14"/>
  <c r="O138" i="14" s="1"/>
  <c r="J138" i="14"/>
  <c r="K138" i="14" s="1"/>
  <c r="N138" i="14" s="1"/>
  <c r="Q138" i="14"/>
  <c r="R138" i="14"/>
  <c r="S138" i="14"/>
  <c r="E139" i="14"/>
  <c r="M139" i="14" s="1"/>
  <c r="H139" i="14"/>
  <c r="O139" i="14" s="1"/>
  <c r="J139" i="14"/>
  <c r="Q139" i="14"/>
  <c r="R139" i="14"/>
  <c r="S139" i="14"/>
  <c r="E140" i="14"/>
  <c r="M140" i="14" s="1"/>
  <c r="H140" i="14"/>
  <c r="O140" i="14" s="1"/>
  <c r="J140" i="14"/>
  <c r="K140" i="14" s="1"/>
  <c r="N140" i="14" s="1"/>
  <c r="Q140" i="14"/>
  <c r="R140" i="14"/>
  <c r="S140" i="14"/>
  <c r="E141" i="14"/>
  <c r="M141" i="14" s="1"/>
  <c r="H141" i="14"/>
  <c r="O141" i="14" s="1"/>
  <c r="J141" i="14"/>
  <c r="Q141" i="14"/>
  <c r="R141" i="14"/>
  <c r="S141" i="14"/>
  <c r="E142" i="14"/>
  <c r="M142" i="14" s="1"/>
  <c r="H142" i="14"/>
  <c r="O142" i="14" s="1"/>
  <c r="J142" i="14"/>
  <c r="Q142" i="14"/>
  <c r="R142" i="14"/>
  <c r="S142" i="14"/>
  <c r="E143" i="14"/>
  <c r="M143" i="14" s="1"/>
  <c r="H143" i="14"/>
  <c r="O143" i="14" s="1"/>
  <c r="J143" i="14"/>
  <c r="Q143" i="14"/>
  <c r="R143" i="14"/>
  <c r="S143" i="14"/>
  <c r="E144" i="14"/>
  <c r="M144" i="14" s="1"/>
  <c r="H144" i="14"/>
  <c r="J144" i="14"/>
  <c r="K144" i="14" s="1"/>
  <c r="N144" i="14" s="1"/>
  <c r="O144" i="14"/>
  <c r="Q144" i="14"/>
  <c r="R144" i="14"/>
  <c r="S144" i="14"/>
  <c r="E145" i="14"/>
  <c r="M145" i="14" s="1"/>
  <c r="H145" i="14"/>
  <c r="O145" i="14" s="1"/>
  <c r="J145" i="14"/>
  <c r="Q145" i="14"/>
  <c r="R145" i="14"/>
  <c r="S145" i="14"/>
  <c r="E146" i="14"/>
  <c r="M146" i="14" s="1"/>
  <c r="H146" i="14"/>
  <c r="O146" i="14" s="1"/>
  <c r="J146" i="14"/>
  <c r="Q146" i="14"/>
  <c r="R146" i="14"/>
  <c r="S146" i="14"/>
  <c r="E147" i="14"/>
  <c r="M147" i="14" s="1"/>
  <c r="H147" i="14"/>
  <c r="J147" i="14"/>
  <c r="K147" i="14" s="1"/>
  <c r="N147" i="14" s="1"/>
  <c r="O147" i="14"/>
  <c r="Q147" i="14"/>
  <c r="R147" i="14"/>
  <c r="S147" i="14"/>
  <c r="E148" i="14"/>
  <c r="M148" i="14" s="1"/>
  <c r="H148" i="14"/>
  <c r="O148" i="14" s="1"/>
  <c r="J148" i="14"/>
  <c r="Q148" i="14"/>
  <c r="R148" i="14"/>
  <c r="S148" i="14"/>
  <c r="E149" i="14"/>
  <c r="M149" i="14" s="1"/>
  <c r="H149" i="14"/>
  <c r="O149" i="14" s="1"/>
  <c r="J149" i="14"/>
  <c r="Q149" i="14"/>
  <c r="R149" i="14"/>
  <c r="S149" i="14"/>
  <c r="E150" i="14"/>
  <c r="M150" i="14" s="1"/>
  <c r="H150" i="14"/>
  <c r="O150" i="14" s="1"/>
  <c r="J150" i="14"/>
  <c r="Q150" i="14"/>
  <c r="R150" i="14"/>
  <c r="S150" i="14"/>
  <c r="E151" i="14"/>
  <c r="M151" i="14" s="1"/>
  <c r="H151" i="14"/>
  <c r="O151" i="14" s="1"/>
  <c r="J151" i="14"/>
  <c r="Q151" i="14"/>
  <c r="R151" i="14"/>
  <c r="S151" i="14"/>
  <c r="E152" i="14"/>
  <c r="M152" i="14" s="1"/>
  <c r="H152" i="14"/>
  <c r="O152" i="14" s="1"/>
  <c r="J152" i="14"/>
  <c r="Q152" i="14"/>
  <c r="R152" i="14"/>
  <c r="S152" i="14"/>
  <c r="E153" i="14"/>
  <c r="M153" i="14" s="1"/>
  <c r="H153" i="14"/>
  <c r="O153" i="14" s="1"/>
  <c r="J153" i="14"/>
  <c r="Q153" i="14"/>
  <c r="R153" i="14"/>
  <c r="S153" i="14"/>
  <c r="E154" i="14"/>
  <c r="M154" i="14" s="1"/>
  <c r="H154" i="14"/>
  <c r="J154" i="14"/>
  <c r="O154" i="14"/>
  <c r="Q154" i="14"/>
  <c r="R154" i="14"/>
  <c r="S154" i="14"/>
  <c r="E155" i="14"/>
  <c r="M155" i="14" s="1"/>
  <c r="H155" i="14"/>
  <c r="O155" i="14" s="1"/>
  <c r="J155" i="14"/>
  <c r="Q155" i="14"/>
  <c r="R155" i="14"/>
  <c r="S155" i="14"/>
  <c r="E156" i="14"/>
  <c r="M156" i="14" s="1"/>
  <c r="H156" i="14"/>
  <c r="O156" i="14" s="1"/>
  <c r="J156" i="14"/>
  <c r="K156" i="14" s="1"/>
  <c r="N156" i="14" s="1"/>
  <c r="Q156" i="14"/>
  <c r="R156" i="14"/>
  <c r="S156" i="14"/>
  <c r="E157" i="14"/>
  <c r="M157" i="14" s="1"/>
  <c r="H157" i="14"/>
  <c r="O157" i="14" s="1"/>
  <c r="J157" i="14"/>
  <c r="Q157" i="14"/>
  <c r="R157" i="14"/>
  <c r="S157" i="14"/>
  <c r="E158" i="14"/>
  <c r="M158" i="14" s="1"/>
  <c r="H158" i="14"/>
  <c r="O158" i="14" s="1"/>
  <c r="J158" i="14"/>
  <c r="K158" i="14" s="1"/>
  <c r="N158" i="14" s="1"/>
  <c r="Q158" i="14"/>
  <c r="R158" i="14"/>
  <c r="S158" i="14"/>
  <c r="E159" i="14"/>
  <c r="M159" i="14" s="1"/>
  <c r="H159" i="14"/>
  <c r="O159" i="14" s="1"/>
  <c r="J159" i="14"/>
  <c r="Q159" i="14"/>
  <c r="R159" i="14"/>
  <c r="S159" i="14"/>
  <c r="E160" i="14"/>
  <c r="M160" i="14" s="1"/>
  <c r="H160" i="14"/>
  <c r="O160" i="14" s="1"/>
  <c r="J160" i="14"/>
  <c r="Q160" i="14"/>
  <c r="R160" i="14"/>
  <c r="S160" i="14"/>
  <c r="E161" i="14"/>
  <c r="M161" i="14" s="1"/>
  <c r="H161" i="14"/>
  <c r="O161" i="14" s="1"/>
  <c r="J161" i="14"/>
  <c r="Q161" i="14"/>
  <c r="R161" i="14"/>
  <c r="S161" i="14"/>
  <c r="E162" i="14"/>
  <c r="M162" i="14" s="1"/>
  <c r="H162" i="14"/>
  <c r="O162" i="14" s="1"/>
  <c r="J162" i="14"/>
  <c r="Q162" i="14"/>
  <c r="R162" i="14"/>
  <c r="S162" i="14"/>
  <c r="E163" i="14"/>
  <c r="M163" i="14" s="1"/>
  <c r="H163" i="14"/>
  <c r="O163" i="14" s="1"/>
  <c r="J163" i="14"/>
  <c r="Q163" i="14"/>
  <c r="R163" i="14"/>
  <c r="S163" i="14"/>
  <c r="E164" i="14"/>
  <c r="M164" i="14" s="1"/>
  <c r="H164" i="14"/>
  <c r="O164" i="14" s="1"/>
  <c r="J164" i="14"/>
  <c r="Q164" i="14"/>
  <c r="R164" i="14"/>
  <c r="S164" i="14"/>
  <c r="E165" i="14"/>
  <c r="M165" i="14" s="1"/>
  <c r="H165" i="14"/>
  <c r="O165" i="14" s="1"/>
  <c r="J165" i="14"/>
  <c r="Q165" i="14"/>
  <c r="R165" i="14"/>
  <c r="S165" i="14"/>
  <c r="E166" i="14"/>
  <c r="H166" i="14"/>
  <c r="O166" i="14" s="1"/>
  <c r="J166" i="14"/>
  <c r="M166" i="14"/>
  <c r="Q166" i="14"/>
  <c r="R166" i="14"/>
  <c r="S166" i="14"/>
  <c r="E167" i="14"/>
  <c r="M167" i="14" s="1"/>
  <c r="H167" i="14"/>
  <c r="O167" i="14" s="1"/>
  <c r="J167" i="14"/>
  <c r="Q167" i="14"/>
  <c r="R167" i="14"/>
  <c r="S167" i="14"/>
  <c r="E168" i="14"/>
  <c r="M168" i="14" s="1"/>
  <c r="H168" i="14"/>
  <c r="O168" i="14" s="1"/>
  <c r="J168" i="14"/>
  <c r="Q168" i="14"/>
  <c r="R168" i="14"/>
  <c r="S168" i="14"/>
  <c r="E169" i="14"/>
  <c r="M169" i="14" s="1"/>
  <c r="H169" i="14"/>
  <c r="O169" i="14" s="1"/>
  <c r="J169" i="14"/>
  <c r="Q169" i="14"/>
  <c r="R169" i="14"/>
  <c r="S169" i="14"/>
  <c r="E170" i="14"/>
  <c r="M170" i="14" s="1"/>
  <c r="H170" i="14"/>
  <c r="O170" i="14" s="1"/>
  <c r="J170" i="14"/>
  <c r="Q170" i="14"/>
  <c r="R170" i="14"/>
  <c r="S170" i="14"/>
  <c r="E171" i="14"/>
  <c r="M171" i="14" s="1"/>
  <c r="H171" i="14"/>
  <c r="O171" i="14" s="1"/>
  <c r="J171" i="14"/>
  <c r="Q171" i="14"/>
  <c r="R171" i="14"/>
  <c r="S171" i="14"/>
  <c r="E172" i="14"/>
  <c r="M172" i="14" s="1"/>
  <c r="H172" i="14"/>
  <c r="O172" i="14" s="1"/>
  <c r="J172" i="14"/>
  <c r="Q172" i="14"/>
  <c r="R172" i="14"/>
  <c r="S172" i="14"/>
  <c r="E173" i="14"/>
  <c r="M173" i="14" s="1"/>
  <c r="H173" i="14"/>
  <c r="O173" i="14" s="1"/>
  <c r="J173" i="14"/>
  <c r="Q173" i="14"/>
  <c r="R173" i="14"/>
  <c r="S173" i="14"/>
  <c r="E174" i="14"/>
  <c r="M174" i="14" s="1"/>
  <c r="H174" i="14"/>
  <c r="O174" i="14" s="1"/>
  <c r="J174" i="14"/>
  <c r="Q174" i="14"/>
  <c r="R174" i="14"/>
  <c r="S174" i="14"/>
  <c r="E175" i="14"/>
  <c r="M175" i="14" s="1"/>
  <c r="H175" i="14"/>
  <c r="O175" i="14" s="1"/>
  <c r="J175" i="14"/>
  <c r="Q175" i="14"/>
  <c r="R175" i="14"/>
  <c r="S175" i="14"/>
  <c r="E176" i="14"/>
  <c r="M176" i="14" s="1"/>
  <c r="H176" i="14"/>
  <c r="O176" i="14" s="1"/>
  <c r="J176" i="14"/>
  <c r="Q176" i="14"/>
  <c r="R176" i="14"/>
  <c r="S176" i="14"/>
  <c r="E177" i="14"/>
  <c r="M177" i="14" s="1"/>
  <c r="H177" i="14"/>
  <c r="O177" i="14" s="1"/>
  <c r="J177" i="14"/>
  <c r="K177" i="14" s="1"/>
  <c r="N177" i="14" s="1"/>
  <c r="Q177" i="14"/>
  <c r="R177" i="14"/>
  <c r="S177" i="14"/>
  <c r="E178" i="14"/>
  <c r="M178" i="14" s="1"/>
  <c r="H178" i="14"/>
  <c r="O178" i="14" s="1"/>
  <c r="J178" i="14"/>
  <c r="Q178" i="14"/>
  <c r="R178" i="14"/>
  <c r="S178" i="14"/>
  <c r="E179" i="14"/>
  <c r="M179" i="14" s="1"/>
  <c r="H179" i="14"/>
  <c r="O179" i="14" s="1"/>
  <c r="J179" i="14"/>
  <c r="Q179" i="14"/>
  <c r="R179" i="14"/>
  <c r="S179" i="14"/>
  <c r="E180" i="14"/>
  <c r="M180" i="14" s="1"/>
  <c r="H180" i="14"/>
  <c r="J180" i="14"/>
  <c r="K180" i="14" s="1"/>
  <c r="N180" i="14" s="1"/>
  <c r="O180" i="14"/>
  <c r="Q180" i="14"/>
  <c r="R180" i="14"/>
  <c r="S180" i="14"/>
  <c r="E181" i="14"/>
  <c r="M181" i="14" s="1"/>
  <c r="H181" i="14"/>
  <c r="O181" i="14" s="1"/>
  <c r="J181" i="14"/>
  <c r="Q181" i="14"/>
  <c r="R181" i="14"/>
  <c r="S181" i="14"/>
  <c r="E182" i="14"/>
  <c r="M182" i="14" s="1"/>
  <c r="H182" i="14"/>
  <c r="O182" i="14" s="1"/>
  <c r="J182" i="14"/>
  <c r="K182" i="14" s="1"/>
  <c r="N182" i="14" s="1"/>
  <c r="Q182" i="14"/>
  <c r="R182" i="14"/>
  <c r="S182" i="14"/>
  <c r="E183" i="14"/>
  <c r="M183" i="14" s="1"/>
  <c r="H183" i="14"/>
  <c r="O183" i="14" s="1"/>
  <c r="J183" i="14"/>
  <c r="Q183" i="14"/>
  <c r="R183" i="14"/>
  <c r="S183" i="14"/>
  <c r="E184" i="14"/>
  <c r="M184" i="14" s="1"/>
  <c r="H184" i="14"/>
  <c r="O184" i="14" s="1"/>
  <c r="J184" i="14"/>
  <c r="K184" i="14" s="1"/>
  <c r="N184" i="14" s="1"/>
  <c r="Q184" i="14"/>
  <c r="R184" i="14"/>
  <c r="S184" i="14"/>
  <c r="E185" i="14"/>
  <c r="M185" i="14" s="1"/>
  <c r="H185" i="14"/>
  <c r="O185" i="14" s="1"/>
  <c r="J185" i="14"/>
  <c r="Q185" i="14"/>
  <c r="R185" i="14"/>
  <c r="S185" i="14"/>
  <c r="E186" i="14"/>
  <c r="M186" i="14" s="1"/>
  <c r="H186" i="14"/>
  <c r="O186" i="14" s="1"/>
  <c r="J186" i="14"/>
  <c r="Q186" i="14"/>
  <c r="R186" i="14"/>
  <c r="S186" i="14"/>
  <c r="E187" i="14"/>
  <c r="M187" i="14" s="1"/>
  <c r="H187" i="14"/>
  <c r="J187" i="14"/>
  <c r="O187" i="14"/>
  <c r="Q187" i="14"/>
  <c r="R187" i="14"/>
  <c r="S187" i="14"/>
  <c r="E188" i="14"/>
  <c r="M188" i="14" s="1"/>
  <c r="H188" i="14"/>
  <c r="O188" i="14" s="1"/>
  <c r="J188" i="14"/>
  <c r="Q188" i="14"/>
  <c r="R188" i="14"/>
  <c r="S188" i="14"/>
  <c r="E189" i="14"/>
  <c r="M189" i="14" s="1"/>
  <c r="H189" i="14"/>
  <c r="O189" i="14" s="1"/>
  <c r="J189" i="14"/>
  <c r="Q189" i="14"/>
  <c r="R189" i="14"/>
  <c r="S189" i="14"/>
  <c r="E190" i="14"/>
  <c r="M190" i="14" s="1"/>
  <c r="H190" i="14"/>
  <c r="O190" i="14" s="1"/>
  <c r="J190" i="14"/>
  <c r="Q190" i="14"/>
  <c r="R190" i="14"/>
  <c r="S190" i="14"/>
  <c r="E191" i="14"/>
  <c r="M191" i="14" s="1"/>
  <c r="H191" i="14"/>
  <c r="O191" i="14" s="1"/>
  <c r="J191" i="14"/>
  <c r="Q191" i="14"/>
  <c r="R191" i="14"/>
  <c r="S191" i="14"/>
  <c r="E192" i="14"/>
  <c r="M192" i="14" s="1"/>
  <c r="H192" i="14"/>
  <c r="O192" i="14" s="1"/>
  <c r="J192" i="14"/>
  <c r="Q192" i="14"/>
  <c r="R192" i="14"/>
  <c r="S192" i="14"/>
  <c r="E193" i="14"/>
  <c r="M193" i="14" s="1"/>
  <c r="H193" i="14"/>
  <c r="O193" i="14" s="1"/>
  <c r="J193" i="14"/>
  <c r="K193" i="14" s="1"/>
  <c r="N193" i="14" s="1"/>
  <c r="Q193" i="14"/>
  <c r="R193" i="14"/>
  <c r="S193" i="14"/>
  <c r="E194" i="14"/>
  <c r="M194" i="14" s="1"/>
  <c r="H194" i="14"/>
  <c r="O194" i="14" s="1"/>
  <c r="J194" i="14"/>
  <c r="Q194" i="14"/>
  <c r="R194" i="14"/>
  <c r="S194" i="14"/>
  <c r="E195" i="14"/>
  <c r="M195" i="14" s="1"/>
  <c r="H195" i="14"/>
  <c r="O195" i="14" s="1"/>
  <c r="J195" i="14"/>
  <c r="K195" i="14" s="1"/>
  <c r="N195" i="14" s="1"/>
  <c r="Q195" i="14"/>
  <c r="R195" i="14"/>
  <c r="S195" i="14"/>
  <c r="E196" i="14"/>
  <c r="M196" i="14" s="1"/>
  <c r="H196" i="14"/>
  <c r="J196" i="14"/>
  <c r="K196" i="14" s="1"/>
  <c r="N196" i="14" s="1"/>
  <c r="O196" i="14"/>
  <c r="Q196" i="14"/>
  <c r="R196" i="14"/>
  <c r="S196" i="14"/>
  <c r="E197" i="14"/>
  <c r="M197" i="14" s="1"/>
  <c r="H197" i="14"/>
  <c r="O197" i="14" s="1"/>
  <c r="J197" i="14"/>
  <c r="Q197" i="14"/>
  <c r="R197" i="14"/>
  <c r="S197" i="14"/>
  <c r="E198" i="14"/>
  <c r="M198" i="14" s="1"/>
  <c r="H198" i="14"/>
  <c r="O198" i="14" s="1"/>
  <c r="J198" i="14"/>
  <c r="K198" i="14" s="1"/>
  <c r="N198" i="14" s="1"/>
  <c r="Q198" i="14"/>
  <c r="R198" i="14"/>
  <c r="S198" i="14"/>
  <c r="E199" i="14"/>
  <c r="M199" i="14" s="1"/>
  <c r="H199" i="14"/>
  <c r="O199" i="14" s="1"/>
  <c r="J199" i="14"/>
  <c r="Q199" i="14"/>
  <c r="R199" i="14"/>
  <c r="S199" i="14"/>
  <c r="E200" i="14"/>
  <c r="M200" i="14" s="1"/>
  <c r="H200" i="14"/>
  <c r="O200" i="14" s="1"/>
  <c r="J200" i="14"/>
  <c r="K200" i="14" s="1"/>
  <c r="N200" i="14" s="1"/>
  <c r="Q200" i="14"/>
  <c r="R200" i="14"/>
  <c r="S200" i="14"/>
  <c r="E201" i="14"/>
  <c r="M201" i="14" s="1"/>
  <c r="H201" i="14"/>
  <c r="O201" i="14" s="1"/>
  <c r="J201" i="14"/>
  <c r="Q201" i="14"/>
  <c r="R201" i="14"/>
  <c r="S201" i="14"/>
  <c r="E202" i="14"/>
  <c r="M202" i="14" s="1"/>
  <c r="H202" i="14"/>
  <c r="O202" i="14" s="1"/>
  <c r="J202" i="14"/>
  <c r="Q202" i="14"/>
  <c r="R202" i="14"/>
  <c r="S202" i="14"/>
  <c r="E203" i="14"/>
  <c r="M203" i="14" s="1"/>
  <c r="H203" i="14"/>
  <c r="J203" i="14"/>
  <c r="O203" i="14"/>
  <c r="Q203" i="14"/>
  <c r="R203" i="14"/>
  <c r="S203" i="14"/>
  <c r="E204" i="14"/>
  <c r="M204" i="14" s="1"/>
  <c r="H204" i="14"/>
  <c r="O204" i="14" s="1"/>
  <c r="J204" i="14"/>
  <c r="Q204" i="14"/>
  <c r="R204" i="14"/>
  <c r="S204" i="14"/>
  <c r="E205" i="14"/>
  <c r="M205" i="14" s="1"/>
  <c r="H205" i="14"/>
  <c r="O205" i="14" s="1"/>
  <c r="J205" i="14"/>
  <c r="Q205" i="14"/>
  <c r="R205" i="14"/>
  <c r="S205" i="14"/>
  <c r="E206" i="14"/>
  <c r="M206" i="14" s="1"/>
  <c r="H206" i="14"/>
  <c r="O206" i="14" s="1"/>
  <c r="J206" i="14"/>
  <c r="Q206" i="14"/>
  <c r="R206" i="14"/>
  <c r="S206" i="14"/>
  <c r="E207" i="14"/>
  <c r="M207" i="14" s="1"/>
  <c r="H207" i="14"/>
  <c r="O207" i="14" s="1"/>
  <c r="J207" i="14"/>
  <c r="Q207" i="14"/>
  <c r="R207" i="14"/>
  <c r="S207" i="14"/>
  <c r="E208" i="14"/>
  <c r="M208" i="14" s="1"/>
  <c r="H208" i="14"/>
  <c r="O208" i="14" s="1"/>
  <c r="J208" i="14"/>
  <c r="Q208" i="14"/>
  <c r="R208" i="14"/>
  <c r="S208" i="14"/>
  <c r="E209" i="14"/>
  <c r="M209" i="14" s="1"/>
  <c r="H209" i="14"/>
  <c r="O209" i="14" s="1"/>
  <c r="J209" i="14"/>
  <c r="K209" i="14" s="1"/>
  <c r="N209" i="14" s="1"/>
  <c r="Q209" i="14"/>
  <c r="R209" i="14"/>
  <c r="S209" i="14"/>
  <c r="E210" i="14"/>
  <c r="M210" i="14" s="1"/>
  <c r="H210" i="14"/>
  <c r="O210" i="14" s="1"/>
  <c r="J210" i="14"/>
  <c r="Q210" i="14"/>
  <c r="R210" i="14"/>
  <c r="S210" i="14"/>
  <c r="E211" i="14"/>
  <c r="M211" i="14" s="1"/>
  <c r="H211" i="14"/>
  <c r="O211" i="14" s="1"/>
  <c r="J211" i="14"/>
  <c r="K211" i="14" s="1"/>
  <c r="N211" i="14" s="1"/>
  <c r="Q211" i="14"/>
  <c r="R211" i="14"/>
  <c r="S211" i="14"/>
  <c r="E212" i="14"/>
  <c r="M212" i="14" s="1"/>
  <c r="H212" i="14"/>
  <c r="J212" i="14"/>
  <c r="O212" i="14"/>
  <c r="Q212" i="14"/>
  <c r="R212" i="14"/>
  <c r="S212" i="14"/>
  <c r="E213" i="14"/>
  <c r="M213" i="14" s="1"/>
  <c r="H213" i="14"/>
  <c r="O213" i="14" s="1"/>
  <c r="J213" i="14"/>
  <c r="Q213" i="14"/>
  <c r="R213" i="14"/>
  <c r="S213" i="14"/>
  <c r="E214" i="14"/>
  <c r="M214" i="14" s="1"/>
  <c r="H214" i="14"/>
  <c r="O214" i="14" s="1"/>
  <c r="J214" i="14"/>
  <c r="K214" i="14" s="1"/>
  <c r="N214" i="14" s="1"/>
  <c r="Q214" i="14"/>
  <c r="R214" i="14"/>
  <c r="S214" i="14"/>
  <c r="E215" i="14"/>
  <c r="M215" i="14" s="1"/>
  <c r="H215" i="14"/>
  <c r="O215" i="14" s="1"/>
  <c r="J215" i="14"/>
  <c r="Q215" i="14"/>
  <c r="R215" i="14"/>
  <c r="S215" i="14"/>
  <c r="E216" i="14"/>
  <c r="M216" i="14" s="1"/>
  <c r="H216" i="14"/>
  <c r="O216" i="14" s="1"/>
  <c r="J216" i="14"/>
  <c r="K216" i="14" s="1"/>
  <c r="N216" i="14" s="1"/>
  <c r="Q216" i="14"/>
  <c r="R216" i="14"/>
  <c r="S216" i="14"/>
  <c r="E217" i="14"/>
  <c r="M217" i="14" s="1"/>
  <c r="H217" i="14"/>
  <c r="O217" i="14" s="1"/>
  <c r="J217" i="14"/>
  <c r="Q217" i="14"/>
  <c r="R217" i="14"/>
  <c r="S217" i="14"/>
  <c r="E218" i="14"/>
  <c r="M218" i="14" s="1"/>
  <c r="H218" i="14"/>
  <c r="O218" i="14" s="1"/>
  <c r="J218" i="14"/>
  <c r="Q218" i="14"/>
  <c r="R218" i="14"/>
  <c r="S218" i="14"/>
  <c r="E219" i="14"/>
  <c r="M219" i="14" s="1"/>
  <c r="H219" i="14"/>
  <c r="J219" i="14"/>
  <c r="O219" i="14"/>
  <c r="Q219" i="14"/>
  <c r="R219" i="14"/>
  <c r="S219" i="14"/>
  <c r="E220" i="14"/>
  <c r="M220" i="14" s="1"/>
  <c r="H220" i="14"/>
  <c r="O220" i="14" s="1"/>
  <c r="J220" i="14"/>
  <c r="Q220" i="14"/>
  <c r="R220" i="14"/>
  <c r="S220" i="14"/>
  <c r="E221" i="14"/>
  <c r="M221" i="14" s="1"/>
  <c r="H221" i="14"/>
  <c r="O221" i="14" s="1"/>
  <c r="J221" i="14"/>
  <c r="Q221" i="14"/>
  <c r="R221" i="14"/>
  <c r="S221" i="14"/>
  <c r="E222" i="14"/>
  <c r="M222" i="14" s="1"/>
  <c r="H222" i="14"/>
  <c r="O222" i="14" s="1"/>
  <c r="J222" i="14"/>
  <c r="Q222" i="14"/>
  <c r="R222" i="14"/>
  <c r="S222" i="14"/>
  <c r="E223" i="14"/>
  <c r="M223" i="14" s="1"/>
  <c r="H223" i="14"/>
  <c r="O223" i="14" s="1"/>
  <c r="J223" i="14"/>
  <c r="Q223" i="14"/>
  <c r="R223" i="14"/>
  <c r="S223" i="14"/>
  <c r="E224" i="14"/>
  <c r="M224" i="14" s="1"/>
  <c r="H224" i="14"/>
  <c r="O224" i="14" s="1"/>
  <c r="J224" i="14"/>
  <c r="Q224" i="14"/>
  <c r="R224" i="14"/>
  <c r="S224" i="14"/>
  <c r="E225" i="14"/>
  <c r="M225" i="14" s="1"/>
  <c r="H225" i="14"/>
  <c r="O225" i="14" s="1"/>
  <c r="J225" i="14"/>
  <c r="K225" i="14" s="1"/>
  <c r="N225" i="14" s="1"/>
  <c r="Q225" i="14"/>
  <c r="R225" i="14"/>
  <c r="S225" i="14"/>
  <c r="E226" i="14"/>
  <c r="M226" i="14" s="1"/>
  <c r="H226" i="14"/>
  <c r="O226" i="14" s="1"/>
  <c r="J226" i="14"/>
  <c r="Q226" i="14"/>
  <c r="R226" i="14"/>
  <c r="S226" i="14"/>
  <c r="E227" i="14"/>
  <c r="M227" i="14" s="1"/>
  <c r="H227" i="14"/>
  <c r="O227" i="14" s="1"/>
  <c r="J227" i="14"/>
  <c r="K227" i="14" s="1"/>
  <c r="N227" i="14" s="1"/>
  <c r="Q227" i="14"/>
  <c r="R227" i="14"/>
  <c r="S227" i="14"/>
  <c r="E228" i="14"/>
  <c r="M228" i="14" s="1"/>
  <c r="H228" i="14"/>
  <c r="J228" i="14"/>
  <c r="K228" i="14" s="1"/>
  <c r="N228" i="14" s="1"/>
  <c r="O228" i="14"/>
  <c r="Q228" i="14"/>
  <c r="R228" i="14"/>
  <c r="S228" i="14"/>
  <c r="E229" i="14"/>
  <c r="M229" i="14" s="1"/>
  <c r="H229" i="14"/>
  <c r="O229" i="14" s="1"/>
  <c r="J229" i="14"/>
  <c r="Q229" i="14"/>
  <c r="R229" i="14"/>
  <c r="S229" i="14"/>
  <c r="E230" i="14"/>
  <c r="M230" i="14" s="1"/>
  <c r="H230" i="14"/>
  <c r="O230" i="14" s="1"/>
  <c r="J230" i="14"/>
  <c r="K230" i="14" s="1"/>
  <c r="N230" i="14" s="1"/>
  <c r="Q230" i="14"/>
  <c r="R230" i="14"/>
  <c r="S230" i="14"/>
  <c r="E231" i="14"/>
  <c r="M231" i="14" s="1"/>
  <c r="H231" i="14"/>
  <c r="O231" i="14" s="1"/>
  <c r="J231" i="14"/>
  <c r="Q231" i="14"/>
  <c r="R231" i="14"/>
  <c r="S231" i="14"/>
  <c r="E232" i="14"/>
  <c r="M232" i="14" s="1"/>
  <c r="H232" i="14"/>
  <c r="O232" i="14" s="1"/>
  <c r="J232" i="14"/>
  <c r="K232" i="14" s="1"/>
  <c r="N232" i="14" s="1"/>
  <c r="Q232" i="14"/>
  <c r="R232" i="14"/>
  <c r="S232" i="14"/>
  <c r="E233" i="14"/>
  <c r="M233" i="14" s="1"/>
  <c r="H233" i="14"/>
  <c r="O233" i="14" s="1"/>
  <c r="J233" i="14"/>
  <c r="Q233" i="14"/>
  <c r="R233" i="14"/>
  <c r="S233" i="14"/>
  <c r="E234" i="14"/>
  <c r="M234" i="14" s="1"/>
  <c r="H234" i="14"/>
  <c r="O234" i="14" s="1"/>
  <c r="J234" i="14"/>
  <c r="Q234" i="14"/>
  <c r="R234" i="14"/>
  <c r="S234" i="14"/>
  <c r="E235" i="14"/>
  <c r="M235" i="14" s="1"/>
  <c r="H235" i="14"/>
  <c r="J235" i="14"/>
  <c r="O235" i="14"/>
  <c r="Q235" i="14"/>
  <c r="R235" i="14"/>
  <c r="S235" i="14"/>
  <c r="E236" i="14"/>
  <c r="M236" i="14" s="1"/>
  <c r="H236" i="14"/>
  <c r="O236" i="14" s="1"/>
  <c r="J236" i="14"/>
  <c r="Q236" i="14"/>
  <c r="R236" i="14"/>
  <c r="S236" i="14"/>
  <c r="E237" i="14"/>
  <c r="M237" i="14" s="1"/>
  <c r="H237" i="14"/>
  <c r="O237" i="14" s="1"/>
  <c r="J237" i="14"/>
  <c r="Q237" i="14"/>
  <c r="R237" i="14"/>
  <c r="S237" i="14"/>
  <c r="E238" i="14"/>
  <c r="M238" i="14" s="1"/>
  <c r="H238" i="14"/>
  <c r="O238" i="14" s="1"/>
  <c r="J238" i="14"/>
  <c r="Q238" i="14"/>
  <c r="R238" i="14"/>
  <c r="S238" i="14"/>
  <c r="E239" i="14"/>
  <c r="M239" i="14" s="1"/>
  <c r="H239" i="14"/>
  <c r="O239" i="14" s="1"/>
  <c r="J239" i="14"/>
  <c r="Q239" i="14"/>
  <c r="R239" i="14"/>
  <c r="S239" i="14"/>
  <c r="E240" i="14"/>
  <c r="M240" i="14" s="1"/>
  <c r="H240" i="14"/>
  <c r="O240" i="14" s="1"/>
  <c r="J240" i="14"/>
  <c r="Q240" i="14"/>
  <c r="R240" i="14"/>
  <c r="S240" i="14"/>
  <c r="E241" i="14"/>
  <c r="M241" i="14" s="1"/>
  <c r="H241" i="14"/>
  <c r="O241" i="14" s="1"/>
  <c r="J241" i="14"/>
  <c r="Q241" i="14"/>
  <c r="R241" i="14"/>
  <c r="S241" i="14"/>
  <c r="E242" i="14"/>
  <c r="M242" i="14" s="1"/>
  <c r="H242" i="14"/>
  <c r="O242" i="14" s="1"/>
  <c r="J242" i="14"/>
  <c r="Q242" i="14"/>
  <c r="R242" i="14"/>
  <c r="S242" i="14"/>
  <c r="E243" i="14"/>
  <c r="M243" i="14" s="1"/>
  <c r="H243" i="14"/>
  <c r="O243" i="14" s="1"/>
  <c r="J243" i="14"/>
  <c r="Q243" i="14"/>
  <c r="R243" i="14"/>
  <c r="S243" i="14"/>
  <c r="E244" i="14"/>
  <c r="M244" i="14" s="1"/>
  <c r="H244" i="14"/>
  <c r="O244" i="14" s="1"/>
  <c r="J244" i="14"/>
  <c r="Q244" i="14"/>
  <c r="R244" i="14"/>
  <c r="S244" i="14"/>
  <c r="E245" i="14"/>
  <c r="M245" i="14" s="1"/>
  <c r="H245" i="14"/>
  <c r="O245" i="14" s="1"/>
  <c r="J245" i="14"/>
  <c r="Q245" i="14"/>
  <c r="R245" i="14"/>
  <c r="S245" i="14"/>
  <c r="E246" i="14"/>
  <c r="M246" i="14" s="1"/>
  <c r="H246" i="14"/>
  <c r="O246" i="14" s="1"/>
  <c r="J246" i="14"/>
  <c r="Q246" i="14"/>
  <c r="R246" i="14"/>
  <c r="S246" i="14"/>
  <c r="E247" i="14"/>
  <c r="M247" i="14" s="1"/>
  <c r="H247" i="14"/>
  <c r="O247" i="14" s="1"/>
  <c r="J247" i="14"/>
  <c r="Q247" i="14"/>
  <c r="R247" i="14"/>
  <c r="S247" i="14"/>
  <c r="E248" i="14"/>
  <c r="M248" i="14" s="1"/>
  <c r="H248" i="14"/>
  <c r="O248" i="14" s="1"/>
  <c r="J248" i="14"/>
  <c r="Q248" i="14"/>
  <c r="R248" i="14"/>
  <c r="S248" i="14"/>
  <c r="E249" i="14"/>
  <c r="M249" i="14" s="1"/>
  <c r="H249" i="14"/>
  <c r="O249" i="14" s="1"/>
  <c r="J249" i="14"/>
  <c r="Q249" i="14"/>
  <c r="R249" i="14"/>
  <c r="S249" i="14"/>
  <c r="E250" i="14"/>
  <c r="M250" i="14" s="1"/>
  <c r="H250" i="14"/>
  <c r="O250" i="14" s="1"/>
  <c r="J250" i="14"/>
  <c r="Q250" i="14"/>
  <c r="R250" i="14"/>
  <c r="S250" i="14"/>
  <c r="E251" i="14"/>
  <c r="M251" i="14" s="1"/>
  <c r="H251" i="14"/>
  <c r="O251" i="14" s="1"/>
  <c r="J251" i="14"/>
  <c r="Q251" i="14"/>
  <c r="R251" i="14"/>
  <c r="S251" i="14"/>
  <c r="E252" i="14"/>
  <c r="M252" i="14" s="1"/>
  <c r="H252" i="14"/>
  <c r="O252" i="14" s="1"/>
  <c r="J252" i="14"/>
  <c r="Q252" i="14"/>
  <c r="R252" i="14"/>
  <c r="S252" i="14"/>
  <c r="E253" i="14"/>
  <c r="M253" i="14" s="1"/>
  <c r="H253" i="14"/>
  <c r="O253" i="14" s="1"/>
  <c r="J253" i="14"/>
  <c r="Q253" i="14"/>
  <c r="R253" i="14"/>
  <c r="S253" i="14"/>
  <c r="E254" i="14"/>
  <c r="M254" i="14" s="1"/>
  <c r="H254" i="14"/>
  <c r="O254" i="14" s="1"/>
  <c r="J254" i="14"/>
  <c r="Q254" i="14"/>
  <c r="R254" i="14"/>
  <c r="S254" i="14"/>
  <c r="E255" i="14"/>
  <c r="M255" i="14" s="1"/>
  <c r="H255" i="14"/>
  <c r="O255" i="14" s="1"/>
  <c r="J255" i="14"/>
  <c r="Q255" i="14"/>
  <c r="R255" i="14"/>
  <c r="S255" i="14"/>
  <c r="E256" i="14"/>
  <c r="M256" i="14" s="1"/>
  <c r="H256" i="14"/>
  <c r="O256" i="14" s="1"/>
  <c r="J256" i="14"/>
  <c r="Q256" i="14"/>
  <c r="R256" i="14"/>
  <c r="S256" i="14"/>
  <c r="E257" i="14"/>
  <c r="M257" i="14" s="1"/>
  <c r="H257" i="14"/>
  <c r="O257" i="14" s="1"/>
  <c r="J257" i="14"/>
  <c r="Q257" i="14"/>
  <c r="R257" i="14"/>
  <c r="S257" i="14"/>
  <c r="E258" i="14"/>
  <c r="M258" i="14" s="1"/>
  <c r="H258" i="14"/>
  <c r="O258" i="14" s="1"/>
  <c r="J258" i="14"/>
  <c r="Q258" i="14"/>
  <c r="R258" i="14"/>
  <c r="S258" i="14"/>
  <c r="E259" i="14"/>
  <c r="M259" i="14" s="1"/>
  <c r="H259" i="14"/>
  <c r="O259" i="14" s="1"/>
  <c r="J259" i="14"/>
  <c r="Q259" i="14"/>
  <c r="R259" i="14"/>
  <c r="S259" i="14"/>
  <c r="E260" i="14"/>
  <c r="M260" i="14" s="1"/>
  <c r="H260" i="14"/>
  <c r="O260" i="14" s="1"/>
  <c r="J260" i="14"/>
  <c r="Q260" i="14"/>
  <c r="R260" i="14"/>
  <c r="S260" i="14"/>
  <c r="E261" i="14"/>
  <c r="M261" i="14" s="1"/>
  <c r="H261" i="14"/>
  <c r="O261" i="14" s="1"/>
  <c r="J261" i="14"/>
  <c r="Q261" i="14"/>
  <c r="R261" i="14"/>
  <c r="S261" i="14"/>
  <c r="E262" i="14"/>
  <c r="M262" i="14" s="1"/>
  <c r="H262" i="14"/>
  <c r="O262" i="14" s="1"/>
  <c r="J262" i="14"/>
  <c r="Q262" i="14"/>
  <c r="R262" i="14"/>
  <c r="S262" i="14"/>
  <c r="E263" i="14"/>
  <c r="M263" i="14" s="1"/>
  <c r="H263" i="14"/>
  <c r="O263" i="14" s="1"/>
  <c r="J263" i="14"/>
  <c r="Q263" i="14"/>
  <c r="R263" i="14"/>
  <c r="S263" i="14"/>
  <c r="E264" i="14"/>
  <c r="M264" i="14" s="1"/>
  <c r="H264" i="14"/>
  <c r="O264" i="14" s="1"/>
  <c r="J264" i="14"/>
  <c r="Q264" i="14"/>
  <c r="R264" i="14"/>
  <c r="S264" i="14"/>
  <c r="E265" i="14"/>
  <c r="M265" i="14" s="1"/>
  <c r="H265" i="14"/>
  <c r="O265" i="14" s="1"/>
  <c r="J265" i="14"/>
  <c r="Q265" i="14"/>
  <c r="R265" i="14"/>
  <c r="S265" i="14"/>
  <c r="E266" i="14"/>
  <c r="M266" i="14" s="1"/>
  <c r="H266" i="14"/>
  <c r="O266" i="14" s="1"/>
  <c r="J266" i="14"/>
  <c r="Q266" i="14"/>
  <c r="R266" i="14"/>
  <c r="S266" i="14"/>
  <c r="E267" i="14"/>
  <c r="M267" i="14" s="1"/>
  <c r="H267" i="14"/>
  <c r="O267" i="14" s="1"/>
  <c r="J267" i="14"/>
  <c r="Q267" i="14"/>
  <c r="R267" i="14"/>
  <c r="S267" i="14"/>
  <c r="E268" i="14"/>
  <c r="M268" i="14" s="1"/>
  <c r="H268" i="14"/>
  <c r="O268" i="14" s="1"/>
  <c r="J268" i="14"/>
  <c r="Q268" i="14"/>
  <c r="R268" i="14"/>
  <c r="S268" i="14"/>
  <c r="E269" i="14"/>
  <c r="M269" i="14" s="1"/>
  <c r="H269" i="14"/>
  <c r="O269" i="14" s="1"/>
  <c r="J269" i="14"/>
  <c r="Q269" i="14"/>
  <c r="R269" i="14"/>
  <c r="S269" i="14"/>
  <c r="E270" i="14"/>
  <c r="M270" i="14" s="1"/>
  <c r="H270" i="14"/>
  <c r="O270" i="14" s="1"/>
  <c r="J270" i="14"/>
  <c r="K270" i="14" s="1"/>
  <c r="N270" i="14" s="1"/>
  <c r="Q270" i="14"/>
  <c r="R270" i="14"/>
  <c r="S270" i="14"/>
  <c r="E271" i="14"/>
  <c r="M271" i="14" s="1"/>
  <c r="H271" i="14"/>
  <c r="O271" i="14" s="1"/>
  <c r="J271" i="14"/>
  <c r="Q271" i="14"/>
  <c r="R271" i="14"/>
  <c r="S271" i="14"/>
  <c r="E272" i="14"/>
  <c r="M272" i="14" s="1"/>
  <c r="H272" i="14"/>
  <c r="O272" i="14" s="1"/>
  <c r="J272" i="14"/>
  <c r="K272" i="14" s="1"/>
  <c r="N272" i="14" s="1"/>
  <c r="Q272" i="14"/>
  <c r="R272" i="14"/>
  <c r="S272" i="14"/>
  <c r="E273" i="14"/>
  <c r="M273" i="14" s="1"/>
  <c r="H273" i="14"/>
  <c r="O273" i="14" s="1"/>
  <c r="J273" i="14"/>
  <c r="Q273" i="14"/>
  <c r="R273" i="14"/>
  <c r="S273" i="14"/>
  <c r="E274" i="14"/>
  <c r="M274" i="14" s="1"/>
  <c r="H274" i="14"/>
  <c r="O274" i="14" s="1"/>
  <c r="J274" i="14"/>
  <c r="Q274" i="14"/>
  <c r="R274" i="14"/>
  <c r="S274" i="14"/>
  <c r="E275" i="14"/>
  <c r="M275" i="14" s="1"/>
  <c r="H275" i="14"/>
  <c r="O275" i="14" s="1"/>
  <c r="J275" i="14"/>
  <c r="Q275" i="14"/>
  <c r="R275" i="14"/>
  <c r="S275" i="14"/>
  <c r="E276" i="14"/>
  <c r="M276" i="14" s="1"/>
  <c r="H276" i="14"/>
  <c r="O276" i="14" s="1"/>
  <c r="J276" i="14"/>
  <c r="Q276" i="14"/>
  <c r="R276" i="14"/>
  <c r="S276" i="14"/>
  <c r="E277" i="14"/>
  <c r="M277" i="14" s="1"/>
  <c r="H277" i="14"/>
  <c r="O277" i="14" s="1"/>
  <c r="J277" i="14"/>
  <c r="Q277" i="14"/>
  <c r="R277" i="14"/>
  <c r="S277" i="14"/>
  <c r="E278" i="14"/>
  <c r="M278" i="14" s="1"/>
  <c r="H278" i="14"/>
  <c r="O278" i="14" s="1"/>
  <c r="J278" i="14"/>
  <c r="Q278" i="14"/>
  <c r="R278" i="14"/>
  <c r="S278" i="14"/>
  <c r="E279" i="14"/>
  <c r="M279" i="14" s="1"/>
  <c r="H279" i="14"/>
  <c r="O279" i="14" s="1"/>
  <c r="J279" i="14"/>
  <c r="Q279" i="14"/>
  <c r="R279" i="14"/>
  <c r="S279" i="14"/>
  <c r="E280" i="14"/>
  <c r="M280" i="14" s="1"/>
  <c r="H280" i="14"/>
  <c r="O280" i="14" s="1"/>
  <c r="J280" i="14"/>
  <c r="K280" i="14" s="1"/>
  <c r="N280" i="14" s="1"/>
  <c r="Q280" i="14"/>
  <c r="R280" i="14"/>
  <c r="S280" i="14"/>
  <c r="E281" i="14"/>
  <c r="M281" i="14" s="1"/>
  <c r="H281" i="14"/>
  <c r="O281" i="14" s="1"/>
  <c r="J281" i="14"/>
  <c r="Q281" i="14"/>
  <c r="R281" i="14"/>
  <c r="S281" i="14"/>
  <c r="E282" i="14"/>
  <c r="M282" i="14" s="1"/>
  <c r="H282" i="14"/>
  <c r="O282" i="14" s="1"/>
  <c r="J282" i="14"/>
  <c r="Q282" i="14"/>
  <c r="R282" i="14"/>
  <c r="S282" i="14"/>
  <c r="E283" i="14"/>
  <c r="M283" i="14" s="1"/>
  <c r="H283" i="14"/>
  <c r="O283" i="14" s="1"/>
  <c r="J283" i="14"/>
  <c r="Q283" i="14"/>
  <c r="R283" i="14"/>
  <c r="S283" i="14"/>
  <c r="E284" i="14"/>
  <c r="M284" i="14" s="1"/>
  <c r="H284" i="14"/>
  <c r="O284" i="14" s="1"/>
  <c r="J284" i="14"/>
  <c r="Q284" i="14"/>
  <c r="R284" i="14"/>
  <c r="S284" i="14"/>
  <c r="E285" i="14"/>
  <c r="M285" i="14" s="1"/>
  <c r="H285" i="14"/>
  <c r="O285" i="14" s="1"/>
  <c r="J285" i="14"/>
  <c r="Q285" i="14"/>
  <c r="R285" i="14"/>
  <c r="S285" i="14"/>
  <c r="E286" i="14"/>
  <c r="M286" i="14" s="1"/>
  <c r="H286" i="14"/>
  <c r="O286" i="14" s="1"/>
  <c r="J286" i="14"/>
  <c r="K286" i="14" s="1"/>
  <c r="N286" i="14" s="1"/>
  <c r="Q286" i="14"/>
  <c r="R286" i="14"/>
  <c r="S286" i="14"/>
  <c r="E287" i="14"/>
  <c r="M287" i="14" s="1"/>
  <c r="H287" i="14"/>
  <c r="O287" i="14" s="1"/>
  <c r="J287" i="14"/>
  <c r="Q287" i="14"/>
  <c r="R287" i="14"/>
  <c r="S287" i="14"/>
  <c r="E288" i="14"/>
  <c r="H288" i="14"/>
  <c r="O288" i="14" s="1"/>
  <c r="J288" i="14"/>
  <c r="K288" i="14" s="1"/>
  <c r="N288" i="14" s="1"/>
  <c r="M288" i="14"/>
  <c r="Q288" i="14"/>
  <c r="R288" i="14"/>
  <c r="S288" i="14"/>
  <c r="E289" i="14"/>
  <c r="M289" i="14" s="1"/>
  <c r="H289" i="14"/>
  <c r="J289" i="14"/>
  <c r="O289" i="14"/>
  <c r="Q289" i="14"/>
  <c r="R289" i="14"/>
  <c r="S289" i="14"/>
  <c r="E290" i="14"/>
  <c r="M290" i="14" s="1"/>
  <c r="H290" i="14"/>
  <c r="O290" i="14" s="1"/>
  <c r="J290" i="14"/>
  <c r="Q290" i="14"/>
  <c r="R290" i="14"/>
  <c r="S290" i="14"/>
  <c r="E291" i="14"/>
  <c r="M291" i="14" s="1"/>
  <c r="H291" i="14"/>
  <c r="O291" i="14" s="1"/>
  <c r="J291" i="14"/>
  <c r="Q291" i="14"/>
  <c r="R291" i="14"/>
  <c r="S291" i="14"/>
  <c r="E292" i="14"/>
  <c r="M292" i="14" s="1"/>
  <c r="H292" i="14"/>
  <c r="O292" i="14" s="1"/>
  <c r="J292" i="14"/>
  <c r="Q292" i="14"/>
  <c r="R292" i="14"/>
  <c r="S292" i="14"/>
  <c r="E293" i="14"/>
  <c r="M293" i="14" s="1"/>
  <c r="H293" i="14"/>
  <c r="O293" i="14" s="1"/>
  <c r="J293" i="14"/>
  <c r="Q293" i="14"/>
  <c r="R293" i="14"/>
  <c r="S293" i="14"/>
  <c r="E294" i="14"/>
  <c r="M294" i="14" s="1"/>
  <c r="H294" i="14"/>
  <c r="O294" i="14" s="1"/>
  <c r="J294" i="14"/>
  <c r="Q294" i="14"/>
  <c r="R294" i="14"/>
  <c r="S294" i="14"/>
  <c r="E295" i="14"/>
  <c r="M295" i="14" s="1"/>
  <c r="H295" i="14"/>
  <c r="O295" i="14" s="1"/>
  <c r="J295" i="14"/>
  <c r="Q295" i="14"/>
  <c r="R295" i="14"/>
  <c r="S295" i="14"/>
  <c r="E296" i="14"/>
  <c r="M296" i="14" s="1"/>
  <c r="H296" i="14"/>
  <c r="O296" i="14" s="1"/>
  <c r="J296" i="14"/>
  <c r="Q296" i="14"/>
  <c r="R296" i="14"/>
  <c r="S296" i="14"/>
  <c r="E297" i="14"/>
  <c r="M297" i="14" s="1"/>
  <c r="H297" i="14"/>
  <c r="O297" i="14" s="1"/>
  <c r="J297" i="14"/>
  <c r="Q297" i="14"/>
  <c r="R297" i="14"/>
  <c r="S297" i="14"/>
  <c r="E298" i="14"/>
  <c r="M298" i="14" s="1"/>
  <c r="H298" i="14"/>
  <c r="O298" i="14" s="1"/>
  <c r="J298" i="14"/>
  <c r="Q298" i="14"/>
  <c r="R298" i="14"/>
  <c r="S298" i="14"/>
  <c r="E299" i="14"/>
  <c r="M299" i="14" s="1"/>
  <c r="H299" i="14"/>
  <c r="O299" i="14" s="1"/>
  <c r="J299" i="14"/>
  <c r="Q299" i="14"/>
  <c r="R299" i="14"/>
  <c r="S299" i="14"/>
  <c r="E300" i="14"/>
  <c r="M300" i="14" s="1"/>
  <c r="H300" i="14"/>
  <c r="O300" i="14" s="1"/>
  <c r="J300" i="14"/>
  <c r="Q300" i="14"/>
  <c r="R300" i="14"/>
  <c r="S300" i="14"/>
  <c r="E301" i="14"/>
  <c r="M301" i="14" s="1"/>
  <c r="H301" i="14"/>
  <c r="J301" i="14"/>
  <c r="O301" i="14"/>
  <c r="Q301" i="14"/>
  <c r="R301" i="14"/>
  <c r="S301" i="14"/>
  <c r="E302" i="14"/>
  <c r="M302" i="14" s="1"/>
  <c r="H302" i="14"/>
  <c r="O302" i="14" s="1"/>
  <c r="J302" i="14"/>
  <c r="Q302" i="14"/>
  <c r="R302" i="14"/>
  <c r="S302" i="14"/>
  <c r="E303" i="14"/>
  <c r="M303" i="14" s="1"/>
  <c r="H303" i="14"/>
  <c r="O303" i="14" s="1"/>
  <c r="J303" i="14"/>
  <c r="Q303" i="14"/>
  <c r="R303" i="14"/>
  <c r="S303" i="14"/>
  <c r="E304" i="14"/>
  <c r="M304" i="14" s="1"/>
  <c r="H304" i="14"/>
  <c r="O304" i="14" s="1"/>
  <c r="J304" i="14"/>
  <c r="Q304" i="14"/>
  <c r="R304" i="14"/>
  <c r="S304" i="14"/>
  <c r="E305" i="14"/>
  <c r="M305" i="14" s="1"/>
  <c r="H305" i="14"/>
  <c r="O305" i="14" s="1"/>
  <c r="J305" i="14"/>
  <c r="Q305" i="14"/>
  <c r="R305" i="14"/>
  <c r="S305" i="14"/>
  <c r="E306" i="14"/>
  <c r="H306" i="14"/>
  <c r="O306" i="14" s="1"/>
  <c r="J306" i="14"/>
  <c r="M306" i="14"/>
  <c r="Q306" i="14"/>
  <c r="R306" i="14"/>
  <c r="S306" i="14"/>
  <c r="E307" i="14"/>
  <c r="M307" i="14" s="1"/>
  <c r="H307" i="14"/>
  <c r="O307" i="14" s="1"/>
  <c r="J307" i="14"/>
  <c r="Q307" i="14"/>
  <c r="R307" i="14"/>
  <c r="S307" i="14"/>
  <c r="E308" i="14"/>
  <c r="M308" i="14" s="1"/>
  <c r="H308" i="14"/>
  <c r="O308" i="14" s="1"/>
  <c r="J308" i="14"/>
  <c r="Q308" i="14"/>
  <c r="R308" i="14"/>
  <c r="S308" i="14"/>
  <c r="E309" i="14"/>
  <c r="M309" i="14" s="1"/>
  <c r="H309" i="14"/>
  <c r="O309" i="14" s="1"/>
  <c r="J309" i="14"/>
  <c r="Q309" i="14"/>
  <c r="R309" i="14"/>
  <c r="S309" i="14"/>
  <c r="E310" i="14"/>
  <c r="M310" i="14" s="1"/>
  <c r="H310" i="14"/>
  <c r="O310" i="14" s="1"/>
  <c r="J310" i="14"/>
  <c r="Q310" i="14"/>
  <c r="R310" i="14"/>
  <c r="S310" i="14"/>
  <c r="E311" i="14"/>
  <c r="M311" i="14" s="1"/>
  <c r="H311" i="14"/>
  <c r="O311" i="14" s="1"/>
  <c r="J311" i="14"/>
  <c r="Q311" i="14"/>
  <c r="R311" i="14"/>
  <c r="S311" i="14"/>
  <c r="E312" i="14"/>
  <c r="M312" i="14" s="1"/>
  <c r="H312" i="14"/>
  <c r="O312" i="14" s="1"/>
  <c r="J312" i="14"/>
  <c r="Q312" i="14"/>
  <c r="R312" i="14"/>
  <c r="S312" i="14"/>
  <c r="E313" i="14"/>
  <c r="M313" i="14" s="1"/>
  <c r="H313" i="14"/>
  <c r="J313" i="14"/>
  <c r="O313" i="14"/>
  <c r="Q313" i="14"/>
  <c r="R313" i="14"/>
  <c r="S313" i="14"/>
  <c r="E314" i="14"/>
  <c r="M314" i="14" s="1"/>
  <c r="H314" i="14"/>
  <c r="O314" i="14" s="1"/>
  <c r="J314" i="14"/>
  <c r="Q314" i="14"/>
  <c r="R314" i="14"/>
  <c r="S314" i="14"/>
  <c r="E315" i="14"/>
  <c r="M315" i="14" s="1"/>
  <c r="H315" i="14"/>
  <c r="O315" i="14" s="1"/>
  <c r="J315" i="14"/>
  <c r="Q315" i="14"/>
  <c r="R315" i="14"/>
  <c r="S315" i="14"/>
  <c r="E316" i="14"/>
  <c r="M316" i="14" s="1"/>
  <c r="H316" i="14"/>
  <c r="O316" i="14" s="1"/>
  <c r="J316" i="14"/>
  <c r="Q316" i="14"/>
  <c r="R316" i="14"/>
  <c r="S316" i="14"/>
  <c r="E317" i="14"/>
  <c r="M317" i="14" s="1"/>
  <c r="H317" i="14"/>
  <c r="O317" i="14" s="1"/>
  <c r="J317" i="14"/>
  <c r="Q317" i="14"/>
  <c r="R317" i="14"/>
  <c r="S317" i="14"/>
  <c r="E318" i="14"/>
  <c r="M318" i="14" s="1"/>
  <c r="H318" i="14"/>
  <c r="O318" i="14" s="1"/>
  <c r="J318" i="14"/>
  <c r="Q318" i="14"/>
  <c r="R318" i="14"/>
  <c r="S318" i="14"/>
  <c r="E319" i="14"/>
  <c r="M319" i="14" s="1"/>
  <c r="H319" i="14"/>
  <c r="O319" i="14" s="1"/>
  <c r="J319" i="14"/>
  <c r="Q319" i="14"/>
  <c r="R319" i="14"/>
  <c r="S319" i="14"/>
  <c r="E320" i="14"/>
  <c r="H320" i="14"/>
  <c r="O320" i="14" s="1"/>
  <c r="J320" i="14"/>
  <c r="M320" i="14"/>
  <c r="Q320" i="14"/>
  <c r="R320" i="14"/>
  <c r="S320" i="14"/>
  <c r="E321" i="14"/>
  <c r="M321" i="14" s="1"/>
  <c r="H321" i="14"/>
  <c r="O321" i="14" s="1"/>
  <c r="J321" i="14"/>
  <c r="Q321" i="14"/>
  <c r="R321" i="14"/>
  <c r="S321" i="14"/>
  <c r="E322" i="14"/>
  <c r="M322" i="14" s="1"/>
  <c r="H322" i="14"/>
  <c r="O322" i="14" s="1"/>
  <c r="J322" i="14"/>
  <c r="Q322" i="14"/>
  <c r="R322" i="14"/>
  <c r="S322" i="14"/>
  <c r="E323" i="14"/>
  <c r="M323" i="14" s="1"/>
  <c r="H323" i="14"/>
  <c r="O323" i="14" s="1"/>
  <c r="J323" i="14"/>
  <c r="Q323" i="14"/>
  <c r="R323" i="14"/>
  <c r="S323" i="14"/>
  <c r="E324" i="14"/>
  <c r="M324" i="14" s="1"/>
  <c r="H324" i="14"/>
  <c r="O324" i="14" s="1"/>
  <c r="J324" i="14"/>
  <c r="Q324" i="14"/>
  <c r="R324" i="14"/>
  <c r="S324" i="14"/>
  <c r="E325" i="14"/>
  <c r="M325" i="14" s="1"/>
  <c r="H325" i="14"/>
  <c r="O325" i="14" s="1"/>
  <c r="J325" i="14"/>
  <c r="Q325" i="14"/>
  <c r="R325" i="14"/>
  <c r="S325" i="14"/>
  <c r="E326" i="14"/>
  <c r="M326" i="14" s="1"/>
  <c r="H326" i="14"/>
  <c r="O326" i="14" s="1"/>
  <c r="J326" i="14"/>
  <c r="Q326" i="14"/>
  <c r="R326" i="14"/>
  <c r="S326" i="14"/>
  <c r="E327" i="14"/>
  <c r="M327" i="14" s="1"/>
  <c r="H327" i="14"/>
  <c r="O327" i="14" s="1"/>
  <c r="J327" i="14"/>
  <c r="Q327" i="14"/>
  <c r="R327" i="14"/>
  <c r="S327" i="14"/>
  <c r="E328" i="14"/>
  <c r="M328" i="14" s="1"/>
  <c r="H328" i="14"/>
  <c r="O328" i="14" s="1"/>
  <c r="J328" i="14"/>
  <c r="Q328" i="14"/>
  <c r="R328" i="14"/>
  <c r="S328" i="14"/>
  <c r="E329" i="14"/>
  <c r="M329" i="14" s="1"/>
  <c r="H329" i="14"/>
  <c r="O329" i="14" s="1"/>
  <c r="J329" i="14"/>
  <c r="Q329" i="14"/>
  <c r="R329" i="14"/>
  <c r="S329" i="14"/>
  <c r="E330" i="14"/>
  <c r="M330" i="14" s="1"/>
  <c r="H330" i="14"/>
  <c r="O330" i="14" s="1"/>
  <c r="J330" i="14"/>
  <c r="Q330" i="14"/>
  <c r="R330" i="14"/>
  <c r="S330" i="14"/>
  <c r="E331" i="14"/>
  <c r="M331" i="14" s="1"/>
  <c r="H331" i="14"/>
  <c r="O331" i="14" s="1"/>
  <c r="J331" i="14"/>
  <c r="Q331" i="14"/>
  <c r="R331" i="14"/>
  <c r="S331" i="14"/>
  <c r="E332" i="14"/>
  <c r="M332" i="14" s="1"/>
  <c r="H332" i="14"/>
  <c r="O332" i="14" s="1"/>
  <c r="J332" i="14"/>
  <c r="Q332" i="14"/>
  <c r="R332" i="14"/>
  <c r="S332" i="14"/>
  <c r="E333" i="14"/>
  <c r="M333" i="14" s="1"/>
  <c r="H333" i="14"/>
  <c r="O333" i="14" s="1"/>
  <c r="J333" i="14"/>
  <c r="Q333" i="14"/>
  <c r="R333" i="14"/>
  <c r="S333" i="14"/>
  <c r="E334" i="14"/>
  <c r="M334" i="14" s="1"/>
  <c r="H334" i="14"/>
  <c r="O334" i="14" s="1"/>
  <c r="J334" i="14"/>
  <c r="Q334" i="14"/>
  <c r="R334" i="14"/>
  <c r="S334" i="14"/>
  <c r="E335" i="14"/>
  <c r="M335" i="14" s="1"/>
  <c r="H335" i="14"/>
  <c r="O335" i="14" s="1"/>
  <c r="J335" i="14"/>
  <c r="Q335" i="14"/>
  <c r="R335" i="14"/>
  <c r="S335" i="14"/>
  <c r="E336" i="14"/>
  <c r="M336" i="14" s="1"/>
  <c r="H336" i="14"/>
  <c r="O336" i="14" s="1"/>
  <c r="J336" i="14"/>
  <c r="Q336" i="14"/>
  <c r="R336" i="14"/>
  <c r="S336" i="14"/>
  <c r="E337" i="14"/>
  <c r="M337" i="14" s="1"/>
  <c r="H337" i="14"/>
  <c r="O337" i="14" s="1"/>
  <c r="J337" i="14"/>
  <c r="Q337" i="14"/>
  <c r="R337" i="14"/>
  <c r="S337" i="14"/>
  <c r="E338" i="14"/>
  <c r="H338" i="14"/>
  <c r="O338" i="14" s="1"/>
  <c r="J338" i="14"/>
  <c r="M338" i="14"/>
  <c r="Q338" i="14"/>
  <c r="R338" i="14"/>
  <c r="S338" i="14"/>
  <c r="E339" i="14"/>
  <c r="M339" i="14" s="1"/>
  <c r="H339" i="14"/>
  <c r="O339" i="14" s="1"/>
  <c r="J339" i="14"/>
  <c r="Q339" i="14"/>
  <c r="R339" i="14"/>
  <c r="S339" i="14"/>
  <c r="E340" i="14"/>
  <c r="M340" i="14" s="1"/>
  <c r="H340" i="14"/>
  <c r="O340" i="14" s="1"/>
  <c r="J340" i="14"/>
  <c r="Q340" i="14"/>
  <c r="R340" i="14"/>
  <c r="S340" i="14"/>
  <c r="E341" i="14"/>
  <c r="M341" i="14" s="1"/>
  <c r="H341" i="14"/>
  <c r="O341" i="14" s="1"/>
  <c r="J341" i="14"/>
  <c r="Q341" i="14"/>
  <c r="R341" i="14"/>
  <c r="S341" i="14"/>
  <c r="E342" i="14"/>
  <c r="M342" i="14" s="1"/>
  <c r="H342" i="14"/>
  <c r="O342" i="14" s="1"/>
  <c r="J342" i="14"/>
  <c r="Q342" i="14"/>
  <c r="R342" i="14"/>
  <c r="S342" i="14"/>
  <c r="E343" i="14"/>
  <c r="M343" i="14" s="1"/>
  <c r="H343" i="14"/>
  <c r="O343" i="14" s="1"/>
  <c r="J343" i="14"/>
  <c r="Q343" i="14"/>
  <c r="R343" i="14"/>
  <c r="S343" i="14"/>
  <c r="E344" i="14"/>
  <c r="M344" i="14" s="1"/>
  <c r="H344" i="14"/>
  <c r="O344" i="14" s="1"/>
  <c r="J344" i="14"/>
  <c r="Q344" i="14"/>
  <c r="R344" i="14"/>
  <c r="S344" i="14"/>
  <c r="E345" i="14"/>
  <c r="M345" i="14" s="1"/>
  <c r="H345" i="14"/>
  <c r="O345" i="14" s="1"/>
  <c r="J345" i="14"/>
  <c r="Q345" i="14"/>
  <c r="R345" i="14"/>
  <c r="S345" i="14"/>
  <c r="E346" i="14"/>
  <c r="M346" i="14" s="1"/>
  <c r="H346" i="14"/>
  <c r="O346" i="14" s="1"/>
  <c r="J346" i="14"/>
  <c r="Q346" i="14"/>
  <c r="R346" i="14"/>
  <c r="S346" i="14"/>
  <c r="E347" i="14"/>
  <c r="M347" i="14" s="1"/>
  <c r="H347" i="14"/>
  <c r="O347" i="14" s="1"/>
  <c r="J347" i="14"/>
  <c r="Q347" i="14"/>
  <c r="R347" i="14"/>
  <c r="S347" i="14"/>
  <c r="E348" i="14"/>
  <c r="H348" i="14"/>
  <c r="O348" i="14" s="1"/>
  <c r="J348" i="14"/>
  <c r="M348" i="14"/>
  <c r="Q348" i="14"/>
  <c r="R348" i="14"/>
  <c r="S348" i="14"/>
  <c r="E349" i="14"/>
  <c r="M349" i="14" s="1"/>
  <c r="H349" i="14"/>
  <c r="J349" i="14"/>
  <c r="O349" i="14"/>
  <c r="Q349" i="14"/>
  <c r="R349" i="14"/>
  <c r="S349" i="14"/>
  <c r="E350" i="14"/>
  <c r="M350" i="14" s="1"/>
  <c r="H350" i="14"/>
  <c r="O350" i="14" s="1"/>
  <c r="J350" i="14"/>
  <c r="Q350" i="14"/>
  <c r="R350" i="14"/>
  <c r="S350" i="14"/>
  <c r="E351" i="14"/>
  <c r="M351" i="14" s="1"/>
  <c r="H351" i="14"/>
  <c r="O351" i="14" s="1"/>
  <c r="J351" i="14"/>
  <c r="Q351" i="14"/>
  <c r="R351" i="14"/>
  <c r="S351" i="14"/>
  <c r="E352" i="14"/>
  <c r="M352" i="14" s="1"/>
  <c r="H352" i="14"/>
  <c r="O352" i="14" s="1"/>
  <c r="J352" i="14"/>
  <c r="Q352" i="14"/>
  <c r="R352" i="14"/>
  <c r="S352" i="14"/>
  <c r="E353" i="14"/>
  <c r="M353" i="14" s="1"/>
  <c r="H353" i="14"/>
  <c r="O353" i="14" s="1"/>
  <c r="J353" i="14"/>
  <c r="Q353" i="14"/>
  <c r="R353" i="14"/>
  <c r="S353" i="14"/>
  <c r="E354" i="14"/>
  <c r="M354" i="14" s="1"/>
  <c r="H354" i="14"/>
  <c r="O354" i="14" s="1"/>
  <c r="J354" i="14"/>
  <c r="Q354" i="14"/>
  <c r="R354" i="14"/>
  <c r="S354" i="14"/>
  <c r="E355" i="14"/>
  <c r="M355" i="14" s="1"/>
  <c r="H355" i="14"/>
  <c r="O355" i="14" s="1"/>
  <c r="J355" i="14"/>
  <c r="Q355" i="14"/>
  <c r="R355" i="14"/>
  <c r="S355" i="14"/>
  <c r="E356" i="14"/>
  <c r="M356" i="14" s="1"/>
  <c r="H356" i="14"/>
  <c r="O356" i="14" s="1"/>
  <c r="J356" i="14"/>
  <c r="Q356" i="14"/>
  <c r="R356" i="14"/>
  <c r="S356" i="14"/>
  <c r="E357" i="14"/>
  <c r="M357" i="14" s="1"/>
  <c r="H357" i="14"/>
  <c r="O357" i="14" s="1"/>
  <c r="J357" i="14"/>
  <c r="Q357" i="14"/>
  <c r="R357" i="14"/>
  <c r="S357" i="14"/>
  <c r="E358" i="14"/>
  <c r="H358" i="14"/>
  <c r="O358" i="14" s="1"/>
  <c r="J358" i="14"/>
  <c r="M358" i="14"/>
  <c r="Q358" i="14"/>
  <c r="R358" i="14"/>
  <c r="S358" i="14"/>
  <c r="E359" i="14"/>
  <c r="M359" i="14" s="1"/>
  <c r="H359" i="14"/>
  <c r="O359" i="14" s="1"/>
  <c r="J359" i="14"/>
  <c r="Q359" i="14"/>
  <c r="R359" i="14"/>
  <c r="S359" i="14"/>
  <c r="E360" i="14"/>
  <c r="H360" i="14"/>
  <c r="O360" i="14" s="1"/>
  <c r="J360" i="14"/>
  <c r="M360" i="14"/>
  <c r="Q360" i="14"/>
  <c r="R360" i="14"/>
  <c r="S360" i="14"/>
  <c r="E361" i="14"/>
  <c r="M361" i="14" s="1"/>
  <c r="H361" i="14"/>
  <c r="J361" i="14"/>
  <c r="O361" i="14"/>
  <c r="Q361" i="14"/>
  <c r="R361" i="14"/>
  <c r="S361" i="14"/>
  <c r="E362" i="14"/>
  <c r="M362" i="14" s="1"/>
  <c r="H362" i="14"/>
  <c r="O362" i="14" s="1"/>
  <c r="J362" i="14"/>
  <c r="Q362" i="14"/>
  <c r="R362" i="14"/>
  <c r="S362" i="14"/>
  <c r="E363" i="14"/>
  <c r="M363" i="14" s="1"/>
  <c r="H363" i="14"/>
  <c r="O363" i="14" s="1"/>
  <c r="J363" i="14"/>
  <c r="Q363" i="14"/>
  <c r="R363" i="14"/>
  <c r="S363" i="14"/>
  <c r="E364" i="14"/>
  <c r="M364" i="14" s="1"/>
  <c r="H364" i="14"/>
  <c r="O364" i="14" s="1"/>
  <c r="J364" i="14"/>
  <c r="Q364" i="14"/>
  <c r="R364" i="14"/>
  <c r="S364" i="14"/>
  <c r="E57" i="4"/>
  <c r="M57" i="4" s="1"/>
  <c r="H57" i="4"/>
  <c r="J57" i="4"/>
  <c r="O57" i="4"/>
  <c r="R57" i="4"/>
  <c r="S57" i="4"/>
  <c r="E58" i="4"/>
  <c r="M58" i="4" s="1"/>
  <c r="H58" i="4"/>
  <c r="O58" i="4" s="1"/>
  <c r="J58" i="4"/>
  <c r="R58" i="4"/>
  <c r="S58" i="4"/>
  <c r="E59" i="4"/>
  <c r="M59" i="4" s="1"/>
  <c r="H59" i="4"/>
  <c r="O59" i="4" s="1"/>
  <c r="J59" i="4"/>
  <c r="R59" i="4"/>
  <c r="S59" i="4"/>
  <c r="E60" i="4"/>
  <c r="M60" i="4" s="1"/>
  <c r="H60" i="4"/>
  <c r="O60" i="4" s="1"/>
  <c r="J60" i="4"/>
  <c r="K60" i="4" s="1"/>
  <c r="N60" i="4" s="1"/>
  <c r="R60" i="4"/>
  <c r="S60" i="4"/>
  <c r="E61" i="4"/>
  <c r="M61" i="4" s="1"/>
  <c r="H61" i="4"/>
  <c r="J61" i="4"/>
  <c r="O61" i="4"/>
  <c r="R61" i="4"/>
  <c r="S61" i="4"/>
  <c r="E62" i="4"/>
  <c r="M62" i="4" s="1"/>
  <c r="H62" i="4"/>
  <c r="O62" i="4" s="1"/>
  <c r="J62" i="4"/>
  <c r="K62" i="4" s="1"/>
  <c r="N62" i="4" s="1"/>
  <c r="R62" i="4"/>
  <c r="S62" i="4"/>
  <c r="E63" i="4"/>
  <c r="M63" i="4" s="1"/>
  <c r="H63" i="4"/>
  <c r="O63" i="4" s="1"/>
  <c r="J63" i="4"/>
  <c r="R63" i="4"/>
  <c r="S63" i="4"/>
  <c r="E64" i="4"/>
  <c r="M64" i="4" s="1"/>
  <c r="H64" i="4"/>
  <c r="O64" i="4" s="1"/>
  <c r="J64" i="4"/>
  <c r="K64" i="4" s="1"/>
  <c r="N64" i="4" s="1"/>
  <c r="R64" i="4"/>
  <c r="S64" i="4"/>
  <c r="E65" i="4"/>
  <c r="M65" i="4" s="1"/>
  <c r="H65" i="4"/>
  <c r="O65" i="4" s="1"/>
  <c r="J65" i="4"/>
  <c r="R65" i="4"/>
  <c r="S65" i="4"/>
  <c r="E66" i="4"/>
  <c r="M66" i="4" s="1"/>
  <c r="H66" i="4"/>
  <c r="O66" i="4" s="1"/>
  <c r="J66" i="4"/>
  <c r="R66" i="4"/>
  <c r="S66" i="4"/>
  <c r="E67" i="4"/>
  <c r="M67" i="4" s="1"/>
  <c r="H67" i="4"/>
  <c r="O67" i="4" s="1"/>
  <c r="J67" i="4"/>
  <c r="R67" i="4"/>
  <c r="S67" i="4"/>
  <c r="E68" i="4"/>
  <c r="M68" i="4" s="1"/>
  <c r="H68" i="4"/>
  <c r="O68" i="4" s="1"/>
  <c r="J68" i="4"/>
  <c r="R68" i="4"/>
  <c r="S68" i="4"/>
  <c r="E69" i="4"/>
  <c r="M69" i="4" s="1"/>
  <c r="H69" i="4"/>
  <c r="O69" i="4" s="1"/>
  <c r="J69" i="4"/>
  <c r="R69" i="4"/>
  <c r="S69" i="4"/>
  <c r="E70" i="4"/>
  <c r="H70" i="4"/>
  <c r="O70" i="4" s="1"/>
  <c r="J70" i="4"/>
  <c r="M70" i="4"/>
  <c r="R70" i="4"/>
  <c r="S70" i="4"/>
  <c r="E71" i="4"/>
  <c r="M71" i="4" s="1"/>
  <c r="H71" i="4"/>
  <c r="O71" i="4" s="1"/>
  <c r="J71" i="4"/>
  <c r="R71" i="4"/>
  <c r="S71" i="4"/>
  <c r="E72" i="4"/>
  <c r="M72" i="4" s="1"/>
  <c r="H72" i="4"/>
  <c r="O72" i="4" s="1"/>
  <c r="J72" i="4"/>
  <c r="R72" i="4"/>
  <c r="S72" i="4"/>
  <c r="E73" i="4"/>
  <c r="M73" i="4" s="1"/>
  <c r="H73" i="4"/>
  <c r="O73" i="4" s="1"/>
  <c r="J73" i="4"/>
  <c r="R73" i="4"/>
  <c r="S73" i="4"/>
  <c r="E74" i="4"/>
  <c r="M74" i="4" s="1"/>
  <c r="H74" i="4"/>
  <c r="O74" i="4" s="1"/>
  <c r="J74" i="4"/>
  <c r="R74" i="4"/>
  <c r="S74" i="4"/>
  <c r="E75" i="4"/>
  <c r="M75" i="4" s="1"/>
  <c r="H75" i="4"/>
  <c r="O75" i="4" s="1"/>
  <c r="J75" i="4"/>
  <c r="R75" i="4"/>
  <c r="S75" i="4"/>
  <c r="E76" i="4"/>
  <c r="M76" i="4" s="1"/>
  <c r="H76" i="4"/>
  <c r="O76" i="4" s="1"/>
  <c r="J76" i="4"/>
  <c r="R76" i="4"/>
  <c r="S76" i="4"/>
  <c r="E77" i="4"/>
  <c r="M77" i="4" s="1"/>
  <c r="H77" i="4"/>
  <c r="O77" i="4" s="1"/>
  <c r="J77" i="4"/>
  <c r="R77" i="4"/>
  <c r="S77" i="4"/>
  <c r="E78" i="4"/>
  <c r="M78" i="4" s="1"/>
  <c r="H78" i="4"/>
  <c r="O78" i="4" s="1"/>
  <c r="J78" i="4"/>
  <c r="R78" i="4"/>
  <c r="S78" i="4"/>
  <c r="E79" i="4"/>
  <c r="M79" i="4" s="1"/>
  <c r="H79" i="4"/>
  <c r="O79" i="4" s="1"/>
  <c r="J79" i="4"/>
  <c r="R79" i="4"/>
  <c r="S79" i="4"/>
  <c r="E80" i="4"/>
  <c r="M80" i="4" s="1"/>
  <c r="H80" i="4"/>
  <c r="O80" i="4" s="1"/>
  <c r="J80" i="4"/>
  <c r="R80" i="4"/>
  <c r="S80" i="4"/>
  <c r="E81" i="4"/>
  <c r="M81" i="4" s="1"/>
  <c r="H81" i="4"/>
  <c r="O81" i="4" s="1"/>
  <c r="J81" i="4"/>
  <c r="R81" i="4"/>
  <c r="S81" i="4"/>
  <c r="E82" i="4"/>
  <c r="M82" i="4" s="1"/>
  <c r="H82" i="4"/>
  <c r="O82" i="4" s="1"/>
  <c r="J82" i="4"/>
  <c r="R82" i="4"/>
  <c r="S82" i="4"/>
  <c r="E83" i="4"/>
  <c r="M83" i="4" s="1"/>
  <c r="H83" i="4"/>
  <c r="O83" i="4" s="1"/>
  <c r="J83" i="4"/>
  <c r="R83" i="4"/>
  <c r="S83" i="4"/>
  <c r="E84" i="4"/>
  <c r="M84" i="4" s="1"/>
  <c r="H84" i="4"/>
  <c r="O84" i="4" s="1"/>
  <c r="J84" i="4"/>
  <c r="R84" i="4"/>
  <c r="S84" i="4"/>
  <c r="E85" i="4"/>
  <c r="M85" i="4" s="1"/>
  <c r="H85" i="4"/>
  <c r="O85" i="4" s="1"/>
  <c r="J85" i="4"/>
  <c r="R85" i="4"/>
  <c r="S85" i="4"/>
  <c r="E86" i="4"/>
  <c r="M86" i="4" s="1"/>
  <c r="H86" i="4"/>
  <c r="O86" i="4" s="1"/>
  <c r="J86" i="4"/>
  <c r="R86" i="4"/>
  <c r="S86" i="4"/>
  <c r="E87" i="4"/>
  <c r="M87" i="4" s="1"/>
  <c r="H87" i="4"/>
  <c r="O87" i="4" s="1"/>
  <c r="J87" i="4"/>
  <c r="R87" i="4"/>
  <c r="S87" i="4"/>
  <c r="E88" i="4"/>
  <c r="M88" i="4" s="1"/>
  <c r="H88" i="4"/>
  <c r="O88" i="4" s="1"/>
  <c r="J88" i="4"/>
  <c r="R88" i="4"/>
  <c r="S88" i="4"/>
  <c r="E89" i="4"/>
  <c r="M89" i="4" s="1"/>
  <c r="H89" i="4"/>
  <c r="O89" i="4" s="1"/>
  <c r="J89" i="4"/>
  <c r="R89" i="4"/>
  <c r="S89" i="4"/>
  <c r="E90" i="4"/>
  <c r="M90" i="4" s="1"/>
  <c r="H90" i="4"/>
  <c r="O90" i="4" s="1"/>
  <c r="J90" i="4"/>
  <c r="R90" i="4"/>
  <c r="S90" i="4"/>
  <c r="E91" i="4"/>
  <c r="M91" i="4" s="1"/>
  <c r="H91" i="4"/>
  <c r="O91" i="4" s="1"/>
  <c r="J91" i="4"/>
  <c r="R91" i="4"/>
  <c r="S91" i="4"/>
  <c r="E92" i="4"/>
  <c r="M92" i="4" s="1"/>
  <c r="H92" i="4"/>
  <c r="O92" i="4" s="1"/>
  <c r="J92" i="4"/>
  <c r="R92" i="4"/>
  <c r="S92" i="4"/>
  <c r="E93" i="4"/>
  <c r="M93" i="4" s="1"/>
  <c r="H93" i="4"/>
  <c r="O93" i="4" s="1"/>
  <c r="J93" i="4"/>
  <c r="R93" i="4"/>
  <c r="S93" i="4"/>
  <c r="E94" i="4"/>
  <c r="M94" i="4" s="1"/>
  <c r="H94" i="4"/>
  <c r="O94" i="4" s="1"/>
  <c r="J94" i="4"/>
  <c r="R94" i="4"/>
  <c r="S94" i="4"/>
  <c r="E95" i="4"/>
  <c r="M95" i="4" s="1"/>
  <c r="H95" i="4"/>
  <c r="O95" i="4" s="1"/>
  <c r="J95" i="4"/>
  <c r="R95" i="4"/>
  <c r="S95" i="4"/>
  <c r="E96" i="4"/>
  <c r="M96" i="4" s="1"/>
  <c r="H96" i="4"/>
  <c r="O96" i="4" s="1"/>
  <c r="J96" i="4"/>
  <c r="R96" i="4"/>
  <c r="S96" i="4"/>
  <c r="E97" i="4"/>
  <c r="M97" i="4" s="1"/>
  <c r="H97" i="4"/>
  <c r="O97" i="4" s="1"/>
  <c r="J97" i="4"/>
  <c r="R97" i="4"/>
  <c r="S97" i="4"/>
  <c r="E98" i="4"/>
  <c r="M98" i="4" s="1"/>
  <c r="H98" i="4"/>
  <c r="O98" i="4" s="1"/>
  <c r="J98" i="4"/>
  <c r="R98" i="4"/>
  <c r="S98" i="4"/>
  <c r="E99" i="4"/>
  <c r="M99" i="4" s="1"/>
  <c r="H99" i="4"/>
  <c r="O99" i="4" s="1"/>
  <c r="J99" i="4"/>
  <c r="R99" i="4"/>
  <c r="S99" i="4"/>
  <c r="E100" i="4"/>
  <c r="M100" i="4" s="1"/>
  <c r="H100" i="4"/>
  <c r="O100" i="4" s="1"/>
  <c r="J100" i="4"/>
  <c r="R100" i="4"/>
  <c r="S100" i="4"/>
  <c r="E101" i="4"/>
  <c r="M101" i="4" s="1"/>
  <c r="H101" i="4"/>
  <c r="O101" i="4" s="1"/>
  <c r="J101" i="4"/>
  <c r="R101" i="4"/>
  <c r="S101" i="4"/>
  <c r="E102" i="4"/>
  <c r="M102" i="4" s="1"/>
  <c r="H102" i="4"/>
  <c r="O102" i="4" s="1"/>
  <c r="J102" i="4"/>
  <c r="R102" i="4"/>
  <c r="S102" i="4"/>
  <c r="E103" i="4"/>
  <c r="M103" i="4" s="1"/>
  <c r="H103" i="4"/>
  <c r="O103" i="4" s="1"/>
  <c r="J103" i="4"/>
  <c r="K103" i="4" s="1"/>
  <c r="N103" i="4" s="1"/>
  <c r="R103" i="4"/>
  <c r="S103" i="4"/>
  <c r="E104" i="4"/>
  <c r="M104" i="4" s="1"/>
  <c r="H104" i="4"/>
  <c r="O104" i="4" s="1"/>
  <c r="J104" i="4"/>
  <c r="R104" i="4"/>
  <c r="S104" i="4"/>
  <c r="E105" i="4"/>
  <c r="M105" i="4" s="1"/>
  <c r="H105" i="4"/>
  <c r="O105" i="4" s="1"/>
  <c r="J105" i="4"/>
  <c r="R105" i="4"/>
  <c r="S105" i="4"/>
  <c r="E106" i="4"/>
  <c r="M106" i="4" s="1"/>
  <c r="H106" i="4"/>
  <c r="O106" i="4" s="1"/>
  <c r="J106" i="4"/>
  <c r="R106" i="4"/>
  <c r="S106" i="4"/>
  <c r="E107" i="4"/>
  <c r="M107" i="4" s="1"/>
  <c r="H107" i="4"/>
  <c r="O107" i="4" s="1"/>
  <c r="J107" i="4"/>
  <c r="R107" i="4"/>
  <c r="S107" i="4"/>
  <c r="E108" i="4"/>
  <c r="M108" i="4" s="1"/>
  <c r="H108" i="4"/>
  <c r="O108" i="4" s="1"/>
  <c r="J108" i="4"/>
  <c r="R108" i="4"/>
  <c r="S108" i="4"/>
  <c r="E109" i="4"/>
  <c r="M109" i="4" s="1"/>
  <c r="H109" i="4"/>
  <c r="O109" i="4" s="1"/>
  <c r="J109" i="4"/>
  <c r="R109" i="4"/>
  <c r="S109" i="4"/>
  <c r="E110" i="4"/>
  <c r="H110" i="4"/>
  <c r="O110" i="4" s="1"/>
  <c r="J110" i="4"/>
  <c r="M110" i="4"/>
  <c r="R110" i="4"/>
  <c r="S110" i="4"/>
  <c r="E111" i="4"/>
  <c r="M111" i="4" s="1"/>
  <c r="H111" i="4"/>
  <c r="O111" i="4" s="1"/>
  <c r="J111" i="4"/>
  <c r="R111" i="4"/>
  <c r="S111" i="4"/>
  <c r="E112" i="4"/>
  <c r="M112" i="4" s="1"/>
  <c r="H112" i="4"/>
  <c r="O112" i="4" s="1"/>
  <c r="J112" i="4"/>
  <c r="R112" i="4"/>
  <c r="S112" i="4"/>
  <c r="E113" i="4"/>
  <c r="M113" i="4" s="1"/>
  <c r="H113" i="4"/>
  <c r="O113" i="4" s="1"/>
  <c r="J113" i="4"/>
  <c r="R113" i="4"/>
  <c r="S113" i="4"/>
  <c r="E114" i="4"/>
  <c r="M114" i="4" s="1"/>
  <c r="H114" i="4"/>
  <c r="O114" i="4" s="1"/>
  <c r="J114" i="4"/>
  <c r="R114" i="4"/>
  <c r="S114" i="4"/>
  <c r="E115" i="4"/>
  <c r="M115" i="4" s="1"/>
  <c r="H115" i="4"/>
  <c r="O115" i="4" s="1"/>
  <c r="J115" i="4"/>
  <c r="R115" i="4"/>
  <c r="S115" i="4"/>
  <c r="E116" i="4"/>
  <c r="M116" i="4" s="1"/>
  <c r="H116" i="4"/>
  <c r="J116" i="4"/>
  <c r="O116" i="4"/>
  <c r="R116" i="4"/>
  <c r="S116" i="4"/>
  <c r="E117" i="4"/>
  <c r="M117" i="4" s="1"/>
  <c r="H117" i="4"/>
  <c r="O117" i="4" s="1"/>
  <c r="J117" i="4"/>
  <c r="R117" i="4"/>
  <c r="S117" i="4"/>
  <c r="E118" i="4"/>
  <c r="M118" i="4" s="1"/>
  <c r="H118" i="4"/>
  <c r="O118" i="4" s="1"/>
  <c r="J118" i="4"/>
  <c r="R118" i="4"/>
  <c r="S118" i="4"/>
  <c r="E119" i="4"/>
  <c r="M119" i="4" s="1"/>
  <c r="H119" i="4"/>
  <c r="J119" i="4"/>
  <c r="O119" i="4"/>
  <c r="R119" i="4"/>
  <c r="S119" i="4"/>
  <c r="E120" i="4"/>
  <c r="M120" i="4" s="1"/>
  <c r="H120" i="4"/>
  <c r="O120" i="4" s="1"/>
  <c r="J120" i="4"/>
  <c r="R120" i="4"/>
  <c r="S120" i="4"/>
  <c r="E121" i="4"/>
  <c r="M121" i="4" s="1"/>
  <c r="H121" i="4"/>
  <c r="O121" i="4" s="1"/>
  <c r="J121" i="4"/>
  <c r="R121" i="4"/>
  <c r="S121" i="4"/>
  <c r="E122" i="4"/>
  <c r="M122" i="4" s="1"/>
  <c r="H122" i="4"/>
  <c r="O122" i="4" s="1"/>
  <c r="J122" i="4"/>
  <c r="R122" i="4"/>
  <c r="S122" i="4"/>
  <c r="E123" i="4"/>
  <c r="M123" i="4" s="1"/>
  <c r="H123" i="4"/>
  <c r="O123" i="4" s="1"/>
  <c r="J123" i="4"/>
  <c r="R123" i="4"/>
  <c r="S123" i="4"/>
  <c r="E124" i="4"/>
  <c r="M124" i="4" s="1"/>
  <c r="H124" i="4"/>
  <c r="J124" i="4"/>
  <c r="O124" i="4"/>
  <c r="R124" i="4"/>
  <c r="S124" i="4"/>
  <c r="E125" i="4"/>
  <c r="M125" i="4" s="1"/>
  <c r="H125" i="4"/>
  <c r="O125" i="4" s="1"/>
  <c r="J125" i="4"/>
  <c r="R125" i="4"/>
  <c r="S125" i="4"/>
  <c r="E126" i="4"/>
  <c r="M126" i="4" s="1"/>
  <c r="H126" i="4"/>
  <c r="O126" i="4" s="1"/>
  <c r="J126" i="4"/>
  <c r="R126" i="4"/>
  <c r="S126" i="4"/>
  <c r="E127" i="4"/>
  <c r="M127" i="4" s="1"/>
  <c r="H127" i="4"/>
  <c r="O127" i="4" s="1"/>
  <c r="J127" i="4"/>
  <c r="K127" i="4" s="1"/>
  <c r="N127" i="4" s="1"/>
  <c r="R127" i="4"/>
  <c r="S127" i="4"/>
  <c r="E128" i="4"/>
  <c r="M128" i="4" s="1"/>
  <c r="H128" i="4"/>
  <c r="O128" i="4" s="1"/>
  <c r="J128" i="4"/>
  <c r="R128" i="4"/>
  <c r="S128" i="4"/>
  <c r="E129" i="4"/>
  <c r="M129" i="4" s="1"/>
  <c r="H129" i="4"/>
  <c r="O129" i="4" s="1"/>
  <c r="J129" i="4"/>
  <c r="R129" i="4"/>
  <c r="S129" i="4"/>
  <c r="E130" i="4"/>
  <c r="M130" i="4" s="1"/>
  <c r="H130" i="4"/>
  <c r="O130" i="4" s="1"/>
  <c r="J130" i="4"/>
  <c r="R130" i="4"/>
  <c r="S130" i="4"/>
  <c r="E131" i="4"/>
  <c r="M131" i="4" s="1"/>
  <c r="H131" i="4"/>
  <c r="O131" i="4" s="1"/>
  <c r="J131" i="4"/>
  <c r="R131" i="4"/>
  <c r="S131" i="4"/>
  <c r="E132" i="4"/>
  <c r="M132" i="4" s="1"/>
  <c r="H132" i="4"/>
  <c r="O132" i="4" s="1"/>
  <c r="J132" i="4"/>
  <c r="R132" i="4"/>
  <c r="S132" i="4"/>
  <c r="E133" i="4"/>
  <c r="M133" i="4" s="1"/>
  <c r="H133" i="4"/>
  <c r="O133" i="4" s="1"/>
  <c r="J133" i="4"/>
  <c r="R133" i="4"/>
  <c r="S133" i="4"/>
  <c r="E134" i="4"/>
  <c r="M134" i="4" s="1"/>
  <c r="H134" i="4"/>
  <c r="O134" i="4" s="1"/>
  <c r="J134" i="4"/>
  <c r="R134" i="4"/>
  <c r="S134" i="4"/>
  <c r="E135" i="4"/>
  <c r="M135" i="4" s="1"/>
  <c r="H135" i="4"/>
  <c r="O135" i="4" s="1"/>
  <c r="J135" i="4"/>
  <c r="R135" i="4"/>
  <c r="S135" i="4"/>
  <c r="E136" i="4"/>
  <c r="M136" i="4" s="1"/>
  <c r="H136" i="4"/>
  <c r="O136" i="4" s="1"/>
  <c r="J136" i="4"/>
  <c r="R136" i="4"/>
  <c r="S136" i="4"/>
  <c r="E137" i="4"/>
  <c r="M137" i="4" s="1"/>
  <c r="H137" i="4"/>
  <c r="O137" i="4" s="1"/>
  <c r="J137" i="4"/>
  <c r="R137" i="4"/>
  <c r="S137" i="4"/>
  <c r="E138" i="4"/>
  <c r="M138" i="4" s="1"/>
  <c r="H138" i="4"/>
  <c r="O138" i="4" s="1"/>
  <c r="J138" i="4"/>
  <c r="R138" i="4"/>
  <c r="S138" i="4"/>
  <c r="E139" i="4"/>
  <c r="M139" i="4" s="1"/>
  <c r="H139" i="4"/>
  <c r="O139" i="4" s="1"/>
  <c r="J139" i="4"/>
  <c r="R139" i="4"/>
  <c r="S139" i="4"/>
  <c r="E140" i="4"/>
  <c r="M140" i="4" s="1"/>
  <c r="H140" i="4"/>
  <c r="J140" i="4"/>
  <c r="O140" i="4"/>
  <c r="R140" i="4"/>
  <c r="S140" i="4"/>
  <c r="E141" i="4"/>
  <c r="M141" i="4" s="1"/>
  <c r="H141" i="4"/>
  <c r="O141" i="4" s="1"/>
  <c r="J141" i="4"/>
  <c r="R141" i="4"/>
  <c r="S141" i="4"/>
  <c r="E142" i="4"/>
  <c r="M142" i="4" s="1"/>
  <c r="H142" i="4"/>
  <c r="O142" i="4" s="1"/>
  <c r="J142" i="4"/>
  <c r="R142" i="4"/>
  <c r="S142" i="4"/>
  <c r="E143" i="4"/>
  <c r="M143" i="4" s="1"/>
  <c r="H143" i="4"/>
  <c r="O143" i="4" s="1"/>
  <c r="J143" i="4"/>
  <c r="R143" i="4"/>
  <c r="S143" i="4"/>
  <c r="E144" i="4"/>
  <c r="M144" i="4" s="1"/>
  <c r="H144" i="4"/>
  <c r="O144" i="4" s="1"/>
  <c r="J144" i="4"/>
  <c r="R144" i="4"/>
  <c r="S144" i="4"/>
  <c r="E145" i="4"/>
  <c r="M145" i="4" s="1"/>
  <c r="H145" i="4"/>
  <c r="O145" i="4" s="1"/>
  <c r="J145" i="4"/>
  <c r="R145" i="4"/>
  <c r="S145" i="4"/>
  <c r="E146" i="4"/>
  <c r="M146" i="4" s="1"/>
  <c r="H146" i="4"/>
  <c r="O146" i="4" s="1"/>
  <c r="J146" i="4"/>
  <c r="R146" i="4"/>
  <c r="S146" i="4"/>
  <c r="E147" i="4"/>
  <c r="M147" i="4" s="1"/>
  <c r="H147" i="4"/>
  <c r="O147" i="4" s="1"/>
  <c r="J147" i="4"/>
  <c r="R147" i="4"/>
  <c r="S147" i="4"/>
  <c r="E148" i="4"/>
  <c r="M148" i="4" s="1"/>
  <c r="H148" i="4"/>
  <c r="O148" i="4" s="1"/>
  <c r="J148" i="4"/>
  <c r="R148" i="4"/>
  <c r="S148" i="4"/>
  <c r="E149" i="4"/>
  <c r="M149" i="4" s="1"/>
  <c r="H149" i="4"/>
  <c r="O149" i="4" s="1"/>
  <c r="J149" i="4"/>
  <c r="R149" i="4"/>
  <c r="S149" i="4"/>
  <c r="E150" i="4"/>
  <c r="M150" i="4" s="1"/>
  <c r="H150" i="4"/>
  <c r="O150" i="4" s="1"/>
  <c r="J150" i="4"/>
  <c r="R150" i="4"/>
  <c r="S150" i="4"/>
  <c r="E151" i="4"/>
  <c r="M151" i="4" s="1"/>
  <c r="H151" i="4"/>
  <c r="O151" i="4" s="1"/>
  <c r="J151" i="4"/>
  <c r="R151" i="4"/>
  <c r="S151" i="4"/>
  <c r="E152" i="4"/>
  <c r="M152" i="4" s="1"/>
  <c r="H152" i="4"/>
  <c r="O152" i="4" s="1"/>
  <c r="J152" i="4"/>
  <c r="R152" i="4"/>
  <c r="S152" i="4"/>
  <c r="E153" i="4"/>
  <c r="M153" i="4" s="1"/>
  <c r="H153" i="4"/>
  <c r="J153" i="4"/>
  <c r="K153" i="4" s="1"/>
  <c r="N153" i="4" s="1"/>
  <c r="O153" i="4"/>
  <c r="R153" i="4"/>
  <c r="S153" i="4"/>
  <c r="E154" i="4"/>
  <c r="M154" i="4" s="1"/>
  <c r="H154" i="4"/>
  <c r="O154" i="4" s="1"/>
  <c r="J154" i="4"/>
  <c r="R154" i="4"/>
  <c r="S154" i="4"/>
  <c r="E155" i="4"/>
  <c r="M155" i="4" s="1"/>
  <c r="H155" i="4"/>
  <c r="O155" i="4" s="1"/>
  <c r="J155" i="4"/>
  <c r="R155" i="4"/>
  <c r="S155" i="4"/>
  <c r="E156" i="4"/>
  <c r="M156" i="4" s="1"/>
  <c r="H156" i="4"/>
  <c r="O156" i="4" s="1"/>
  <c r="J156" i="4"/>
  <c r="R156" i="4"/>
  <c r="S156" i="4"/>
  <c r="E157" i="4"/>
  <c r="M157" i="4" s="1"/>
  <c r="H157" i="4"/>
  <c r="O157" i="4" s="1"/>
  <c r="J157" i="4"/>
  <c r="R157" i="4"/>
  <c r="S157" i="4"/>
  <c r="E158" i="4"/>
  <c r="M158" i="4" s="1"/>
  <c r="H158" i="4"/>
  <c r="O158" i="4" s="1"/>
  <c r="J158" i="4"/>
  <c r="R158" i="4"/>
  <c r="S158" i="4"/>
  <c r="E159" i="4"/>
  <c r="M159" i="4" s="1"/>
  <c r="H159" i="4"/>
  <c r="O159" i="4" s="1"/>
  <c r="J159" i="4"/>
  <c r="R159" i="4"/>
  <c r="S159" i="4"/>
  <c r="E160" i="4"/>
  <c r="M160" i="4" s="1"/>
  <c r="H160" i="4"/>
  <c r="O160" i="4" s="1"/>
  <c r="J160" i="4"/>
  <c r="R160" i="4"/>
  <c r="S160" i="4"/>
  <c r="E161" i="4"/>
  <c r="M161" i="4" s="1"/>
  <c r="H161" i="4"/>
  <c r="J161" i="4"/>
  <c r="O161" i="4"/>
  <c r="R161" i="4"/>
  <c r="S161" i="4"/>
  <c r="E162" i="4"/>
  <c r="M162" i="4" s="1"/>
  <c r="H162" i="4"/>
  <c r="O162" i="4" s="1"/>
  <c r="J162" i="4"/>
  <c r="R162" i="4"/>
  <c r="S162" i="4"/>
  <c r="E163" i="4"/>
  <c r="M163" i="4" s="1"/>
  <c r="H163" i="4"/>
  <c r="O163" i="4" s="1"/>
  <c r="J163" i="4"/>
  <c r="R163" i="4"/>
  <c r="S163" i="4"/>
  <c r="E164" i="4"/>
  <c r="M164" i="4" s="1"/>
  <c r="H164" i="4"/>
  <c r="O164" i="4" s="1"/>
  <c r="J164" i="4"/>
  <c r="R164" i="4"/>
  <c r="S164" i="4"/>
  <c r="E165" i="4"/>
  <c r="M165" i="4" s="1"/>
  <c r="H165" i="4"/>
  <c r="O165" i="4" s="1"/>
  <c r="J165" i="4"/>
  <c r="K165" i="4" s="1"/>
  <c r="N165" i="4" s="1"/>
  <c r="R165" i="4"/>
  <c r="S165" i="4"/>
  <c r="E166" i="4"/>
  <c r="M166" i="4" s="1"/>
  <c r="H166" i="4"/>
  <c r="O166" i="4" s="1"/>
  <c r="J166" i="4"/>
  <c r="R166" i="4"/>
  <c r="S166" i="4"/>
  <c r="E167" i="4"/>
  <c r="M167" i="4" s="1"/>
  <c r="H167" i="4"/>
  <c r="O167" i="4" s="1"/>
  <c r="J167" i="4"/>
  <c r="R167" i="4"/>
  <c r="S167" i="4"/>
  <c r="E168" i="4"/>
  <c r="M168" i="4" s="1"/>
  <c r="H168" i="4"/>
  <c r="O168" i="4" s="1"/>
  <c r="J168" i="4"/>
  <c r="R168" i="4"/>
  <c r="S168" i="4"/>
  <c r="E169" i="4"/>
  <c r="M169" i="4" s="1"/>
  <c r="H169" i="4"/>
  <c r="O169" i="4" s="1"/>
  <c r="J169" i="4"/>
  <c r="R169" i="4"/>
  <c r="S169" i="4"/>
  <c r="E170" i="4"/>
  <c r="M170" i="4" s="1"/>
  <c r="H170" i="4"/>
  <c r="O170" i="4" s="1"/>
  <c r="J170" i="4"/>
  <c r="R170" i="4"/>
  <c r="S170" i="4"/>
  <c r="E171" i="4"/>
  <c r="M171" i="4" s="1"/>
  <c r="H171" i="4"/>
  <c r="O171" i="4" s="1"/>
  <c r="J171" i="4"/>
  <c r="R171" i="4"/>
  <c r="S171" i="4"/>
  <c r="E172" i="4"/>
  <c r="M172" i="4" s="1"/>
  <c r="H172" i="4"/>
  <c r="O172" i="4" s="1"/>
  <c r="J172" i="4"/>
  <c r="R172" i="4"/>
  <c r="S172" i="4"/>
  <c r="E173" i="4"/>
  <c r="M173" i="4" s="1"/>
  <c r="H173" i="4"/>
  <c r="O173" i="4" s="1"/>
  <c r="J173" i="4"/>
  <c r="R173" i="4"/>
  <c r="S173" i="4"/>
  <c r="E174" i="4"/>
  <c r="M174" i="4" s="1"/>
  <c r="H174" i="4"/>
  <c r="O174" i="4" s="1"/>
  <c r="J174" i="4"/>
  <c r="R174" i="4"/>
  <c r="S174" i="4"/>
  <c r="E175" i="4"/>
  <c r="M175" i="4" s="1"/>
  <c r="H175" i="4"/>
  <c r="O175" i="4" s="1"/>
  <c r="J175" i="4"/>
  <c r="R175" i="4"/>
  <c r="S175" i="4"/>
  <c r="E176" i="4"/>
  <c r="M176" i="4" s="1"/>
  <c r="H176" i="4"/>
  <c r="O176" i="4" s="1"/>
  <c r="J176" i="4"/>
  <c r="R176" i="4"/>
  <c r="S176" i="4"/>
  <c r="E177" i="4"/>
  <c r="M177" i="4" s="1"/>
  <c r="H177" i="4"/>
  <c r="O177" i="4" s="1"/>
  <c r="J177" i="4"/>
  <c r="R177" i="4"/>
  <c r="S177" i="4"/>
  <c r="E178" i="4"/>
  <c r="M178" i="4" s="1"/>
  <c r="H178" i="4"/>
  <c r="O178" i="4" s="1"/>
  <c r="J178" i="4"/>
  <c r="R178" i="4"/>
  <c r="S178" i="4"/>
  <c r="E179" i="4"/>
  <c r="M179" i="4" s="1"/>
  <c r="H179" i="4"/>
  <c r="O179" i="4" s="1"/>
  <c r="J179" i="4"/>
  <c r="R179" i="4"/>
  <c r="S179" i="4"/>
  <c r="E180" i="4"/>
  <c r="M180" i="4" s="1"/>
  <c r="H180" i="4"/>
  <c r="O180" i="4" s="1"/>
  <c r="J180" i="4"/>
  <c r="R180" i="4"/>
  <c r="S180" i="4"/>
  <c r="E181" i="4"/>
  <c r="M181" i="4" s="1"/>
  <c r="H181" i="4"/>
  <c r="O181" i="4" s="1"/>
  <c r="J181" i="4"/>
  <c r="R181" i="4"/>
  <c r="S181" i="4"/>
  <c r="E182" i="4"/>
  <c r="M182" i="4" s="1"/>
  <c r="H182" i="4"/>
  <c r="O182" i="4" s="1"/>
  <c r="J182" i="4"/>
  <c r="R182" i="4"/>
  <c r="S182" i="4"/>
  <c r="E183" i="4"/>
  <c r="M183" i="4" s="1"/>
  <c r="H183" i="4"/>
  <c r="O183" i="4" s="1"/>
  <c r="J183" i="4"/>
  <c r="R183" i="4"/>
  <c r="S183" i="4"/>
  <c r="E184" i="4"/>
  <c r="M184" i="4" s="1"/>
  <c r="H184" i="4"/>
  <c r="O184" i="4" s="1"/>
  <c r="J184" i="4"/>
  <c r="R184" i="4"/>
  <c r="S184" i="4"/>
  <c r="E185" i="4"/>
  <c r="M185" i="4" s="1"/>
  <c r="H185" i="4"/>
  <c r="O185" i="4" s="1"/>
  <c r="J185" i="4"/>
  <c r="R185" i="4"/>
  <c r="S185" i="4"/>
  <c r="E186" i="4"/>
  <c r="M186" i="4" s="1"/>
  <c r="H186" i="4"/>
  <c r="O186" i="4" s="1"/>
  <c r="J186" i="4"/>
  <c r="R186" i="4"/>
  <c r="S186" i="4"/>
  <c r="E187" i="4"/>
  <c r="M187" i="4" s="1"/>
  <c r="H187" i="4"/>
  <c r="O187" i="4" s="1"/>
  <c r="J187" i="4"/>
  <c r="R187" i="4"/>
  <c r="S187" i="4"/>
  <c r="E188" i="4"/>
  <c r="M188" i="4" s="1"/>
  <c r="H188" i="4"/>
  <c r="O188" i="4" s="1"/>
  <c r="J188" i="4"/>
  <c r="R188" i="4"/>
  <c r="S188" i="4"/>
  <c r="E189" i="4"/>
  <c r="M189" i="4" s="1"/>
  <c r="H189" i="4"/>
  <c r="J189" i="4"/>
  <c r="K189" i="4" s="1"/>
  <c r="N189" i="4" s="1"/>
  <c r="O189" i="4"/>
  <c r="R189" i="4"/>
  <c r="S189" i="4"/>
  <c r="E190" i="4"/>
  <c r="M190" i="4" s="1"/>
  <c r="H190" i="4"/>
  <c r="O190" i="4" s="1"/>
  <c r="J190" i="4"/>
  <c r="R190" i="4"/>
  <c r="S190" i="4"/>
  <c r="E191" i="4"/>
  <c r="M191" i="4" s="1"/>
  <c r="H191" i="4"/>
  <c r="O191" i="4" s="1"/>
  <c r="J191" i="4"/>
  <c r="R191" i="4"/>
  <c r="S191" i="4"/>
  <c r="E192" i="4"/>
  <c r="M192" i="4" s="1"/>
  <c r="H192" i="4"/>
  <c r="O192" i="4" s="1"/>
  <c r="J192" i="4"/>
  <c r="R192" i="4"/>
  <c r="S192" i="4"/>
  <c r="E193" i="4"/>
  <c r="M193" i="4" s="1"/>
  <c r="H193" i="4"/>
  <c r="J193" i="4"/>
  <c r="O193" i="4"/>
  <c r="R193" i="4"/>
  <c r="S193" i="4"/>
  <c r="E194" i="4"/>
  <c r="M194" i="4" s="1"/>
  <c r="H194" i="4"/>
  <c r="O194" i="4" s="1"/>
  <c r="J194" i="4"/>
  <c r="R194" i="4"/>
  <c r="S194" i="4"/>
  <c r="E195" i="4"/>
  <c r="M195" i="4" s="1"/>
  <c r="H195" i="4"/>
  <c r="O195" i="4" s="1"/>
  <c r="J195" i="4"/>
  <c r="R195" i="4"/>
  <c r="S195" i="4"/>
  <c r="E196" i="4"/>
  <c r="M196" i="4" s="1"/>
  <c r="H196" i="4"/>
  <c r="O196" i="4" s="1"/>
  <c r="J196" i="4"/>
  <c r="R196" i="4"/>
  <c r="S196" i="4"/>
  <c r="E197" i="4"/>
  <c r="M197" i="4" s="1"/>
  <c r="H197" i="4"/>
  <c r="O197" i="4" s="1"/>
  <c r="J197" i="4"/>
  <c r="K197" i="4" s="1"/>
  <c r="N197" i="4" s="1"/>
  <c r="R197" i="4"/>
  <c r="S197" i="4"/>
  <c r="E198" i="4"/>
  <c r="M198" i="4" s="1"/>
  <c r="H198" i="4"/>
  <c r="O198" i="4" s="1"/>
  <c r="J198" i="4"/>
  <c r="R198" i="4"/>
  <c r="S198" i="4"/>
  <c r="E199" i="4"/>
  <c r="M199" i="4" s="1"/>
  <c r="H199" i="4"/>
  <c r="O199" i="4" s="1"/>
  <c r="J199" i="4"/>
  <c r="R199" i="4"/>
  <c r="S199" i="4"/>
  <c r="E200" i="4"/>
  <c r="M200" i="4" s="1"/>
  <c r="H200" i="4"/>
  <c r="O200" i="4" s="1"/>
  <c r="J200" i="4"/>
  <c r="R200" i="4"/>
  <c r="S200" i="4"/>
  <c r="E201" i="4"/>
  <c r="M201" i="4" s="1"/>
  <c r="H201" i="4"/>
  <c r="O201" i="4" s="1"/>
  <c r="J201" i="4"/>
  <c r="R201" i="4"/>
  <c r="S201" i="4"/>
  <c r="E202" i="4"/>
  <c r="M202" i="4" s="1"/>
  <c r="H202" i="4"/>
  <c r="O202" i="4" s="1"/>
  <c r="J202" i="4"/>
  <c r="R202" i="4"/>
  <c r="S202" i="4"/>
  <c r="E203" i="4"/>
  <c r="M203" i="4" s="1"/>
  <c r="H203" i="4"/>
  <c r="O203" i="4" s="1"/>
  <c r="J203" i="4"/>
  <c r="R203" i="4"/>
  <c r="S203" i="4"/>
  <c r="E204" i="4"/>
  <c r="M204" i="4" s="1"/>
  <c r="H204" i="4"/>
  <c r="O204" i="4" s="1"/>
  <c r="J204" i="4"/>
  <c r="R204" i="4"/>
  <c r="S204" i="4"/>
  <c r="E205" i="4"/>
  <c r="M205" i="4" s="1"/>
  <c r="H205" i="4"/>
  <c r="J205" i="4"/>
  <c r="K205" i="4" s="1"/>
  <c r="N205" i="4" s="1"/>
  <c r="O205" i="4"/>
  <c r="R205" i="4"/>
  <c r="S205" i="4"/>
  <c r="E206" i="4"/>
  <c r="M206" i="4" s="1"/>
  <c r="H206" i="4"/>
  <c r="O206" i="4" s="1"/>
  <c r="J206" i="4"/>
  <c r="R206" i="4"/>
  <c r="S206" i="4"/>
  <c r="E207" i="4"/>
  <c r="M207" i="4" s="1"/>
  <c r="H207" i="4"/>
  <c r="O207" i="4" s="1"/>
  <c r="J207" i="4"/>
  <c r="R207" i="4"/>
  <c r="S207" i="4"/>
  <c r="E208" i="4"/>
  <c r="M208" i="4" s="1"/>
  <c r="H208" i="4"/>
  <c r="O208" i="4" s="1"/>
  <c r="J208" i="4"/>
  <c r="R208" i="4"/>
  <c r="S208" i="4"/>
  <c r="E209" i="4"/>
  <c r="M209" i="4" s="1"/>
  <c r="H209" i="4"/>
  <c r="O209" i="4" s="1"/>
  <c r="J209" i="4"/>
  <c r="R209" i="4"/>
  <c r="S209" i="4"/>
  <c r="E210" i="4"/>
  <c r="M210" i="4" s="1"/>
  <c r="H210" i="4"/>
  <c r="O210" i="4" s="1"/>
  <c r="J210" i="4"/>
  <c r="R210" i="4"/>
  <c r="S210" i="4"/>
  <c r="E211" i="4"/>
  <c r="M211" i="4" s="1"/>
  <c r="H211" i="4"/>
  <c r="O211" i="4" s="1"/>
  <c r="J211" i="4"/>
  <c r="R211" i="4"/>
  <c r="S211" i="4"/>
  <c r="E212" i="4"/>
  <c r="M212" i="4" s="1"/>
  <c r="H212" i="4"/>
  <c r="O212" i="4" s="1"/>
  <c r="J212" i="4"/>
  <c r="R212" i="4"/>
  <c r="S212" i="4"/>
  <c r="E213" i="4"/>
  <c r="M213" i="4" s="1"/>
  <c r="H213" i="4"/>
  <c r="O213" i="4" s="1"/>
  <c r="J213" i="4"/>
  <c r="K213" i="4" s="1"/>
  <c r="N213" i="4" s="1"/>
  <c r="R213" i="4"/>
  <c r="S213" i="4"/>
  <c r="E214" i="4"/>
  <c r="M214" i="4" s="1"/>
  <c r="H214" i="4"/>
  <c r="O214" i="4" s="1"/>
  <c r="J214" i="4"/>
  <c r="R214" i="4"/>
  <c r="S214" i="4"/>
  <c r="E215" i="4"/>
  <c r="M215" i="4" s="1"/>
  <c r="H215" i="4"/>
  <c r="O215" i="4" s="1"/>
  <c r="J215" i="4"/>
  <c r="R215" i="4"/>
  <c r="S215" i="4"/>
  <c r="E216" i="4"/>
  <c r="M216" i="4" s="1"/>
  <c r="H216" i="4"/>
  <c r="O216" i="4" s="1"/>
  <c r="J216" i="4"/>
  <c r="R216" i="4"/>
  <c r="S216" i="4"/>
  <c r="E217" i="4"/>
  <c r="M217" i="4" s="1"/>
  <c r="H217" i="4"/>
  <c r="O217" i="4" s="1"/>
  <c r="J217" i="4"/>
  <c r="R217" i="4"/>
  <c r="S217" i="4"/>
  <c r="E218" i="4"/>
  <c r="M218" i="4" s="1"/>
  <c r="H218" i="4"/>
  <c r="O218" i="4" s="1"/>
  <c r="J218" i="4"/>
  <c r="R218" i="4"/>
  <c r="S218" i="4"/>
  <c r="E219" i="4"/>
  <c r="M219" i="4" s="1"/>
  <c r="H219" i="4"/>
  <c r="O219" i="4" s="1"/>
  <c r="J219" i="4"/>
  <c r="R219" i="4"/>
  <c r="S219" i="4"/>
  <c r="E220" i="4"/>
  <c r="M220" i="4" s="1"/>
  <c r="H220" i="4"/>
  <c r="O220" i="4" s="1"/>
  <c r="J220" i="4"/>
  <c r="R220" i="4"/>
  <c r="S220" i="4"/>
  <c r="E221" i="4"/>
  <c r="M221" i="4" s="1"/>
  <c r="H221" i="4"/>
  <c r="O221" i="4" s="1"/>
  <c r="J221" i="4"/>
  <c r="K221" i="4" s="1"/>
  <c r="N221" i="4" s="1"/>
  <c r="R221" i="4"/>
  <c r="S221" i="4"/>
  <c r="E222" i="4"/>
  <c r="M222" i="4" s="1"/>
  <c r="H222" i="4"/>
  <c r="O222" i="4" s="1"/>
  <c r="J222" i="4"/>
  <c r="R222" i="4"/>
  <c r="S222" i="4"/>
  <c r="E223" i="4"/>
  <c r="M223" i="4" s="1"/>
  <c r="H223" i="4"/>
  <c r="O223" i="4" s="1"/>
  <c r="J223" i="4"/>
  <c r="R223" i="4"/>
  <c r="S223" i="4"/>
  <c r="E224" i="4"/>
  <c r="M224" i="4" s="1"/>
  <c r="H224" i="4"/>
  <c r="O224" i="4" s="1"/>
  <c r="J224" i="4"/>
  <c r="R224" i="4"/>
  <c r="S224" i="4"/>
  <c r="E225" i="4"/>
  <c r="M225" i="4" s="1"/>
  <c r="H225" i="4"/>
  <c r="J225" i="4"/>
  <c r="O225" i="4"/>
  <c r="R225" i="4"/>
  <c r="S225" i="4"/>
  <c r="E226" i="4"/>
  <c r="M226" i="4" s="1"/>
  <c r="H226" i="4"/>
  <c r="O226" i="4" s="1"/>
  <c r="J226" i="4"/>
  <c r="R226" i="4"/>
  <c r="S226" i="4"/>
  <c r="E227" i="4"/>
  <c r="M227" i="4" s="1"/>
  <c r="H227" i="4"/>
  <c r="O227" i="4" s="1"/>
  <c r="J227" i="4"/>
  <c r="R227" i="4"/>
  <c r="S227" i="4"/>
  <c r="E228" i="4"/>
  <c r="M228" i="4" s="1"/>
  <c r="H228" i="4"/>
  <c r="O228" i="4" s="1"/>
  <c r="J228" i="4"/>
  <c r="R228" i="4"/>
  <c r="S228" i="4"/>
  <c r="E229" i="4"/>
  <c r="M229" i="4" s="1"/>
  <c r="H229" i="4"/>
  <c r="O229" i="4" s="1"/>
  <c r="J229" i="4"/>
  <c r="K229" i="4" s="1"/>
  <c r="N229" i="4" s="1"/>
  <c r="R229" i="4"/>
  <c r="S229" i="4"/>
  <c r="E230" i="4"/>
  <c r="M230" i="4" s="1"/>
  <c r="H230" i="4"/>
  <c r="O230" i="4" s="1"/>
  <c r="J230" i="4"/>
  <c r="R230" i="4"/>
  <c r="S230" i="4"/>
  <c r="E231" i="4"/>
  <c r="M231" i="4" s="1"/>
  <c r="H231" i="4"/>
  <c r="O231" i="4" s="1"/>
  <c r="J231" i="4"/>
  <c r="R231" i="4"/>
  <c r="S231" i="4"/>
  <c r="E232" i="4"/>
  <c r="M232" i="4" s="1"/>
  <c r="H232" i="4"/>
  <c r="O232" i="4" s="1"/>
  <c r="J232" i="4"/>
  <c r="R232" i="4"/>
  <c r="S232" i="4"/>
  <c r="E233" i="4"/>
  <c r="M233" i="4" s="1"/>
  <c r="H233" i="4"/>
  <c r="O233" i="4" s="1"/>
  <c r="J233" i="4"/>
  <c r="R233" i="4"/>
  <c r="S233" i="4"/>
  <c r="E234" i="4"/>
  <c r="M234" i="4" s="1"/>
  <c r="H234" i="4"/>
  <c r="O234" i="4" s="1"/>
  <c r="J234" i="4"/>
  <c r="R234" i="4"/>
  <c r="S234" i="4"/>
  <c r="E235" i="4"/>
  <c r="M235" i="4" s="1"/>
  <c r="H235" i="4"/>
  <c r="O235" i="4" s="1"/>
  <c r="J235" i="4"/>
  <c r="R235" i="4"/>
  <c r="S235" i="4"/>
  <c r="E236" i="4"/>
  <c r="M236" i="4" s="1"/>
  <c r="H236" i="4"/>
  <c r="O236" i="4" s="1"/>
  <c r="J236" i="4"/>
  <c r="R236" i="4"/>
  <c r="S236" i="4"/>
  <c r="E237" i="4"/>
  <c r="M237" i="4" s="1"/>
  <c r="H237" i="4"/>
  <c r="O237" i="4" s="1"/>
  <c r="J237" i="4"/>
  <c r="R237" i="4"/>
  <c r="S237" i="4"/>
  <c r="E238" i="4"/>
  <c r="M238" i="4" s="1"/>
  <c r="H238" i="4"/>
  <c r="O238" i="4" s="1"/>
  <c r="J238" i="4"/>
  <c r="R238" i="4"/>
  <c r="S238" i="4"/>
  <c r="E239" i="4"/>
  <c r="M239" i="4" s="1"/>
  <c r="H239" i="4"/>
  <c r="J239" i="4"/>
  <c r="O239" i="4"/>
  <c r="R239" i="4"/>
  <c r="S239" i="4"/>
  <c r="E240" i="4"/>
  <c r="M240" i="4" s="1"/>
  <c r="H240" i="4"/>
  <c r="O240" i="4" s="1"/>
  <c r="J240" i="4"/>
  <c r="R240" i="4"/>
  <c r="S240" i="4"/>
  <c r="E241" i="4"/>
  <c r="M241" i="4" s="1"/>
  <c r="H241" i="4"/>
  <c r="O241" i="4" s="1"/>
  <c r="J241" i="4"/>
  <c r="R241" i="4"/>
  <c r="S241" i="4"/>
  <c r="E242" i="4"/>
  <c r="M242" i="4" s="1"/>
  <c r="H242" i="4"/>
  <c r="O242" i="4" s="1"/>
  <c r="J242" i="4"/>
  <c r="R242" i="4"/>
  <c r="S242" i="4"/>
  <c r="E243" i="4"/>
  <c r="M243" i="4" s="1"/>
  <c r="H243" i="4"/>
  <c r="O243" i="4" s="1"/>
  <c r="J243" i="4"/>
  <c r="R243" i="4"/>
  <c r="S243" i="4"/>
  <c r="E244" i="4"/>
  <c r="M244" i="4" s="1"/>
  <c r="H244" i="4"/>
  <c r="O244" i="4" s="1"/>
  <c r="J244" i="4"/>
  <c r="R244" i="4"/>
  <c r="S244" i="4"/>
  <c r="E245" i="4"/>
  <c r="M245" i="4" s="1"/>
  <c r="H245" i="4"/>
  <c r="O245" i="4" s="1"/>
  <c r="J245" i="4"/>
  <c r="R245" i="4"/>
  <c r="S245" i="4"/>
  <c r="E246" i="4"/>
  <c r="M246" i="4" s="1"/>
  <c r="H246" i="4"/>
  <c r="J246" i="4"/>
  <c r="O246" i="4"/>
  <c r="R246" i="4"/>
  <c r="S246" i="4"/>
  <c r="E247" i="4"/>
  <c r="M247" i="4" s="1"/>
  <c r="H247" i="4"/>
  <c r="O247" i="4" s="1"/>
  <c r="J247" i="4"/>
  <c r="R247" i="4"/>
  <c r="S247" i="4"/>
  <c r="E248" i="4"/>
  <c r="M248" i="4" s="1"/>
  <c r="H248" i="4"/>
  <c r="O248" i="4" s="1"/>
  <c r="J248" i="4"/>
  <c r="K248" i="4" s="1"/>
  <c r="N248" i="4" s="1"/>
  <c r="R248" i="4"/>
  <c r="S248" i="4"/>
  <c r="E249" i="4"/>
  <c r="M249" i="4" s="1"/>
  <c r="H249" i="4"/>
  <c r="O249" i="4" s="1"/>
  <c r="J249" i="4"/>
  <c r="R249" i="4"/>
  <c r="S249" i="4"/>
  <c r="E250" i="4"/>
  <c r="M250" i="4" s="1"/>
  <c r="H250" i="4"/>
  <c r="O250" i="4" s="1"/>
  <c r="J250" i="4"/>
  <c r="R250" i="4"/>
  <c r="S250" i="4"/>
  <c r="E251" i="4"/>
  <c r="M251" i="4" s="1"/>
  <c r="H251" i="4"/>
  <c r="O251" i="4" s="1"/>
  <c r="J251" i="4"/>
  <c r="R251" i="4"/>
  <c r="S251" i="4"/>
  <c r="E252" i="4"/>
  <c r="M252" i="4" s="1"/>
  <c r="H252" i="4"/>
  <c r="J252" i="4"/>
  <c r="K252" i="4" s="1"/>
  <c r="N252" i="4" s="1"/>
  <c r="O252" i="4"/>
  <c r="R252" i="4"/>
  <c r="S252" i="4"/>
  <c r="E253" i="4"/>
  <c r="M253" i="4" s="1"/>
  <c r="H253" i="4"/>
  <c r="O253" i="4" s="1"/>
  <c r="J253" i="4"/>
  <c r="K253" i="4" s="1"/>
  <c r="N253" i="4" s="1"/>
  <c r="R253" i="4"/>
  <c r="S253" i="4"/>
  <c r="E254" i="4"/>
  <c r="M254" i="4" s="1"/>
  <c r="H254" i="4"/>
  <c r="O254" i="4" s="1"/>
  <c r="J254" i="4"/>
  <c r="R254" i="4"/>
  <c r="S254" i="4"/>
  <c r="E255" i="4"/>
  <c r="M255" i="4" s="1"/>
  <c r="H255" i="4"/>
  <c r="O255" i="4" s="1"/>
  <c r="J255" i="4"/>
  <c r="R255" i="4"/>
  <c r="S255" i="4"/>
  <c r="E256" i="4"/>
  <c r="M256" i="4" s="1"/>
  <c r="H256" i="4"/>
  <c r="O256" i="4" s="1"/>
  <c r="J256" i="4"/>
  <c r="R256" i="4"/>
  <c r="S256" i="4"/>
  <c r="E257" i="4"/>
  <c r="M257" i="4" s="1"/>
  <c r="H257" i="4"/>
  <c r="O257" i="4" s="1"/>
  <c r="J257" i="4"/>
  <c r="K257" i="4" s="1"/>
  <c r="N257" i="4" s="1"/>
  <c r="R257" i="4"/>
  <c r="S257" i="4"/>
  <c r="E258" i="4"/>
  <c r="M258" i="4" s="1"/>
  <c r="H258" i="4"/>
  <c r="O258" i="4" s="1"/>
  <c r="J258" i="4"/>
  <c r="R258" i="4"/>
  <c r="S258" i="4"/>
  <c r="E259" i="4"/>
  <c r="M259" i="4" s="1"/>
  <c r="H259" i="4"/>
  <c r="O259" i="4" s="1"/>
  <c r="J259" i="4"/>
  <c r="R259" i="4"/>
  <c r="S259" i="4"/>
  <c r="E260" i="4"/>
  <c r="M260" i="4" s="1"/>
  <c r="H260" i="4"/>
  <c r="O260" i="4" s="1"/>
  <c r="J260" i="4"/>
  <c r="R260" i="4"/>
  <c r="S260" i="4"/>
  <c r="E261" i="4"/>
  <c r="M261" i="4" s="1"/>
  <c r="H261" i="4"/>
  <c r="O261" i="4" s="1"/>
  <c r="J261" i="4"/>
  <c r="R261" i="4"/>
  <c r="S261" i="4"/>
  <c r="E262" i="4"/>
  <c r="H262" i="4"/>
  <c r="O262" i="4" s="1"/>
  <c r="J262" i="4"/>
  <c r="M262" i="4"/>
  <c r="R262" i="4"/>
  <c r="S262" i="4"/>
  <c r="E263" i="4"/>
  <c r="M263" i="4" s="1"/>
  <c r="H263" i="4"/>
  <c r="J263" i="4"/>
  <c r="O263" i="4"/>
  <c r="R263" i="4"/>
  <c r="S263" i="4"/>
  <c r="E264" i="4"/>
  <c r="M264" i="4" s="1"/>
  <c r="H264" i="4"/>
  <c r="O264" i="4" s="1"/>
  <c r="J264" i="4"/>
  <c r="R264" i="4"/>
  <c r="S264" i="4"/>
  <c r="E265" i="4"/>
  <c r="M265" i="4" s="1"/>
  <c r="H265" i="4"/>
  <c r="O265" i="4" s="1"/>
  <c r="J265" i="4"/>
  <c r="R265" i="4"/>
  <c r="S265" i="4"/>
  <c r="E266" i="4"/>
  <c r="M266" i="4" s="1"/>
  <c r="H266" i="4"/>
  <c r="O266" i="4" s="1"/>
  <c r="J266" i="4"/>
  <c r="R266" i="4"/>
  <c r="S266" i="4"/>
  <c r="E267" i="4"/>
  <c r="M267" i="4" s="1"/>
  <c r="H267" i="4"/>
  <c r="O267" i="4" s="1"/>
  <c r="J267" i="4"/>
  <c r="K267" i="4" s="1"/>
  <c r="N267" i="4" s="1"/>
  <c r="R267" i="4"/>
  <c r="S267" i="4"/>
  <c r="E268" i="4"/>
  <c r="M268" i="4" s="1"/>
  <c r="H268" i="4"/>
  <c r="J268" i="4"/>
  <c r="O268" i="4"/>
  <c r="R268" i="4"/>
  <c r="S268" i="4"/>
  <c r="E269" i="4"/>
  <c r="M269" i="4" s="1"/>
  <c r="H269" i="4"/>
  <c r="O269" i="4" s="1"/>
  <c r="J269" i="4"/>
  <c r="R269" i="4"/>
  <c r="S269" i="4"/>
  <c r="E270" i="4"/>
  <c r="M270" i="4" s="1"/>
  <c r="H270" i="4"/>
  <c r="J270" i="4"/>
  <c r="O270" i="4"/>
  <c r="R270" i="4"/>
  <c r="S270" i="4"/>
  <c r="E271" i="4"/>
  <c r="M271" i="4" s="1"/>
  <c r="H271" i="4"/>
  <c r="O271" i="4" s="1"/>
  <c r="J271" i="4"/>
  <c r="R271" i="4"/>
  <c r="S271" i="4"/>
  <c r="E272" i="4"/>
  <c r="M272" i="4" s="1"/>
  <c r="H272" i="4"/>
  <c r="O272" i="4" s="1"/>
  <c r="J272" i="4"/>
  <c r="R272" i="4"/>
  <c r="S272" i="4"/>
  <c r="E273" i="4"/>
  <c r="M273" i="4" s="1"/>
  <c r="H273" i="4"/>
  <c r="O273" i="4" s="1"/>
  <c r="J273" i="4"/>
  <c r="R273" i="4"/>
  <c r="S273" i="4"/>
  <c r="E274" i="4"/>
  <c r="M274" i="4" s="1"/>
  <c r="H274" i="4"/>
  <c r="J274" i="4"/>
  <c r="K274" i="4" s="1"/>
  <c r="N274" i="4" s="1"/>
  <c r="O274" i="4"/>
  <c r="R274" i="4"/>
  <c r="S274" i="4"/>
  <c r="E275" i="4"/>
  <c r="M275" i="4" s="1"/>
  <c r="H275" i="4"/>
  <c r="J275" i="4"/>
  <c r="O275" i="4"/>
  <c r="R275" i="4"/>
  <c r="S275" i="4"/>
  <c r="E276" i="4"/>
  <c r="M276" i="4" s="1"/>
  <c r="H276" i="4"/>
  <c r="O276" i="4" s="1"/>
  <c r="J276" i="4"/>
  <c r="R276" i="4"/>
  <c r="S276" i="4"/>
  <c r="E277" i="4"/>
  <c r="M277" i="4" s="1"/>
  <c r="H277" i="4"/>
  <c r="O277" i="4" s="1"/>
  <c r="J277" i="4"/>
  <c r="R277" i="4"/>
  <c r="S277" i="4"/>
  <c r="E278" i="4"/>
  <c r="M278" i="4" s="1"/>
  <c r="H278" i="4"/>
  <c r="J278" i="4"/>
  <c r="R278" i="4"/>
  <c r="S278" i="4"/>
  <c r="E279" i="4"/>
  <c r="M279" i="4" s="1"/>
  <c r="H279" i="4"/>
  <c r="O279" i="4" s="1"/>
  <c r="J279" i="4"/>
  <c r="R279" i="4"/>
  <c r="S279" i="4"/>
  <c r="E280" i="4"/>
  <c r="M280" i="4" s="1"/>
  <c r="H280" i="4"/>
  <c r="O280" i="4" s="1"/>
  <c r="J280" i="4"/>
  <c r="R280" i="4"/>
  <c r="S280" i="4"/>
  <c r="E281" i="4"/>
  <c r="M281" i="4" s="1"/>
  <c r="H281" i="4"/>
  <c r="O281" i="4" s="1"/>
  <c r="J281" i="4"/>
  <c r="R281" i="4"/>
  <c r="S281" i="4"/>
  <c r="E282" i="4"/>
  <c r="H282" i="4"/>
  <c r="K282" i="4" s="1"/>
  <c r="N282" i="4" s="1"/>
  <c r="J282" i="4"/>
  <c r="M282" i="4"/>
  <c r="R282" i="4"/>
  <c r="S282" i="4"/>
  <c r="E283" i="4"/>
  <c r="M283" i="4" s="1"/>
  <c r="H283" i="4"/>
  <c r="O283" i="4" s="1"/>
  <c r="J283" i="4"/>
  <c r="R283" i="4"/>
  <c r="S283" i="4"/>
  <c r="E284" i="4"/>
  <c r="M284" i="4" s="1"/>
  <c r="H284" i="4"/>
  <c r="O284" i="4" s="1"/>
  <c r="J284" i="4"/>
  <c r="R284" i="4"/>
  <c r="S284" i="4"/>
  <c r="E285" i="4"/>
  <c r="M285" i="4" s="1"/>
  <c r="H285" i="4"/>
  <c r="O285" i="4" s="1"/>
  <c r="J285" i="4"/>
  <c r="R285" i="4"/>
  <c r="S285" i="4"/>
  <c r="E286" i="4"/>
  <c r="M286" i="4" s="1"/>
  <c r="H286" i="4"/>
  <c r="O286" i="4" s="1"/>
  <c r="J286" i="4"/>
  <c r="R286" i="4"/>
  <c r="S286" i="4"/>
  <c r="E287" i="4"/>
  <c r="M287" i="4" s="1"/>
  <c r="H287" i="4"/>
  <c r="J287" i="4"/>
  <c r="R287" i="4"/>
  <c r="S287" i="4"/>
  <c r="E288" i="4"/>
  <c r="M288" i="4" s="1"/>
  <c r="H288" i="4"/>
  <c r="J288" i="4"/>
  <c r="O288" i="4"/>
  <c r="R288" i="4"/>
  <c r="S288" i="4"/>
  <c r="E289" i="4"/>
  <c r="M289" i="4" s="1"/>
  <c r="H289" i="4"/>
  <c r="O289" i="4" s="1"/>
  <c r="J289" i="4"/>
  <c r="R289" i="4"/>
  <c r="S289" i="4"/>
  <c r="E290" i="4"/>
  <c r="H290" i="4"/>
  <c r="J290" i="4"/>
  <c r="K290" i="4" s="1"/>
  <c r="N290" i="4" s="1"/>
  <c r="M290" i="4"/>
  <c r="O290" i="4"/>
  <c r="R290" i="4"/>
  <c r="S290" i="4"/>
  <c r="E291" i="4"/>
  <c r="M291" i="4" s="1"/>
  <c r="H291" i="4"/>
  <c r="J291" i="4"/>
  <c r="K291" i="4" s="1"/>
  <c r="N291" i="4" s="1"/>
  <c r="O291" i="4"/>
  <c r="R291" i="4"/>
  <c r="S291" i="4"/>
  <c r="E292" i="4"/>
  <c r="M292" i="4" s="1"/>
  <c r="H292" i="4"/>
  <c r="O292" i="4" s="1"/>
  <c r="J292" i="4"/>
  <c r="R292" i="4"/>
  <c r="S292" i="4"/>
  <c r="E293" i="4"/>
  <c r="M293" i="4" s="1"/>
  <c r="H293" i="4"/>
  <c r="O293" i="4" s="1"/>
  <c r="J293" i="4"/>
  <c r="R293" i="4"/>
  <c r="S293" i="4"/>
  <c r="E294" i="4"/>
  <c r="M294" i="4" s="1"/>
  <c r="H294" i="4"/>
  <c r="O294" i="4" s="1"/>
  <c r="J294" i="4"/>
  <c r="R294" i="4"/>
  <c r="S294" i="4"/>
  <c r="E295" i="4"/>
  <c r="M295" i="4" s="1"/>
  <c r="H295" i="4"/>
  <c r="O295" i="4" s="1"/>
  <c r="J295" i="4"/>
  <c r="K295" i="4" s="1"/>
  <c r="N295" i="4" s="1"/>
  <c r="R295" i="4"/>
  <c r="S295" i="4"/>
  <c r="E296" i="4"/>
  <c r="M296" i="4" s="1"/>
  <c r="H296" i="4"/>
  <c r="J296" i="4"/>
  <c r="K296" i="4" s="1"/>
  <c r="N296" i="4" s="1"/>
  <c r="O296" i="4"/>
  <c r="R296" i="4"/>
  <c r="S296" i="4"/>
  <c r="E297" i="4"/>
  <c r="M297" i="4" s="1"/>
  <c r="H297" i="4"/>
  <c r="O297" i="4" s="1"/>
  <c r="J297" i="4"/>
  <c r="R297" i="4"/>
  <c r="S297" i="4"/>
  <c r="E298" i="4"/>
  <c r="M298" i="4" s="1"/>
  <c r="H298" i="4"/>
  <c r="J298" i="4"/>
  <c r="R298" i="4"/>
  <c r="S298" i="4"/>
  <c r="E299" i="4"/>
  <c r="M299" i="4" s="1"/>
  <c r="H299" i="4"/>
  <c r="O299" i="4" s="1"/>
  <c r="J299" i="4"/>
  <c r="K299" i="4" s="1"/>
  <c r="N299" i="4" s="1"/>
  <c r="R299" i="4"/>
  <c r="S299" i="4"/>
  <c r="E300" i="4"/>
  <c r="M300" i="4" s="1"/>
  <c r="H300" i="4"/>
  <c r="J300" i="4"/>
  <c r="O300" i="4"/>
  <c r="R300" i="4"/>
  <c r="S300" i="4"/>
  <c r="E301" i="4"/>
  <c r="M301" i="4" s="1"/>
  <c r="H301" i="4"/>
  <c r="O301" i="4" s="1"/>
  <c r="J301" i="4"/>
  <c r="R301" i="4"/>
  <c r="S301" i="4"/>
  <c r="E302" i="4"/>
  <c r="M302" i="4" s="1"/>
  <c r="H302" i="4"/>
  <c r="J302" i="4"/>
  <c r="K302" i="4" s="1"/>
  <c r="N302" i="4" s="1"/>
  <c r="O302" i="4"/>
  <c r="R302" i="4"/>
  <c r="S302" i="4"/>
  <c r="E303" i="4"/>
  <c r="M303" i="4" s="1"/>
  <c r="H303" i="4"/>
  <c r="O303" i="4" s="1"/>
  <c r="J303" i="4"/>
  <c r="K303" i="4" s="1"/>
  <c r="N303" i="4" s="1"/>
  <c r="R303" i="4"/>
  <c r="S303" i="4"/>
  <c r="E304" i="4"/>
  <c r="M304" i="4" s="1"/>
  <c r="H304" i="4"/>
  <c r="O304" i="4" s="1"/>
  <c r="J304" i="4"/>
  <c r="R304" i="4"/>
  <c r="S304" i="4"/>
  <c r="E305" i="4"/>
  <c r="M305" i="4" s="1"/>
  <c r="H305" i="4"/>
  <c r="O305" i="4" s="1"/>
  <c r="J305" i="4"/>
  <c r="R305" i="4"/>
  <c r="S305" i="4"/>
  <c r="E306" i="4"/>
  <c r="M306" i="4" s="1"/>
  <c r="H306" i="4"/>
  <c r="O306" i="4" s="1"/>
  <c r="J306" i="4"/>
  <c r="R306" i="4"/>
  <c r="S306" i="4"/>
  <c r="E307" i="4"/>
  <c r="M307" i="4" s="1"/>
  <c r="H307" i="4"/>
  <c r="O307" i="4" s="1"/>
  <c r="J307" i="4"/>
  <c r="R307" i="4"/>
  <c r="S307" i="4"/>
  <c r="E308" i="4"/>
  <c r="H308" i="4"/>
  <c r="O308" i="4" s="1"/>
  <c r="J308" i="4"/>
  <c r="M308" i="4"/>
  <c r="R308" i="4"/>
  <c r="S308" i="4"/>
  <c r="E309" i="4"/>
  <c r="M309" i="4" s="1"/>
  <c r="H309" i="4"/>
  <c r="O309" i="4" s="1"/>
  <c r="J309" i="4"/>
  <c r="R309" i="4"/>
  <c r="S309" i="4"/>
  <c r="E310" i="4"/>
  <c r="M310" i="4" s="1"/>
  <c r="H310" i="4"/>
  <c r="O310" i="4" s="1"/>
  <c r="J310" i="4"/>
  <c r="R310" i="4"/>
  <c r="S310" i="4"/>
  <c r="E311" i="4"/>
  <c r="M311" i="4" s="1"/>
  <c r="H311" i="4"/>
  <c r="O311" i="4" s="1"/>
  <c r="J311" i="4"/>
  <c r="R311" i="4"/>
  <c r="S311" i="4"/>
  <c r="E312" i="4"/>
  <c r="M312" i="4" s="1"/>
  <c r="H312" i="4"/>
  <c r="O312" i="4" s="1"/>
  <c r="J312" i="4"/>
  <c r="R312" i="4"/>
  <c r="S312" i="4"/>
  <c r="E313" i="4"/>
  <c r="M313" i="4" s="1"/>
  <c r="H313" i="4"/>
  <c r="O313" i="4" s="1"/>
  <c r="J313" i="4"/>
  <c r="R313" i="4"/>
  <c r="S313" i="4"/>
  <c r="E314" i="4"/>
  <c r="M314" i="4" s="1"/>
  <c r="H314" i="4"/>
  <c r="O314" i="4" s="1"/>
  <c r="J314" i="4"/>
  <c r="R314" i="4"/>
  <c r="S314" i="4"/>
  <c r="E315" i="4"/>
  <c r="M315" i="4" s="1"/>
  <c r="H315" i="4"/>
  <c r="O315" i="4" s="1"/>
  <c r="J315" i="4"/>
  <c r="R315" i="4"/>
  <c r="S315" i="4"/>
  <c r="E316" i="4"/>
  <c r="M316" i="4" s="1"/>
  <c r="H316" i="4"/>
  <c r="O316" i="4" s="1"/>
  <c r="J316" i="4"/>
  <c r="R316" i="4"/>
  <c r="S316" i="4"/>
  <c r="E317" i="4"/>
  <c r="M317" i="4" s="1"/>
  <c r="H317" i="4"/>
  <c r="O317" i="4" s="1"/>
  <c r="J317" i="4"/>
  <c r="R317" i="4"/>
  <c r="S317" i="4"/>
  <c r="E318" i="4"/>
  <c r="M318" i="4" s="1"/>
  <c r="H318" i="4"/>
  <c r="O318" i="4" s="1"/>
  <c r="J318" i="4"/>
  <c r="R318" i="4"/>
  <c r="S318" i="4"/>
  <c r="E319" i="4"/>
  <c r="M319" i="4" s="1"/>
  <c r="H319" i="4"/>
  <c r="O319" i="4" s="1"/>
  <c r="J319" i="4"/>
  <c r="R319" i="4"/>
  <c r="S319" i="4"/>
  <c r="E320" i="4"/>
  <c r="M320" i="4" s="1"/>
  <c r="H320" i="4"/>
  <c r="O320" i="4" s="1"/>
  <c r="J320" i="4"/>
  <c r="R320" i="4"/>
  <c r="S320" i="4"/>
  <c r="E321" i="4"/>
  <c r="M321" i="4" s="1"/>
  <c r="H321" i="4"/>
  <c r="O321" i="4" s="1"/>
  <c r="J321" i="4"/>
  <c r="R321" i="4"/>
  <c r="S321" i="4"/>
  <c r="E322" i="4"/>
  <c r="M322" i="4" s="1"/>
  <c r="H322" i="4"/>
  <c r="O322" i="4" s="1"/>
  <c r="J322" i="4"/>
  <c r="R322" i="4"/>
  <c r="S322" i="4"/>
  <c r="E323" i="4"/>
  <c r="M323" i="4" s="1"/>
  <c r="H323" i="4"/>
  <c r="O323" i="4" s="1"/>
  <c r="J323" i="4"/>
  <c r="R323" i="4"/>
  <c r="S323" i="4"/>
  <c r="E324" i="4"/>
  <c r="M324" i="4" s="1"/>
  <c r="H324" i="4"/>
  <c r="O324" i="4" s="1"/>
  <c r="J324" i="4"/>
  <c r="R324" i="4"/>
  <c r="S324" i="4"/>
  <c r="E325" i="4"/>
  <c r="M325" i="4" s="1"/>
  <c r="H325" i="4"/>
  <c r="O325" i="4" s="1"/>
  <c r="J325" i="4"/>
  <c r="R325" i="4"/>
  <c r="S325" i="4"/>
  <c r="E326" i="4"/>
  <c r="M326" i="4" s="1"/>
  <c r="H326" i="4"/>
  <c r="O326" i="4" s="1"/>
  <c r="J326" i="4"/>
  <c r="R326" i="4"/>
  <c r="S326" i="4"/>
  <c r="E327" i="4"/>
  <c r="M327" i="4" s="1"/>
  <c r="H327" i="4"/>
  <c r="O327" i="4" s="1"/>
  <c r="J327" i="4"/>
  <c r="R327" i="4"/>
  <c r="S327" i="4"/>
  <c r="E328" i="4"/>
  <c r="M328" i="4" s="1"/>
  <c r="H328" i="4"/>
  <c r="O328" i="4" s="1"/>
  <c r="J328" i="4"/>
  <c r="R328" i="4"/>
  <c r="S328" i="4"/>
  <c r="E329" i="4"/>
  <c r="M329" i="4" s="1"/>
  <c r="H329" i="4"/>
  <c r="O329" i="4" s="1"/>
  <c r="J329" i="4"/>
  <c r="R329" i="4"/>
  <c r="S329" i="4"/>
  <c r="E330" i="4"/>
  <c r="M330" i="4" s="1"/>
  <c r="H330" i="4"/>
  <c r="O330" i="4" s="1"/>
  <c r="J330" i="4"/>
  <c r="R330" i="4"/>
  <c r="S330" i="4"/>
  <c r="E331" i="4"/>
  <c r="M331" i="4" s="1"/>
  <c r="H331" i="4"/>
  <c r="O331" i="4" s="1"/>
  <c r="J331" i="4"/>
  <c r="R331" i="4"/>
  <c r="S331" i="4"/>
  <c r="E332" i="4"/>
  <c r="M332" i="4" s="1"/>
  <c r="H332" i="4"/>
  <c r="O332" i="4" s="1"/>
  <c r="J332" i="4"/>
  <c r="R332" i="4"/>
  <c r="S332" i="4"/>
  <c r="E333" i="4"/>
  <c r="M333" i="4" s="1"/>
  <c r="H333" i="4"/>
  <c r="O333" i="4" s="1"/>
  <c r="J333" i="4"/>
  <c r="R333" i="4"/>
  <c r="S333" i="4"/>
  <c r="E334" i="4"/>
  <c r="M334" i="4" s="1"/>
  <c r="H334" i="4"/>
  <c r="O334" i="4" s="1"/>
  <c r="J334" i="4"/>
  <c r="R334" i="4"/>
  <c r="S334" i="4"/>
  <c r="E335" i="4"/>
  <c r="M335" i="4" s="1"/>
  <c r="H335" i="4"/>
  <c r="O335" i="4" s="1"/>
  <c r="J335" i="4"/>
  <c r="R335" i="4"/>
  <c r="S335" i="4"/>
  <c r="E336" i="4"/>
  <c r="M336" i="4" s="1"/>
  <c r="H336" i="4"/>
  <c r="O336" i="4" s="1"/>
  <c r="J336" i="4"/>
  <c r="R336" i="4"/>
  <c r="S336" i="4"/>
  <c r="E337" i="4"/>
  <c r="M337" i="4" s="1"/>
  <c r="H337" i="4"/>
  <c r="O337" i="4" s="1"/>
  <c r="J337" i="4"/>
  <c r="R337" i="4"/>
  <c r="S337" i="4"/>
  <c r="E338" i="4"/>
  <c r="M338" i="4" s="1"/>
  <c r="H338" i="4"/>
  <c r="O338" i="4" s="1"/>
  <c r="J338" i="4"/>
  <c r="R338" i="4"/>
  <c r="S338" i="4"/>
  <c r="E339" i="4"/>
  <c r="M339" i="4" s="1"/>
  <c r="H339" i="4"/>
  <c r="O339" i="4" s="1"/>
  <c r="J339" i="4"/>
  <c r="R339" i="4"/>
  <c r="S339" i="4"/>
  <c r="E340" i="4"/>
  <c r="M340" i="4" s="1"/>
  <c r="H340" i="4"/>
  <c r="O340" i="4" s="1"/>
  <c r="J340" i="4"/>
  <c r="R340" i="4"/>
  <c r="S340" i="4"/>
  <c r="E341" i="4"/>
  <c r="M341" i="4" s="1"/>
  <c r="H341" i="4"/>
  <c r="O341" i="4" s="1"/>
  <c r="J341" i="4"/>
  <c r="R341" i="4"/>
  <c r="S341" i="4"/>
  <c r="E342" i="4"/>
  <c r="M342" i="4" s="1"/>
  <c r="H342" i="4"/>
  <c r="O342" i="4" s="1"/>
  <c r="J342" i="4"/>
  <c r="R342" i="4"/>
  <c r="S342" i="4"/>
  <c r="E343" i="4"/>
  <c r="M343" i="4" s="1"/>
  <c r="H343" i="4"/>
  <c r="O343" i="4" s="1"/>
  <c r="J343" i="4"/>
  <c r="R343" i="4"/>
  <c r="S343" i="4"/>
  <c r="E344" i="4"/>
  <c r="M344" i="4" s="1"/>
  <c r="H344" i="4"/>
  <c r="O344" i="4" s="1"/>
  <c r="J344" i="4"/>
  <c r="R344" i="4"/>
  <c r="S344" i="4"/>
  <c r="E345" i="4"/>
  <c r="M345" i="4" s="1"/>
  <c r="H345" i="4"/>
  <c r="O345" i="4" s="1"/>
  <c r="J345" i="4"/>
  <c r="R345" i="4"/>
  <c r="S345" i="4"/>
  <c r="E346" i="4"/>
  <c r="M346" i="4" s="1"/>
  <c r="H346" i="4"/>
  <c r="O346" i="4" s="1"/>
  <c r="J346" i="4"/>
  <c r="R346" i="4"/>
  <c r="S346" i="4"/>
  <c r="E347" i="4"/>
  <c r="M347" i="4" s="1"/>
  <c r="H347" i="4"/>
  <c r="O347" i="4" s="1"/>
  <c r="J347" i="4"/>
  <c r="R347" i="4"/>
  <c r="S347" i="4"/>
  <c r="E348" i="4"/>
  <c r="M348" i="4" s="1"/>
  <c r="H348" i="4"/>
  <c r="O348" i="4" s="1"/>
  <c r="J348" i="4"/>
  <c r="R348" i="4"/>
  <c r="S348" i="4"/>
  <c r="E349" i="4"/>
  <c r="M349" i="4" s="1"/>
  <c r="H349" i="4"/>
  <c r="O349" i="4" s="1"/>
  <c r="J349" i="4"/>
  <c r="R349" i="4"/>
  <c r="S349" i="4"/>
  <c r="E350" i="4"/>
  <c r="M350" i="4" s="1"/>
  <c r="H350" i="4"/>
  <c r="O350" i="4" s="1"/>
  <c r="J350" i="4"/>
  <c r="R350" i="4"/>
  <c r="S350" i="4"/>
  <c r="E351" i="4"/>
  <c r="M351" i="4" s="1"/>
  <c r="H351" i="4"/>
  <c r="O351" i="4" s="1"/>
  <c r="J351" i="4"/>
  <c r="R351" i="4"/>
  <c r="S351" i="4"/>
  <c r="E352" i="4"/>
  <c r="M352" i="4" s="1"/>
  <c r="H352" i="4"/>
  <c r="O352" i="4" s="1"/>
  <c r="J352" i="4"/>
  <c r="R352" i="4"/>
  <c r="S352" i="4"/>
  <c r="E353" i="4"/>
  <c r="M353" i="4" s="1"/>
  <c r="H353" i="4"/>
  <c r="O353" i="4" s="1"/>
  <c r="J353" i="4"/>
  <c r="R353" i="4"/>
  <c r="S353" i="4"/>
  <c r="E354" i="4"/>
  <c r="M354" i="4" s="1"/>
  <c r="H354" i="4"/>
  <c r="O354" i="4" s="1"/>
  <c r="J354" i="4"/>
  <c r="R354" i="4"/>
  <c r="S354" i="4"/>
  <c r="E355" i="4"/>
  <c r="M355" i="4" s="1"/>
  <c r="H355" i="4"/>
  <c r="O355" i="4" s="1"/>
  <c r="J355" i="4"/>
  <c r="R355" i="4"/>
  <c r="S355" i="4"/>
  <c r="E356" i="4"/>
  <c r="M356" i="4" s="1"/>
  <c r="H356" i="4"/>
  <c r="O356" i="4" s="1"/>
  <c r="J356" i="4"/>
  <c r="R356" i="4"/>
  <c r="S356" i="4"/>
  <c r="E357" i="4"/>
  <c r="M357" i="4" s="1"/>
  <c r="H357" i="4"/>
  <c r="O357" i="4" s="1"/>
  <c r="J357" i="4"/>
  <c r="R357" i="4"/>
  <c r="S357" i="4"/>
  <c r="E358" i="4"/>
  <c r="M358" i="4" s="1"/>
  <c r="H358" i="4"/>
  <c r="O358" i="4" s="1"/>
  <c r="J358" i="4"/>
  <c r="R358" i="4"/>
  <c r="S358" i="4"/>
  <c r="E359" i="4"/>
  <c r="M359" i="4" s="1"/>
  <c r="H359" i="4"/>
  <c r="O359" i="4" s="1"/>
  <c r="J359" i="4"/>
  <c r="R359" i="4"/>
  <c r="S359" i="4"/>
  <c r="E360" i="4"/>
  <c r="M360" i="4" s="1"/>
  <c r="H360" i="4"/>
  <c r="O360" i="4" s="1"/>
  <c r="J360" i="4"/>
  <c r="R360" i="4"/>
  <c r="S360" i="4"/>
  <c r="E361" i="4"/>
  <c r="M361" i="4" s="1"/>
  <c r="H361" i="4"/>
  <c r="O361" i="4" s="1"/>
  <c r="J361" i="4"/>
  <c r="R361" i="4"/>
  <c r="S361" i="4"/>
  <c r="E362" i="4"/>
  <c r="M362" i="4" s="1"/>
  <c r="H362" i="4"/>
  <c r="O362" i="4" s="1"/>
  <c r="J362" i="4"/>
  <c r="R362" i="4"/>
  <c r="S362" i="4"/>
  <c r="E363" i="4"/>
  <c r="M363" i="4" s="1"/>
  <c r="H363" i="4"/>
  <c r="O363" i="4" s="1"/>
  <c r="J363" i="4"/>
  <c r="R363" i="4"/>
  <c r="S363" i="4"/>
  <c r="E364" i="4"/>
  <c r="M364" i="4" s="1"/>
  <c r="H364" i="4"/>
  <c r="O364" i="4" s="1"/>
  <c r="J364" i="4"/>
  <c r="R364" i="4"/>
  <c r="S364" i="4"/>
  <c r="B5" i="4"/>
  <c r="B6" i="4" s="1"/>
  <c r="B7" i="4" s="1"/>
  <c r="B8" i="4" s="1"/>
  <c r="B9" i="4" s="1"/>
  <c r="B10" i="4" s="1"/>
  <c r="B11" i="4" s="1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33" i="4" s="1"/>
  <c r="B34" i="4" s="1"/>
  <c r="B35" i="4" s="1"/>
  <c r="B36" i="4" s="1"/>
  <c r="B37" i="4" s="1"/>
  <c r="B38" i="4" s="1"/>
  <c r="B39" i="4" s="1"/>
  <c r="B40" i="4" s="1"/>
  <c r="B41" i="4" s="1"/>
  <c r="B42" i="4" s="1"/>
  <c r="B43" i="4" s="1"/>
  <c r="B44" i="4" s="1"/>
  <c r="B45" i="4" s="1"/>
  <c r="B46" i="4" s="1"/>
  <c r="B47" i="4" s="1"/>
  <c r="B48" i="4" s="1"/>
  <c r="B49" i="4" s="1"/>
  <c r="B50" i="4" s="1"/>
  <c r="B51" i="4" s="1"/>
  <c r="B52" i="4" s="1"/>
  <c r="B53" i="4" s="1"/>
  <c r="B54" i="4" s="1"/>
  <c r="B55" i="4" s="1"/>
  <c r="B56" i="4" s="1"/>
  <c r="B57" i="4" s="1"/>
  <c r="A57" i="4" s="1"/>
  <c r="O282" i="4" l="1"/>
  <c r="K300" i="4"/>
  <c r="N300" i="4" s="1"/>
  <c r="K288" i="4"/>
  <c r="N288" i="4" s="1"/>
  <c r="K280" i="4"/>
  <c r="N280" i="4" s="1"/>
  <c r="K275" i="4"/>
  <c r="N275" i="4" s="1"/>
  <c r="K268" i="4"/>
  <c r="N268" i="4" s="1"/>
  <c r="K266" i="4"/>
  <c r="N266" i="4" s="1"/>
  <c r="K239" i="4"/>
  <c r="N239" i="4" s="1"/>
  <c r="K225" i="4"/>
  <c r="N225" i="4" s="1"/>
  <c r="K161" i="4"/>
  <c r="N161" i="4" s="1"/>
  <c r="K119" i="4"/>
  <c r="N119" i="4" s="1"/>
  <c r="K87" i="4"/>
  <c r="N87" i="4" s="1"/>
  <c r="K293" i="4"/>
  <c r="N293" i="4" s="1"/>
  <c r="K283" i="4"/>
  <c r="N283" i="4" s="1"/>
  <c r="K279" i="4"/>
  <c r="N279" i="4" s="1"/>
  <c r="K276" i="4"/>
  <c r="N276" i="4" s="1"/>
  <c r="K272" i="4"/>
  <c r="N272" i="4" s="1"/>
  <c r="K262" i="4"/>
  <c r="N262" i="4" s="1"/>
  <c r="K247" i="4"/>
  <c r="N247" i="4" s="1"/>
  <c r="K240" i="4"/>
  <c r="N240" i="4" s="1"/>
  <c r="K305" i="13"/>
  <c r="N305" i="13" s="1"/>
  <c r="K115" i="13"/>
  <c r="N115" i="13" s="1"/>
  <c r="K64" i="13"/>
  <c r="N64" i="13" s="1"/>
  <c r="K153" i="13"/>
  <c r="N153" i="13" s="1"/>
  <c r="K145" i="13"/>
  <c r="N145" i="13" s="1"/>
  <c r="K141" i="13"/>
  <c r="N141" i="13" s="1"/>
  <c r="K134" i="13"/>
  <c r="N134" i="13" s="1"/>
  <c r="K122" i="13"/>
  <c r="N122" i="13" s="1"/>
  <c r="K120" i="13"/>
  <c r="N120" i="13" s="1"/>
  <c r="K102" i="13"/>
  <c r="N102" i="13" s="1"/>
  <c r="K98" i="13"/>
  <c r="N98" i="13" s="1"/>
  <c r="K90" i="13"/>
  <c r="N90" i="13" s="1"/>
  <c r="K88" i="13"/>
  <c r="N88" i="13" s="1"/>
  <c r="K59" i="13"/>
  <c r="N59" i="13" s="1"/>
  <c r="K256" i="12"/>
  <c r="N256" i="12" s="1"/>
  <c r="K205" i="12"/>
  <c r="N205" i="12" s="1"/>
  <c r="K318" i="9"/>
  <c r="N318" i="9" s="1"/>
  <c r="K309" i="9"/>
  <c r="N309" i="9" s="1"/>
  <c r="K287" i="9"/>
  <c r="N287" i="9" s="1"/>
  <c r="K222" i="9"/>
  <c r="N222" i="9" s="1"/>
  <c r="K194" i="9"/>
  <c r="N194" i="9" s="1"/>
  <c r="K162" i="9"/>
  <c r="N162" i="9" s="1"/>
  <c r="K158" i="9"/>
  <c r="N158" i="9" s="1"/>
  <c r="K154" i="9"/>
  <c r="N154" i="9" s="1"/>
  <c r="K150" i="9"/>
  <c r="N150" i="9" s="1"/>
  <c r="K119" i="9"/>
  <c r="N119" i="9" s="1"/>
  <c r="K116" i="9"/>
  <c r="N116" i="9" s="1"/>
  <c r="K316" i="9"/>
  <c r="N316" i="9" s="1"/>
  <c r="K294" i="9"/>
  <c r="N294" i="9" s="1"/>
  <c r="K292" i="9"/>
  <c r="N292" i="9" s="1"/>
  <c r="K289" i="9"/>
  <c r="N289" i="9" s="1"/>
  <c r="K282" i="9"/>
  <c r="N282" i="9" s="1"/>
  <c r="K100" i="9"/>
  <c r="N100" i="9" s="1"/>
  <c r="K73" i="9"/>
  <c r="N73" i="9" s="1"/>
  <c r="K357" i="13"/>
  <c r="N357" i="13" s="1"/>
  <c r="K325" i="13"/>
  <c r="N325" i="13" s="1"/>
  <c r="K309" i="13"/>
  <c r="N309" i="13" s="1"/>
  <c r="K301" i="13"/>
  <c r="N301" i="13" s="1"/>
  <c r="K299" i="13"/>
  <c r="N299" i="13" s="1"/>
  <c r="K280" i="13"/>
  <c r="N280" i="13" s="1"/>
  <c r="K200" i="13"/>
  <c r="N200" i="13" s="1"/>
  <c r="K106" i="13"/>
  <c r="N106" i="13" s="1"/>
  <c r="K104" i="13"/>
  <c r="N104" i="13" s="1"/>
  <c r="K75" i="13"/>
  <c r="N75" i="13" s="1"/>
  <c r="K341" i="13"/>
  <c r="N341" i="13" s="1"/>
  <c r="K308" i="13"/>
  <c r="N308" i="13" s="1"/>
  <c r="K283" i="13"/>
  <c r="N283" i="13" s="1"/>
  <c r="K279" i="13"/>
  <c r="N279" i="13" s="1"/>
  <c r="K196" i="13"/>
  <c r="N196" i="13" s="1"/>
  <c r="K169" i="13"/>
  <c r="N169" i="13" s="1"/>
  <c r="K72" i="13"/>
  <c r="N72" i="13" s="1"/>
  <c r="K209" i="4"/>
  <c r="N209" i="4" s="1"/>
  <c r="K193" i="4"/>
  <c r="N193" i="4" s="1"/>
  <c r="K177" i="4"/>
  <c r="N177" i="4" s="1"/>
  <c r="K169" i="4"/>
  <c r="N169" i="4" s="1"/>
  <c r="K157" i="4"/>
  <c r="N157" i="4" s="1"/>
  <c r="K143" i="4"/>
  <c r="N143" i="4" s="1"/>
  <c r="K135" i="4"/>
  <c r="N135" i="4" s="1"/>
  <c r="K111" i="4"/>
  <c r="N111" i="4" s="1"/>
  <c r="K287" i="4"/>
  <c r="N287" i="4" s="1"/>
  <c r="K298" i="4"/>
  <c r="N298" i="4" s="1"/>
  <c r="K278" i="4"/>
  <c r="N278" i="4" s="1"/>
  <c r="K270" i="4"/>
  <c r="N270" i="4" s="1"/>
  <c r="K294" i="4"/>
  <c r="N294" i="4" s="1"/>
  <c r="K286" i="4"/>
  <c r="N286" i="4" s="1"/>
  <c r="K284" i="4"/>
  <c r="N284" i="4" s="1"/>
  <c r="O278" i="4"/>
  <c r="K271" i="4"/>
  <c r="N271" i="4" s="1"/>
  <c r="K264" i="4"/>
  <c r="N264" i="4" s="1"/>
  <c r="K263" i="4"/>
  <c r="N263" i="4" s="1"/>
  <c r="K251" i="4"/>
  <c r="N251" i="4" s="1"/>
  <c r="K233" i="4"/>
  <c r="N233" i="4" s="1"/>
  <c r="K217" i="4"/>
  <c r="N217" i="4" s="1"/>
  <c r="K201" i="4"/>
  <c r="N201" i="4" s="1"/>
  <c r="K185" i="4"/>
  <c r="N185" i="4" s="1"/>
  <c r="K181" i="4"/>
  <c r="N181" i="4" s="1"/>
  <c r="K173" i="4"/>
  <c r="N173" i="4" s="1"/>
  <c r="K159" i="4"/>
  <c r="N159" i="4" s="1"/>
  <c r="K149" i="4"/>
  <c r="N149" i="4" s="1"/>
  <c r="K58" i="4"/>
  <c r="N58" i="4" s="1"/>
  <c r="K264" i="14"/>
  <c r="N264" i="14" s="1"/>
  <c r="K262" i="14"/>
  <c r="N262" i="14" s="1"/>
  <c r="K258" i="14"/>
  <c r="N258" i="14" s="1"/>
  <c r="K256" i="14"/>
  <c r="N256" i="14" s="1"/>
  <c r="K254" i="14"/>
  <c r="N254" i="14" s="1"/>
  <c r="K250" i="14"/>
  <c r="N250" i="14" s="1"/>
  <c r="K240" i="14"/>
  <c r="N240" i="14" s="1"/>
  <c r="K238" i="14"/>
  <c r="N238" i="14" s="1"/>
  <c r="K235" i="14"/>
  <c r="N235" i="14" s="1"/>
  <c r="K233" i="14"/>
  <c r="N233" i="14" s="1"/>
  <c r="K224" i="14"/>
  <c r="N224" i="14" s="1"/>
  <c r="K222" i="14"/>
  <c r="N222" i="14" s="1"/>
  <c r="K219" i="14"/>
  <c r="N219" i="14" s="1"/>
  <c r="K217" i="14"/>
  <c r="N217" i="14" s="1"/>
  <c r="K208" i="14"/>
  <c r="N208" i="14" s="1"/>
  <c r="K206" i="14"/>
  <c r="N206" i="14" s="1"/>
  <c r="K203" i="14"/>
  <c r="N203" i="14" s="1"/>
  <c r="K201" i="14"/>
  <c r="N201" i="14" s="1"/>
  <c r="K192" i="14"/>
  <c r="N192" i="14" s="1"/>
  <c r="K190" i="14"/>
  <c r="N190" i="14" s="1"/>
  <c r="K185" i="14"/>
  <c r="N185" i="14" s="1"/>
  <c r="K176" i="14"/>
  <c r="N176" i="14" s="1"/>
  <c r="K174" i="14"/>
  <c r="N174" i="14" s="1"/>
  <c r="K154" i="14"/>
  <c r="N154" i="14" s="1"/>
  <c r="K122" i="14"/>
  <c r="N122" i="14" s="1"/>
  <c r="K78" i="14"/>
  <c r="N78" i="14" s="1"/>
  <c r="K76" i="14"/>
  <c r="N76" i="14" s="1"/>
  <c r="K67" i="14"/>
  <c r="N67" i="14" s="1"/>
  <c r="K64" i="14"/>
  <c r="N64" i="14" s="1"/>
  <c r="K62" i="14"/>
  <c r="N62" i="14" s="1"/>
  <c r="K312" i="14"/>
  <c r="N312" i="14" s="1"/>
  <c r="K300" i="14"/>
  <c r="N300" i="14" s="1"/>
  <c r="K236" i="14"/>
  <c r="N236" i="14" s="1"/>
  <c r="K172" i="14"/>
  <c r="N172" i="14" s="1"/>
  <c r="K163" i="14"/>
  <c r="N163" i="14" s="1"/>
  <c r="K159" i="14"/>
  <c r="N159" i="14" s="1"/>
  <c r="K143" i="14"/>
  <c r="N143" i="14" s="1"/>
  <c r="K110" i="14"/>
  <c r="N110" i="14" s="1"/>
  <c r="K108" i="14"/>
  <c r="N108" i="14" s="1"/>
  <c r="K95" i="14"/>
  <c r="N95" i="14" s="1"/>
  <c r="K74" i="14"/>
  <c r="N74" i="14" s="1"/>
  <c r="K58" i="14"/>
  <c r="N58" i="14" s="1"/>
  <c r="K220" i="14"/>
  <c r="N220" i="14" s="1"/>
  <c r="K212" i="14"/>
  <c r="N212" i="14" s="1"/>
  <c r="K204" i="14"/>
  <c r="N204" i="14" s="1"/>
  <c r="K188" i="14"/>
  <c r="N188" i="14" s="1"/>
  <c r="K328" i="14"/>
  <c r="N328" i="14" s="1"/>
  <c r="K316" i="14"/>
  <c r="N316" i="14" s="1"/>
  <c r="K296" i="14"/>
  <c r="N296" i="14" s="1"/>
  <c r="K278" i="14"/>
  <c r="N278" i="14" s="1"/>
  <c r="K274" i="14"/>
  <c r="N274" i="14" s="1"/>
  <c r="K248" i="14"/>
  <c r="N248" i="14" s="1"/>
  <c r="K246" i="14"/>
  <c r="N246" i="14" s="1"/>
  <c r="K242" i="14"/>
  <c r="N242" i="14" s="1"/>
  <c r="K239" i="14"/>
  <c r="N239" i="14" s="1"/>
  <c r="K237" i="14"/>
  <c r="N237" i="14" s="1"/>
  <c r="K234" i="14"/>
  <c r="N234" i="14" s="1"/>
  <c r="K231" i="14"/>
  <c r="N231" i="14" s="1"/>
  <c r="K229" i="14"/>
  <c r="N229" i="14" s="1"/>
  <c r="K226" i="14"/>
  <c r="N226" i="14" s="1"/>
  <c r="K223" i="14"/>
  <c r="N223" i="14" s="1"/>
  <c r="K221" i="14"/>
  <c r="N221" i="14" s="1"/>
  <c r="K218" i="14"/>
  <c r="N218" i="14" s="1"/>
  <c r="K215" i="14"/>
  <c r="N215" i="14" s="1"/>
  <c r="K213" i="14"/>
  <c r="N213" i="14" s="1"/>
  <c r="K210" i="14"/>
  <c r="N210" i="14" s="1"/>
  <c r="K207" i="14"/>
  <c r="N207" i="14" s="1"/>
  <c r="K205" i="14"/>
  <c r="N205" i="14" s="1"/>
  <c r="K202" i="14"/>
  <c r="N202" i="14" s="1"/>
  <c r="K199" i="14"/>
  <c r="N199" i="14" s="1"/>
  <c r="K197" i="14"/>
  <c r="N197" i="14" s="1"/>
  <c r="K194" i="14"/>
  <c r="N194" i="14" s="1"/>
  <c r="K191" i="14"/>
  <c r="N191" i="14" s="1"/>
  <c r="K189" i="14"/>
  <c r="N189" i="14" s="1"/>
  <c r="K186" i="14"/>
  <c r="N186" i="14" s="1"/>
  <c r="K181" i="14"/>
  <c r="N181" i="14" s="1"/>
  <c r="K178" i="14"/>
  <c r="N178" i="14" s="1"/>
  <c r="K173" i="14"/>
  <c r="N173" i="14" s="1"/>
  <c r="K170" i="14"/>
  <c r="N170" i="14" s="1"/>
  <c r="K160" i="14"/>
  <c r="N160" i="14" s="1"/>
  <c r="K142" i="14"/>
  <c r="N142" i="14" s="1"/>
  <c r="K131" i="14"/>
  <c r="N131" i="14" s="1"/>
  <c r="K127" i="14"/>
  <c r="N127" i="14" s="1"/>
  <c r="K124" i="14"/>
  <c r="N124" i="14" s="1"/>
  <c r="K112" i="14"/>
  <c r="N112" i="14" s="1"/>
  <c r="K99" i="14"/>
  <c r="N99" i="14" s="1"/>
  <c r="K96" i="14"/>
  <c r="N96" i="14" s="1"/>
  <c r="K91" i="14"/>
  <c r="N91" i="14" s="1"/>
  <c r="K80" i="14"/>
  <c r="N80" i="14" s="1"/>
  <c r="K60" i="14"/>
  <c r="N60" i="14" s="1"/>
  <c r="K364" i="13"/>
  <c r="N364" i="13" s="1"/>
  <c r="K353" i="13"/>
  <c r="N353" i="13" s="1"/>
  <c r="K351" i="13"/>
  <c r="N351" i="13" s="1"/>
  <c r="K348" i="13"/>
  <c r="N348" i="13" s="1"/>
  <c r="K337" i="13"/>
  <c r="N337" i="13" s="1"/>
  <c r="K335" i="13"/>
  <c r="N335" i="13" s="1"/>
  <c r="K332" i="13"/>
  <c r="N332" i="13" s="1"/>
  <c r="K319" i="13"/>
  <c r="N319" i="13" s="1"/>
  <c r="K313" i="13"/>
  <c r="N313" i="13" s="1"/>
  <c r="O305" i="13"/>
  <c r="K290" i="13"/>
  <c r="N290" i="13" s="1"/>
  <c r="K273" i="13"/>
  <c r="N273" i="13" s="1"/>
  <c r="K265" i="13"/>
  <c r="N265" i="13" s="1"/>
  <c r="K257" i="13"/>
  <c r="N257" i="13" s="1"/>
  <c r="K209" i="13"/>
  <c r="N209" i="13" s="1"/>
  <c r="K201" i="13"/>
  <c r="N201" i="13" s="1"/>
  <c r="K199" i="13"/>
  <c r="N199" i="13" s="1"/>
  <c r="K194" i="13"/>
  <c r="N194" i="13" s="1"/>
  <c r="K177" i="13"/>
  <c r="N177" i="13" s="1"/>
  <c r="K173" i="13"/>
  <c r="N173" i="13" s="1"/>
  <c r="K168" i="13"/>
  <c r="N168" i="13" s="1"/>
  <c r="K132" i="13"/>
  <c r="N132" i="13" s="1"/>
  <c r="K361" i="13"/>
  <c r="N361" i="13" s="1"/>
  <c r="K359" i="13"/>
  <c r="N359" i="13" s="1"/>
  <c r="K356" i="13"/>
  <c r="N356" i="13" s="1"/>
  <c r="K345" i="13"/>
  <c r="N345" i="13" s="1"/>
  <c r="K343" i="13"/>
  <c r="N343" i="13" s="1"/>
  <c r="K340" i="13"/>
  <c r="N340" i="13" s="1"/>
  <c r="K329" i="13"/>
  <c r="N329" i="13" s="1"/>
  <c r="K327" i="13"/>
  <c r="N327" i="13" s="1"/>
  <c r="K324" i="13"/>
  <c r="N324" i="13" s="1"/>
  <c r="K306" i="13"/>
  <c r="N306" i="13" s="1"/>
  <c r="K287" i="13"/>
  <c r="N287" i="13" s="1"/>
  <c r="K274" i="13"/>
  <c r="N274" i="13" s="1"/>
  <c r="K272" i="13"/>
  <c r="N272" i="13" s="1"/>
  <c r="K241" i="13"/>
  <c r="N241" i="13" s="1"/>
  <c r="K233" i="13"/>
  <c r="N233" i="13" s="1"/>
  <c r="K225" i="13"/>
  <c r="N225" i="13" s="1"/>
  <c r="K189" i="13"/>
  <c r="N189" i="13" s="1"/>
  <c r="K184" i="13"/>
  <c r="N184" i="13" s="1"/>
  <c r="K161" i="13"/>
  <c r="N161" i="13" s="1"/>
  <c r="K157" i="13"/>
  <c r="N157" i="13" s="1"/>
  <c r="K152" i="13"/>
  <c r="N152" i="13" s="1"/>
  <c r="K118" i="13"/>
  <c r="N118" i="13" s="1"/>
  <c r="K99" i="13"/>
  <c r="N99" i="13" s="1"/>
  <c r="K86" i="13"/>
  <c r="N86" i="13" s="1"/>
  <c r="K82" i="13"/>
  <c r="N82" i="13" s="1"/>
  <c r="K80" i="13"/>
  <c r="N80" i="13" s="1"/>
  <c r="K67" i="13"/>
  <c r="N67" i="13" s="1"/>
  <c r="O196" i="13"/>
  <c r="K307" i="13"/>
  <c r="N307" i="13" s="1"/>
  <c r="K137" i="13"/>
  <c r="N137" i="13" s="1"/>
  <c r="K128" i="13"/>
  <c r="N128" i="13" s="1"/>
  <c r="K123" i="13"/>
  <c r="N123" i="13" s="1"/>
  <c r="K114" i="13"/>
  <c r="N114" i="13" s="1"/>
  <c r="K112" i="13"/>
  <c r="N112" i="13" s="1"/>
  <c r="K107" i="13"/>
  <c r="N107" i="13" s="1"/>
  <c r="K96" i="13"/>
  <c r="N96" i="13" s="1"/>
  <c r="K198" i="13"/>
  <c r="N198" i="13" s="1"/>
  <c r="K363" i="13"/>
  <c r="N363" i="13" s="1"/>
  <c r="K360" i="13"/>
  <c r="N360" i="13" s="1"/>
  <c r="K355" i="13"/>
  <c r="N355" i="13" s="1"/>
  <c r="K352" i="13"/>
  <c r="N352" i="13" s="1"/>
  <c r="K347" i="13"/>
  <c r="N347" i="13" s="1"/>
  <c r="K344" i="13"/>
  <c r="N344" i="13" s="1"/>
  <c r="K339" i="13"/>
  <c r="N339" i="13" s="1"/>
  <c r="K336" i="13"/>
  <c r="N336" i="13" s="1"/>
  <c r="K331" i="13"/>
  <c r="N331" i="13" s="1"/>
  <c r="K328" i="13"/>
  <c r="N328" i="13" s="1"/>
  <c r="K323" i="13"/>
  <c r="N323" i="13" s="1"/>
  <c r="K315" i="13"/>
  <c r="N315" i="13" s="1"/>
  <c r="K310" i="13"/>
  <c r="N310" i="13" s="1"/>
  <c r="K291" i="13"/>
  <c r="N291" i="13" s="1"/>
  <c r="K264" i="13"/>
  <c r="N264" i="13" s="1"/>
  <c r="K249" i="13"/>
  <c r="N249" i="13" s="1"/>
  <c r="K217" i="13"/>
  <c r="N217" i="13" s="1"/>
  <c r="K197" i="13"/>
  <c r="N197" i="13" s="1"/>
  <c r="K190" i="13"/>
  <c r="N190" i="13" s="1"/>
  <c r="K181" i="13"/>
  <c r="N181" i="13" s="1"/>
  <c r="K176" i="13"/>
  <c r="N176" i="13" s="1"/>
  <c r="K165" i="13"/>
  <c r="N165" i="13" s="1"/>
  <c r="K160" i="13"/>
  <c r="N160" i="13" s="1"/>
  <c r="K149" i="13"/>
  <c r="N149" i="13" s="1"/>
  <c r="K144" i="13"/>
  <c r="N144" i="13" s="1"/>
  <c r="K131" i="13"/>
  <c r="N131" i="13" s="1"/>
  <c r="K126" i="13"/>
  <c r="N126" i="13" s="1"/>
  <c r="K110" i="13"/>
  <c r="N110" i="13" s="1"/>
  <c r="K94" i="13"/>
  <c r="N94" i="13" s="1"/>
  <c r="K78" i="13"/>
  <c r="N78" i="13" s="1"/>
  <c r="K358" i="12"/>
  <c r="N358" i="12" s="1"/>
  <c r="K326" i="12"/>
  <c r="N326" i="12" s="1"/>
  <c r="K322" i="12"/>
  <c r="N322" i="12" s="1"/>
  <c r="K320" i="12"/>
  <c r="N320" i="12" s="1"/>
  <c r="K315" i="12"/>
  <c r="N315" i="12" s="1"/>
  <c r="K232" i="12"/>
  <c r="N232" i="12" s="1"/>
  <c r="K201" i="12"/>
  <c r="N201" i="12" s="1"/>
  <c r="K363" i="12"/>
  <c r="N363" i="12" s="1"/>
  <c r="K350" i="12"/>
  <c r="N350" i="12" s="1"/>
  <c r="K272" i="12"/>
  <c r="N272" i="12" s="1"/>
  <c r="K267" i="12"/>
  <c r="N267" i="12" s="1"/>
  <c r="K248" i="12"/>
  <c r="N248" i="12" s="1"/>
  <c r="K216" i="12"/>
  <c r="N216" i="12" s="1"/>
  <c r="K197" i="12"/>
  <c r="N197" i="12" s="1"/>
  <c r="K342" i="12"/>
  <c r="N342" i="12" s="1"/>
  <c r="K338" i="12"/>
  <c r="N338" i="12" s="1"/>
  <c r="K336" i="12"/>
  <c r="N336" i="12" s="1"/>
  <c r="K331" i="12"/>
  <c r="N331" i="12" s="1"/>
  <c r="K310" i="12"/>
  <c r="N310" i="12" s="1"/>
  <c r="K306" i="12"/>
  <c r="N306" i="12" s="1"/>
  <c r="K304" i="12"/>
  <c r="N304" i="12" s="1"/>
  <c r="K299" i="12"/>
  <c r="N299" i="12" s="1"/>
  <c r="K283" i="12"/>
  <c r="N283" i="12" s="1"/>
  <c r="K195" i="12"/>
  <c r="N195" i="12" s="1"/>
  <c r="K174" i="12"/>
  <c r="N174" i="12" s="1"/>
  <c r="K164" i="12"/>
  <c r="N164" i="12" s="1"/>
  <c r="K89" i="12"/>
  <c r="N89" i="12" s="1"/>
  <c r="K84" i="12"/>
  <c r="N84" i="12" s="1"/>
  <c r="K75" i="12"/>
  <c r="N75" i="12" s="1"/>
  <c r="K73" i="12"/>
  <c r="N73" i="12" s="1"/>
  <c r="K69" i="12"/>
  <c r="N69" i="12" s="1"/>
  <c r="K354" i="12"/>
  <c r="N354" i="12" s="1"/>
  <c r="K352" i="12"/>
  <c r="N352" i="12" s="1"/>
  <c r="K347" i="12"/>
  <c r="N347" i="12" s="1"/>
  <c r="K203" i="12"/>
  <c r="N203" i="12" s="1"/>
  <c r="K65" i="12"/>
  <c r="N65" i="12" s="1"/>
  <c r="K366" i="12"/>
  <c r="N366" i="12" s="1"/>
  <c r="K334" i="12"/>
  <c r="N334" i="12" s="1"/>
  <c r="K318" i="12"/>
  <c r="N318" i="12" s="1"/>
  <c r="K224" i="12"/>
  <c r="N224" i="12" s="1"/>
  <c r="K61" i="12"/>
  <c r="N61" i="12" s="1"/>
  <c r="K362" i="12"/>
  <c r="N362" i="12" s="1"/>
  <c r="K360" i="12"/>
  <c r="N360" i="12" s="1"/>
  <c r="K355" i="12"/>
  <c r="N355" i="12" s="1"/>
  <c r="K346" i="12"/>
  <c r="N346" i="12" s="1"/>
  <c r="K344" i="12"/>
  <c r="N344" i="12" s="1"/>
  <c r="K339" i="12"/>
  <c r="N339" i="12" s="1"/>
  <c r="K330" i="12"/>
  <c r="N330" i="12" s="1"/>
  <c r="K328" i="12"/>
  <c r="N328" i="12" s="1"/>
  <c r="K323" i="12"/>
  <c r="N323" i="12" s="1"/>
  <c r="K314" i="12"/>
  <c r="N314" i="12" s="1"/>
  <c r="K312" i="12"/>
  <c r="N312" i="12" s="1"/>
  <c r="K307" i="12"/>
  <c r="N307" i="12" s="1"/>
  <c r="K296" i="12"/>
  <c r="N296" i="12" s="1"/>
  <c r="K291" i="12"/>
  <c r="N291" i="12" s="1"/>
  <c r="K280" i="12"/>
  <c r="N280" i="12" s="1"/>
  <c r="K264" i="12"/>
  <c r="N264" i="12" s="1"/>
  <c r="K207" i="12"/>
  <c r="N207" i="12" s="1"/>
  <c r="K199" i="12"/>
  <c r="N199" i="12" s="1"/>
  <c r="K188" i="12"/>
  <c r="N188" i="12" s="1"/>
  <c r="K176" i="12"/>
  <c r="N176" i="12" s="1"/>
  <c r="K88" i="12"/>
  <c r="N88" i="12" s="1"/>
  <c r="K81" i="12"/>
  <c r="N81" i="12" s="1"/>
  <c r="K77" i="12"/>
  <c r="N77" i="12" s="1"/>
  <c r="K59" i="12"/>
  <c r="N59" i="12" s="1"/>
  <c r="K362" i="14"/>
  <c r="N362" i="14" s="1"/>
  <c r="K358" i="14"/>
  <c r="N358" i="14" s="1"/>
  <c r="K354" i="14"/>
  <c r="N354" i="14" s="1"/>
  <c r="K350" i="14"/>
  <c r="N350" i="14" s="1"/>
  <c r="K346" i="14"/>
  <c r="N346" i="14" s="1"/>
  <c r="K332" i="14"/>
  <c r="N332" i="14" s="1"/>
  <c r="K336" i="14"/>
  <c r="N336" i="14" s="1"/>
  <c r="K320" i="14"/>
  <c r="N320" i="14" s="1"/>
  <c r="K304" i="14"/>
  <c r="N304" i="14" s="1"/>
  <c r="K364" i="14"/>
  <c r="N364" i="14" s="1"/>
  <c r="K360" i="14"/>
  <c r="N360" i="14" s="1"/>
  <c r="K356" i="14"/>
  <c r="N356" i="14" s="1"/>
  <c r="K352" i="14"/>
  <c r="N352" i="14" s="1"/>
  <c r="K348" i="14"/>
  <c r="N348" i="14" s="1"/>
  <c r="K344" i="14"/>
  <c r="N344" i="14" s="1"/>
  <c r="K340" i="14"/>
  <c r="N340" i="14" s="1"/>
  <c r="K324" i="14"/>
  <c r="N324" i="14" s="1"/>
  <c r="K308" i="14"/>
  <c r="N308" i="14" s="1"/>
  <c r="K292" i="14"/>
  <c r="N292" i="14" s="1"/>
  <c r="K282" i="14"/>
  <c r="N282" i="14" s="1"/>
  <c r="K266" i="14"/>
  <c r="N266" i="14" s="1"/>
  <c r="K342" i="14"/>
  <c r="N342" i="14" s="1"/>
  <c r="K338" i="14"/>
  <c r="N338" i="14" s="1"/>
  <c r="K334" i="14"/>
  <c r="N334" i="14" s="1"/>
  <c r="K330" i="14"/>
  <c r="N330" i="14" s="1"/>
  <c r="K326" i="14"/>
  <c r="N326" i="14" s="1"/>
  <c r="K322" i="14"/>
  <c r="N322" i="14" s="1"/>
  <c r="K318" i="14"/>
  <c r="N318" i="14" s="1"/>
  <c r="K314" i="14"/>
  <c r="N314" i="14" s="1"/>
  <c r="K310" i="14"/>
  <c r="N310" i="14" s="1"/>
  <c r="K306" i="14"/>
  <c r="N306" i="14" s="1"/>
  <c r="K302" i="14"/>
  <c r="N302" i="14" s="1"/>
  <c r="K298" i="14"/>
  <c r="N298" i="14" s="1"/>
  <c r="K294" i="14"/>
  <c r="N294" i="14" s="1"/>
  <c r="K290" i="14"/>
  <c r="N290" i="14" s="1"/>
  <c r="K284" i="14"/>
  <c r="N284" i="14" s="1"/>
  <c r="K276" i="14"/>
  <c r="N276" i="14" s="1"/>
  <c r="K268" i="14"/>
  <c r="N268" i="14" s="1"/>
  <c r="K260" i="14"/>
  <c r="N260" i="14" s="1"/>
  <c r="K252" i="14"/>
  <c r="N252" i="14" s="1"/>
  <c r="K244" i="14"/>
  <c r="N244" i="14" s="1"/>
  <c r="K167" i="14"/>
  <c r="N167" i="14" s="1"/>
  <c r="K166" i="14"/>
  <c r="N166" i="14" s="1"/>
  <c r="K162" i="14"/>
  <c r="N162" i="14" s="1"/>
  <c r="K155" i="14"/>
  <c r="N155" i="14" s="1"/>
  <c r="K152" i="14"/>
  <c r="N152" i="14" s="1"/>
  <c r="K148" i="14"/>
  <c r="N148" i="14" s="1"/>
  <c r="K135" i="14"/>
  <c r="N135" i="14" s="1"/>
  <c r="K134" i="14"/>
  <c r="N134" i="14" s="1"/>
  <c r="K130" i="14"/>
  <c r="N130" i="14" s="1"/>
  <c r="K123" i="14"/>
  <c r="N123" i="14" s="1"/>
  <c r="K120" i="14"/>
  <c r="N120" i="14" s="1"/>
  <c r="K116" i="14"/>
  <c r="N116" i="14" s="1"/>
  <c r="K103" i="14"/>
  <c r="N103" i="14" s="1"/>
  <c r="K94" i="14"/>
  <c r="N94" i="14" s="1"/>
  <c r="K88" i="14"/>
  <c r="N88" i="14" s="1"/>
  <c r="K187" i="14"/>
  <c r="N187" i="14" s="1"/>
  <c r="K183" i="14"/>
  <c r="N183" i="14" s="1"/>
  <c r="K179" i="14"/>
  <c r="N179" i="14" s="1"/>
  <c r="K175" i="14"/>
  <c r="N175" i="14" s="1"/>
  <c r="K171" i="14"/>
  <c r="N171" i="14" s="1"/>
  <c r="K168" i="14"/>
  <c r="N168" i="14" s="1"/>
  <c r="K164" i="14"/>
  <c r="N164" i="14" s="1"/>
  <c r="K151" i="14"/>
  <c r="N151" i="14" s="1"/>
  <c r="K150" i="14"/>
  <c r="N150" i="14" s="1"/>
  <c r="K146" i="14"/>
  <c r="N146" i="14" s="1"/>
  <c r="K139" i="14"/>
  <c r="N139" i="14" s="1"/>
  <c r="K136" i="14"/>
  <c r="N136" i="14" s="1"/>
  <c r="K132" i="14"/>
  <c r="N132" i="14" s="1"/>
  <c r="K119" i="14"/>
  <c r="N119" i="14" s="1"/>
  <c r="K118" i="14"/>
  <c r="N118" i="14" s="1"/>
  <c r="K114" i="14"/>
  <c r="N114" i="14" s="1"/>
  <c r="K107" i="14"/>
  <c r="N107" i="14" s="1"/>
  <c r="K98" i="14"/>
  <c r="N98" i="14" s="1"/>
  <c r="O198" i="13"/>
  <c r="K84" i="14"/>
  <c r="N84" i="14" s="1"/>
  <c r="K71" i="14"/>
  <c r="N71" i="14" s="1"/>
  <c r="K70" i="14"/>
  <c r="N70" i="14" s="1"/>
  <c r="K104" i="14"/>
  <c r="N104" i="14" s="1"/>
  <c r="K100" i="14"/>
  <c r="N100" i="14" s="1"/>
  <c r="K87" i="14"/>
  <c r="N87" i="14" s="1"/>
  <c r="K86" i="14"/>
  <c r="N86" i="14" s="1"/>
  <c r="K82" i="14"/>
  <c r="N82" i="14" s="1"/>
  <c r="K75" i="14"/>
  <c r="N75" i="14" s="1"/>
  <c r="K72" i="14"/>
  <c r="N72" i="14" s="1"/>
  <c r="K68" i="14"/>
  <c r="N68" i="14" s="1"/>
  <c r="K362" i="13"/>
  <c r="N362" i="13" s="1"/>
  <c r="K358" i="13"/>
  <c r="N358" i="13" s="1"/>
  <c r="K354" i="13"/>
  <c r="N354" i="13" s="1"/>
  <c r="K350" i="13"/>
  <c r="N350" i="13" s="1"/>
  <c r="K346" i="13"/>
  <c r="N346" i="13" s="1"/>
  <c r="K342" i="13"/>
  <c r="N342" i="13" s="1"/>
  <c r="K338" i="13"/>
  <c r="N338" i="13" s="1"/>
  <c r="K334" i="13"/>
  <c r="N334" i="13" s="1"/>
  <c r="K330" i="13"/>
  <c r="N330" i="13" s="1"/>
  <c r="K326" i="13"/>
  <c r="N326" i="13" s="1"/>
  <c r="K322" i="13"/>
  <c r="N322" i="13" s="1"/>
  <c r="K321" i="13"/>
  <c r="N321" i="13" s="1"/>
  <c r="K302" i="13"/>
  <c r="N302" i="13" s="1"/>
  <c r="K300" i="13"/>
  <c r="N300" i="13" s="1"/>
  <c r="K298" i="13"/>
  <c r="N298" i="13" s="1"/>
  <c r="K297" i="13"/>
  <c r="N297" i="13" s="1"/>
  <c r="K295" i="13"/>
  <c r="N295" i="13" s="1"/>
  <c r="K286" i="13"/>
  <c r="N286" i="13" s="1"/>
  <c r="K282" i="13"/>
  <c r="N282" i="13" s="1"/>
  <c r="K275" i="13"/>
  <c r="N275" i="13" s="1"/>
  <c r="K267" i="13"/>
  <c r="N267" i="13" s="1"/>
  <c r="K266" i="13"/>
  <c r="N266" i="13" s="1"/>
  <c r="K259" i="13"/>
  <c r="N259" i="13" s="1"/>
  <c r="K258" i="13"/>
  <c r="N258" i="13" s="1"/>
  <c r="K251" i="13"/>
  <c r="N251" i="13" s="1"/>
  <c r="K250" i="13"/>
  <c r="N250" i="13" s="1"/>
  <c r="K243" i="13"/>
  <c r="N243" i="13" s="1"/>
  <c r="K242" i="13"/>
  <c r="N242" i="13" s="1"/>
  <c r="K235" i="13"/>
  <c r="N235" i="13" s="1"/>
  <c r="K234" i="13"/>
  <c r="N234" i="13" s="1"/>
  <c r="K227" i="13"/>
  <c r="N227" i="13" s="1"/>
  <c r="K226" i="13"/>
  <c r="N226" i="13" s="1"/>
  <c r="K219" i="13"/>
  <c r="N219" i="13" s="1"/>
  <c r="K218" i="13"/>
  <c r="N218" i="13" s="1"/>
  <c r="K211" i="13"/>
  <c r="N211" i="13" s="1"/>
  <c r="K210" i="13"/>
  <c r="N210" i="13" s="1"/>
  <c r="K203" i="13"/>
  <c r="N203" i="13" s="1"/>
  <c r="K202" i="13"/>
  <c r="N202" i="13" s="1"/>
  <c r="K188" i="13"/>
  <c r="N188" i="13" s="1"/>
  <c r="K180" i="13"/>
  <c r="N180" i="13" s="1"/>
  <c r="K172" i="13"/>
  <c r="N172" i="13" s="1"/>
  <c r="K164" i="13"/>
  <c r="N164" i="13" s="1"/>
  <c r="K156" i="13"/>
  <c r="N156" i="13" s="1"/>
  <c r="K148" i="13"/>
  <c r="N148" i="13" s="1"/>
  <c r="K140" i="13"/>
  <c r="N140" i="13" s="1"/>
  <c r="K130" i="13"/>
  <c r="N130" i="13" s="1"/>
  <c r="K127" i="13"/>
  <c r="N127" i="13" s="1"/>
  <c r="K119" i="13"/>
  <c r="N119" i="13" s="1"/>
  <c r="K111" i="13"/>
  <c r="N111" i="13" s="1"/>
  <c r="K103" i="13"/>
  <c r="N103" i="13" s="1"/>
  <c r="K95" i="13"/>
  <c r="N95" i="13" s="1"/>
  <c r="K87" i="13"/>
  <c r="N87" i="13" s="1"/>
  <c r="K79" i="13"/>
  <c r="N79" i="13" s="1"/>
  <c r="K71" i="13"/>
  <c r="N71" i="13" s="1"/>
  <c r="K63" i="13"/>
  <c r="N63" i="13" s="1"/>
  <c r="K359" i="12"/>
  <c r="N359" i="12" s="1"/>
  <c r="K351" i="12"/>
  <c r="N351" i="12" s="1"/>
  <c r="K343" i="12"/>
  <c r="N343" i="12" s="1"/>
  <c r="K335" i="12"/>
  <c r="N335" i="12" s="1"/>
  <c r="K327" i="12"/>
  <c r="N327" i="12" s="1"/>
  <c r="K319" i="12"/>
  <c r="N319" i="12" s="1"/>
  <c r="K311" i="12"/>
  <c r="N311" i="12" s="1"/>
  <c r="K303" i="12"/>
  <c r="N303" i="12" s="1"/>
  <c r="K295" i="12"/>
  <c r="N295" i="12" s="1"/>
  <c r="K288" i="12"/>
  <c r="N288" i="12" s="1"/>
  <c r="K275" i="12"/>
  <c r="N275" i="12" s="1"/>
  <c r="K259" i="12"/>
  <c r="N259" i="12" s="1"/>
  <c r="K251" i="12"/>
  <c r="N251" i="12" s="1"/>
  <c r="K243" i="12"/>
  <c r="N243" i="12" s="1"/>
  <c r="K235" i="12"/>
  <c r="N235" i="12" s="1"/>
  <c r="K227" i="12"/>
  <c r="N227" i="12" s="1"/>
  <c r="K219" i="12"/>
  <c r="N219" i="12" s="1"/>
  <c r="K211" i="12"/>
  <c r="N211" i="12" s="1"/>
  <c r="K206" i="12"/>
  <c r="N206" i="12" s="1"/>
  <c r="K202" i="12"/>
  <c r="N202" i="12" s="1"/>
  <c r="K198" i="12"/>
  <c r="N198" i="12" s="1"/>
  <c r="K194" i="12"/>
  <c r="N194" i="12" s="1"/>
  <c r="K180" i="12"/>
  <c r="N180" i="12" s="1"/>
  <c r="K160" i="12"/>
  <c r="N160" i="12" s="1"/>
  <c r="K156" i="12"/>
  <c r="N156" i="12" s="1"/>
  <c r="K152" i="12"/>
  <c r="N152" i="12" s="1"/>
  <c r="K148" i="12"/>
  <c r="N148" i="12" s="1"/>
  <c r="K144" i="12"/>
  <c r="N144" i="12" s="1"/>
  <c r="K140" i="12"/>
  <c r="N140" i="12" s="1"/>
  <c r="K136" i="12"/>
  <c r="N136" i="12" s="1"/>
  <c r="K132" i="12"/>
  <c r="N132" i="12" s="1"/>
  <c r="K129" i="12"/>
  <c r="N129" i="12" s="1"/>
  <c r="K128" i="12"/>
  <c r="N128" i="12" s="1"/>
  <c r="K124" i="12"/>
  <c r="N124" i="12" s="1"/>
  <c r="K121" i="12"/>
  <c r="N121" i="12" s="1"/>
  <c r="K120" i="12"/>
  <c r="N120" i="12" s="1"/>
  <c r="K116" i="12"/>
  <c r="N116" i="12" s="1"/>
  <c r="K113" i="12"/>
  <c r="N113" i="12" s="1"/>
  <c r="K112" i="12"/>
  <c r="N112" i="12" s="1"/>
  <c r="K108" i="12"/>
  <c r="N108" i="12" s="1"/>
  <c r="K105" i="12"/>
  <c r="N105" i="12" s="1"/>
  <c r="K104" i="12"/>
  <c r="N104" i="12" s="1"/>
  <c r="K100" i="12"/>
  <c r="N100" i="12" s="1"/>
  <c r="K97" i="12"/>
  <c r="N97" i="12" s="1"/>
  <c r="K96" i="12"/>
  <c r="N96" i="12" s="1"/>
  <c r="K287" i="12"/>
  <c r="N287" i="12" s="1"/>
  <c r="K279" i="12"/>
  <c r="N279" i="12" s="1"/>
  <c r="K271" i="12"/>
  <c r="N271" i="12" s="1"/>
  <c r="K263" i="12"/>
  <c r="N263" i="12" s="1"/>
  <c r="K255" i="12"/>
  <c r="N255" i="12" s="1"/>
  <c r="K247" i="12"/>
  <c r="N247" i="12" s="1"/>
  <c r="K239" i="12"/>
  <c r="N239" i="12" s="1"/>
  <c r="K231" i="12"/>
  <c r="N231" i="12" s="1"/>
  <c r="K223" i="12"/>
  <c r="N223" i="12" s="1"/>
  <c r="K215" i="12"/>
  <c r="N215" i="12" s="1"/>
  <c r="K209" i="12"/>
  <c r="N209" i="12" s="1"/>
  <c r="K178" i="12"/>
  <c r="N178" i="12" s="1"/>
  <c r="K158" i="12"/>
  <c r="N158" i="12" s="1"/>
  <c r="K155" i="12"/>
  <c r="N155" i="12" s="1"/>
  <c r="K154" i="12"/>
  <c r="N154" i="12" s="1"/>
  <c r="K151" i="12"/>
  <c r="N151" i="12" s="1"/>
  <c r="K150" i="12"/>
  <c r="N150" i="12" s="1"/>
  <c r="K146" i="12"/>
  <c r="N146" i="12" s="1"/>
  <c r="K142" i="12"/>
  <c r="N142" i="12" s="1"/>
  <c r="K139" i="12"/>
  <c r="N139" i="12" s="1"/>
  <c r="K138" i="12"/>
  <c r="N138" i="12" s="1"/>
  <c r="K135" i="12"/>
  <c r="N135" i="12" s="1"/>
  <c r="K134" i="12"/>
  <c r="N134" i="12" s="1"/>
  <c r="K130" i="12"/>
  <c r="N130" i="12" s="1"/>
  <c r="K127" i="12"/>
  <c r="N127" i="12" s="1"/>
  <c r="K126" i="12"/>
  <c r="N126" i="12" s="1"/>
  <c r="K122" i="12"/>
  <c r="N122" i="12" s="1"/>
  <c r="K119" i="12"/>
  <c r="N119" i="12" s="1"/>
  <c r="K118" i="12"/>
  <c r="N118" i="12" s="1"/>
  <c r="K114" i="12"/>
  <c r="N114" i="12" s="1"/>
  <c r="K111" i="12"/>
  <c r="N111" i="12" s="1"/>
  <c r="K110" i="12"/>
  <c r="N110" i="12" s="1"/>
  <c r="K106" i="12"/>
  <c r="N106" i="12" s="1"/>
  <c r="K103" i="12"/>
  <c r="N103" i="12" s="1"/>
  <c r="K102" i="12"/>
  <c r="N102" i="12" s="1"/>
  <c r="K98" i="12"/>
  <c r="N98" i="12" s="1"/>
  <c r="K95" i="12"/>
  <c r="N95" i="12" s="1"/>
  <c r="K94" i="12"/>
  <c r="N94" i="12" s="1"/>
  <c r="K90" i="12"/>
  <c r="N90" i="12" s="1"/>
  <c r="K87" i="12"/>
  <c r="N87" i="12" s="1"/>
  <c r="K86" i="12"/>
  <c r="N86" i="12" s="1"/>
  <c r="K82" i="12"/>
  <c r="N82" i="12" s="1"/>
  <c r="K79" i="12"/>
  <c r="N79" i="12" s="1"/>
  <c r="K71" i="12"/>
  <c r="N71" i="12" s="1"/>
  <c r="K63" i="12"/>
  <c r="N63" i="12" s="1"/>
  <c r="K320" i="9"/>
  <c r="N320" i="9" s="1"/>
  <c r="K312" i="9"/>
  <c r="N312" i="9" s="1"/>
  <c r="K310" i="9"/>
  <c r="N310" i="9" s="1"/>
  <c r="K300" i="9"/>
  <c r="N300" i="9" s="1"/>
  <c r="K281" i="9"/>
  <c r="N281" i="9" s="1"/>
  <c r="K279" i="9"/>
  <c r="N279" i="9" s="1"/>
  <c r="K276" i="9"/>
  <c r="N276" i="9" s="1"/>
  <c r="K273" i="9"/>
  <c r="N273" i="9" s="1"/>
  <c r="K268" i="9"/>
  <c r="N268" i="9" s="1"/>
  <c r="K265" i="9"/>
  <c r="N265" i="9" s="1"/>
  <c r="K260" i="9"/>
  <c r="N260" i="9" s="1"/>
  <c r="K257" i="9"/>
  <c r="N257" i="9" s="1"/>
  <c r="K242" i="9"/>
  <c r="N242" i="9" s="1"/>
  <c r="K228" i="9"/>
  <c r="N228" i="9" s="1"/>
  <c r="K220" i="9"/>
  <c r="N220" i="9" s="1"/>
  <c r="K197" i="9"/>
  <c r="N197" i="9" s="1"/>
  <c r="K190" i="9"/>
  <c r="N190" i="9" s="1"/>
  <c r="K186" i="9"/>
  <c r="N186" i="9" s="1"/>
  <c r="K85" i="9"/>
  <c r="N85" i="9" s="1"/>
  <c r="K57" i="9"/>
  <c r="N57" i="9" s="1"/>
  <c r="K311" i="9"/>
  <c r="N311" i="9" s="1"/>
  <c r="K302" i="9"/>
  <c r="N302" i="9" s="1"/>
  <c r="K290" i="9"/>
  <c r="N290" i="9" s="1"/>
  <c r="K288" i="9"/>
  <c r="N288" i="9" s="1"/>
  <c r="K285" i="9"/>
  <c r="N285" i="9" s="1"/>
  <c r="K280" i="9"/>
  <c r="N280" i="9" s="1"/>
  <c r="K277" i="9"/>
  <c r="N277" i="9" s="1"/>
  <c r="K275" i="9"/>
  <c r="N275" i="9" s="1"/>
  <c r="K272" i="9"/>
  <c r="N272" i="9" s="1"/>
  <c r="K269" i="9"/>
  <c r="N269" i="9" s="1"/>
  <c r="K264" i="9"/>
  <c r="N264" i="9" s="1"/>
  <c r="K261" i="9"/>
  <c r="N261" i="9" s="1"/>
  <c r="K256" i="9"/>
  <c r="N256" i="9" s="1"/>
  <c r="K244" i="9"/>
  <c r="N244" i="9" s="1"/>
  <c r="K226" i="9"/>
  <c r="N226" i="9" s="1"/>
  <c r="K224" i="9"/>
  <c r="N224" i="9" s="1"/>
  <c r="K206" i="9"/>
  <c r="N206" i="9" s="1"/>
  <c r="K201" i="9"/>
  <c r="N201" i="9" s="1"/>
  <c r="K177" i="9"/>
  <c r="N177" i="9" s="1"/>
  <c r="K146" i="9"/>
  <c r="N146" i="9" s="1"/>
  <c r="K142" i="9"/>
  <c r="N142" i="9" s="1"/>
  <c r="K132" i="9"/>
  <c r="N132" i="9" s="1"/>
  <c r="K124" i="9"/>
  <c r="N124" i="9" s="1"/>
  <c r="K345" i="9"/>
  <c r="N345" i="9" s="1"/>
  <c r="K96" i="9"/>
  <c r="N96" i="9" s="1"/>
  <c r="K91" i="9"/>
  <c r="N91" i="9" s="1"/>
  <c r="K69" i="9"/>
  <c r="N69" i="9" s="1"/>
  <c r="O287" i="4"/>
  <c r="K301" i="4"/>
  <c r="N301" i="4" s="1"/>
  <c r="K289" i="4"/>
  <c r="N289" i="4" s="1"/>
  <c r="K281" i="4"/>
  <c r="N281" i="4" s="1"/>
  <c r="K273" i="4"/>
  <c r="N273" i="4" s="1"/>
  <c r="K265" i="4"/>
  <c r="N265" i="4" s="1"/>
  <c r="K261" i="4"/>
  <c r="N261" i="4" s="1"/>
  <c r="K255" i="4"/>
  <c r="N255" i="4" s="1"/>
  <c r="K249" i="4"/>
  <c r="N249" i="4" s="1"/>
  <c r="K244" i="4"/>
  <c r="N244" i="4" s="1"/>
  <c r="K243" i="4"/>
  <c r="N243" i="4" s="1"/>
  <c r="K237" i="4"/>
  <c r="N237" i="4" s="1"/>
  <c r="K231" i="4"/>
  <c r="N231" i="4" s="1"/>
  <c r="K223" i="4"/>
  <c r="N223" i="4" s="1"/>
  <c r="K215" i="4"/>
  <c r="N215" i="4" s="1"/>
  <c r="K207" i="4"/>
  <c r="N207" i="4" s="1"/>
  <c r="K199" i="4"/>
  <c r="N199" i="4" s="1"/>
  <c r="K191" i="4"/>
  <c r="N191" i="4" s="1"/>
  <c r="K183" i="4"/>
  <c r="N183" i="4" s="1"/>
  <c r="K175" i="4"/>
  <c r="N175" i="4" s="1"/>
  <c r="K167" i="4"/>
  <c r="N167" i="4" s="1"/>
  <c r="K151" i="4"/>
  <c r="N151" i="4" s="1"/>
  <c r="K79" i="4"/>
  <c r="N79" i="4" s="1"/>
  <c r="K71" i="4"/>
  <c r="N71" i="4" s="1"/>
  <c r="O298" i="4"/>
  <c r="K292" i="4"/>
  <c r="N292" i="4" s="1"/>
  <c r="K297" i="4"/>
  <c r="N297" i="4" s="1"/>
  <c r="K285" i="4"/>
  <c r="N285" i="4" s="1"/>
  <c r="K277" i="4"/>
  <c r="N277" i="4" s="1"/>
  <c r="K269" i="4"/>
  <c r="N269" i="4" s="1"/>
  <c r="K260" i="4"/>
  <c r="N260" i="4" s="1"/>
  <c r="K259" i="4"/>
  <c r="N259" i="4" s="1"/>
  <c r="K256" i="4"/>
  <c r="N256" i="4" s="1"/>
  <c r="K245" i="4"/>
  <c r="N245" i="4" s="1"/>
  <c r="K241" i="4"/>
  <c r="N241" i="4" s="1"/>
  <c r="K236" i="4"/>
  <c r="N236" i="4" s="1"/>
  <c r="K235" i="4"/>
  <c r="N235" i="4" s="1"/>
  <c r="K227" i="4"/>
  <c r="N227" i="4" s="1"/>
  <c r="K219" i="4"/>
  <c r="N219" i="4" s="1"/>
  <c r="K211" i="4"/>
  <c r="N211" i="4" s="1"/>
  <c r="K203" i="4"/>
  <c r="N203" i="4" s="1"/>
  <c r="K195" i="4"/>
  <c r="N195" i="4" s="1"/>
  <c r="K187" i="4"/>
  <c r="N187" i="4" s="1"/>
  <c r="K179" i="4"/>
  <c r="N179" i="4" s="1"/>
  <c r="K171" i="4"/>
  <c r="N171" i="4" s="1"/>
  <c r="K163" i="4"/>
  <c r="N163" i="4" s="1"/>
  <c r="K155" i="4"/>
  <c r="N155" i="4" s="1"/>
  <c r="K147" i="4"/>
  <c r="N147" i="4" s="1"/>
  <c r="K145" i="4"/>
  <c r="N145" i="4" s="1"/>
  <c r="K141" i="4"/>
  <c r="N141" i="4" s="1"/>
  <c r="K139" i="4"/>
  <c r="N139" i="4" s="1"/>
  <c r="K137" i="4"/>
  <c r="N137" i="4" s="1"/>
  <c r="K133" i="4"/>
  <c r="N133" i="4" s="1"/>
  <c r="K131" i="4"/>
  <c r="N131" i="4" s="1"/>
  <c r="K129" i="4"/>
  <c r="N129" i="4" s="1"/>
  <c r="K125" i="4"/>
  <c r="N125" i="4" s="1"/>
  <c r="K123" i="4"/>
  <c r="N123" i="4" s="1"/>
  <c r="K121" i="4"/>
  <c r="N121" i="4" s="1"/>
  <c r="K117" i="4"/>
  <c r="N117" i="4" s="1"/>
  <c r="K115" i="4"/>
  <c r="N115" i="4" s="1"/>
  <c r="K113" i="4"/>
  <c r="N113" i="4" s="1"/>
  <c r="K109" i="4"/>
  <c r="N109" i="4" s="1"/>
  <c r="K107" i="4"/>
  <c r="N107" i="4" s="1"/>
  <c r="K105" i="4"/>
  <c r="N105" i="4" s="1"/>
  <c r="K101" i="4"/>
  <c r="N101" i="4" s="1"/>
  <c r="K99" i="4"/>
  <c r="N99" i="4" s="1"/>
  <c r="K97" i="4"/>
  <c r="N97" i="4" s="1"/>
  <c r="K95" i="4"/>
  <c r="N95" i="4" s="1"/>
  <c r="B58" i="4"/>
  <c r="O321" i="13"/>
  <c r="K256" i="13"/>
  <c r="N256" i="13" s="1"/>
  <c r="K248" i="13"/>
  <c r="N248" i="13" s="1"/>
  <c r="K240" i="13"/>
  <c r="N240" i="13" s="1"/>
  <c r="K232" i="13"/>
  <c r="N232" i="13" s="1"/>
  <c r="K224" i="13"/>
  <c r="N224" i="13" s="1"/>
  <c r="K216" i="13"/>
  <c r="N216" i="13" s="1"/>
  <c r="K208" i="13"/>
  <c r="N208" i="13" s="1"/>
  <c r="K93" i="4"/>
  <c r="N93" i="4" s="1"/>
  <c r="K91" i="4"/>
  <c r="N91" i="4" s="1"/>
  <c r="K89" i="4"/>
  <c r="N89" i="4" s="1"/>
  <c r="K85" i="4"/>
  <c r="N85" i="4" s="1"/>
  <c r="K83" i="4"/>
  <c r="N83" i="4" s="1"/>
  <c r="K81" i="4"/>
  <c r="N81" i="4" s="1"/>
  <c r="K77" i="4"/>
  <c r="N77" i="4" s="1"/>
  <c r="K75" i="4"/>
  <c r="N75" i="4" s="1"/>
  <c r="K73" i="4"/>
  <c r="N73" i="4" s="1"/>
  <c r="K69" i="4"/>
  <c r="N69" i="4" s="1"/>
  <c r="K67" i="4"/>
  <c r="N67" i="4" s="1"/>
  <c r="K65" i="4"/>
  <c r="N65" i="4" s="1"/>
  <c r="K63" i="4"/>
  <c r="N63" i="4" s="1"/>
  <c r="K61" i="4"/>
  <c r="N61" i="4" s="1"/>
  <c r="K59" i="4"/>
  <c r="N59" i="4" s="1"/>
  <c r="K57" i="4"/>
  <c r="N57" i="4" s="1"/>
  <c r="K363" i="14"/>
  <c r="N363" i="14" s="1"/>
  <c r="K361" i="14"/>
  <c r="N361" i="14" s="1"/>
  <c r="K359" i="14"/>
  <c r="N359" i="14" s="1"/>
  <c r="K357" i="14"/>
  <c r="N357" i="14" s="1"/>
  <c r="K355" i="14"/>
  <c r="N355" i="14" s="1"/>
  <c r="K353" i="14"/>
  <c r="N353" i="14" s="1"/>
  <c r="K351" i="14"/>
  <c r="N351" i="14" s="1"/>
  <c r="K349" i="14"/>
  <c r="N349" i="14" s="1"/>
  <c r="K347" i="14"/>
  <c r="N347" i="14" s="1"/>
  <c r="K345" i="14"/>
  <c r="N345" i="14" s="1"/>
  <c r="K343" i="14"/>
  <c r="N343" i="14" s="1"/>
  <c r="K341" i="14"/>
  <c r="N341" i="14" s="1"/>
  <c r="K339" i="14"/>
  <c r="N339" i="14" s="1"/>
  <c r="K337" i="14"/>
  <c r="N337" i="14" s="1"/>
  <c r="K335" i="14"/>
  <c r="N335" i="14" s="1"/>
  <c r="K333" i="14"/>
  <c r="N333" i="14" s="1"/>
  <c r="K331" i="14"/>
  <c r="N331" i="14" s="1"/>
  <c r="K329" i="14"/>
  <c r="N329" i="14" s="1"/>
  <c r="K327" i="14"/>
  <c r="N327" i="14" s="1"/>
  <c r="K325" i="14"/>
  <c r="N325" i="14" s="1"/>
  <c r="K323" i="14"/>
  <c r="N323" i="14" s="1"/>
  <c r="K321" i="14"/>
  <c r="N321" i="14" s="1"/>
  <c r="K319" i="14"/>
  <c r="N319" i="14" s="1"/>
  <c r="K317" i="14"/>
  <c r="N317" i="14" s="1"/>
  <c r="K315" i="14"/>
  <c r="N315" i="14" s="1"/>
  <c r="K313" i="14"/>
  <c r="N313" i="14" s="1"/>
  <c r="K311" i="14"/>
  <c r="N311" i="14" s="1"/>
  <c r="K309" i="14"/>
  <c r="N309" i="14" s="1"/>
  <c r="K307" i="14"/>
  <c r="N307" i="14" s="1"/>
  <c r="K305" i="14"/>
  <c r="N305" i="14" s="1"/>
  <c r="K303" i="14"/>
  <c r="N303" i="14" s="1"/>
  <c r="K301" i="14"/>
  <c r="N301" i="14" s="1"/>
  <c r="K299" i="14"/>
  <c r="N299" i="14" s="1"/>
  <c r="K297" i="14"/>
  <c r="N297" i="14" s="1"/>
  <c r="K295" i="14"/>
  <c r="N295" i="14" s="1"/>
  <c r="K293" i="14"/>
  <c r="N293" i="14" s="1"/>
  <c r="K291" i="14"/>
  <c r="N291" i="14" s="1"/>
  <c r="K289" i="14"/>
  <c r="N289" i="14" s="1"/>
  <c r="K287" i="14"/>
  <c r="N287" i="14" s="1"/>
  <c r="K285" i="14"/>
  <c r="N285" i="14" s="1"/>
  <c r="K283" i="14"/>
  <c r="N283" i="14" s="1"/>
  <c r="K281" i="14"/>
  <c r="N281" i="14" s="1"/>
  <c r="K279" i="14"/>
  <c r="N279" i="14" s="1"/>
  <c r="K277" i="14"/>
  <c r="N277" i="14" s="1"/>
  <c r="K275" i="14"/>
  <c r="N275" i="14" s="1"/>
  <c r="K273" i="14"/>
  <c r="N273" i="14" s="1"/>
  <c r="K271" i="14"/>
  <c r="N271" i="14" s="1"/>
  <c r="K269" i="14"/>
  <c r="N269" i="14" s="1"/>
  <c r="K267" i="14"/>
  <c r="N267" i="14" s="1"/>
  <c r="K265" i="14"/>
  <c r="N265" i="14" s="1"/>
  <c r="K263" i="14"/>
  <c r="N263" i="14" s="1"/>
  <c r="K261" i="14"/>
  <c r="N261" i="14" s="1"/>
  <c r="K259" i="14"/>
  <c r="N259" i="14" s="1"/>
  <c r="K257" i="14"/>
  <c r="N257" i="14" s="1"/>
  <c r="K255" i="14"/>
  <c r="N255" i="14" s="1"/>
  <c r="K253" i="14"/>
  <c r="N253" i="14" s="1"/>
  <c r="K251" i="14"/>
  <c r="N251" i="14" s="1"/>
  <c r="K249" i="14"/>
  <c r="N249" i="14" s="1"/>
  <c r="K247" i="14"/>
  <c r="N247" i="14" s="1"/>
  <c r="K245" i="14"/>
  <c r="N245" i="14" s="1"/>
  <c r="K243" i="14"/>
  <c r="N243" i="14" s="1"/>
  <c r="K241" i="14"/>
  <c r="N241" i="14" s="1"/>
  <c r="K318" i="13"/>
  <c r="N318" i="13" s="1"/>
  <c r="K316" i="13"/>
  <c r="N316" i="13" s="1"/>
  <c r="K289" i="13"/>
  <c r="N289" i="13" s="1"/>
  <c r="K281" i="13"/>
  <c r="N281" i="13" s="1"/>
  <c r="K278" i="13"/>
  <c r="N278" i="13" s="1"/>
  <c r="K169" i="14"/>
  <c r="N169" i="14" s="1"/>
  <c r="K165" i="14"/>
  <c r="N165" i="14" s="1"/>
  <c r="K161" i="14"/>
  <c r="N161" i="14" s="1"/>
  <c r="K157" i="14"/>
  <c r="N157" i="14" s="1"/>
  <c r="K153" i="14"/>
  <c r="N153" i="14" s="1"/>
  <c r="K149" i="14"/>
  <c r="N149" i="14" s="1"/>
  <c r="K145" i="14"/>
  <c r="N145" i="14" s="1"/>
  <c r="K141" i="14"/>
  <c r="N141" i="14" s="1"/>
  <c r="K137" i="14"/>
  <c r="N137" i="14" s="1"/>
  <c r="K133" i="14"/>
  <c r="N133" i="14" s="1"/>
  <c r="K129" i="14"/>
  <c r="N129" i="14" s="1"/>
  <c r="K125" i="14"/>
  <c r="N125" i="14" s="1"/>
  <c r="K121" i="14"/>
  <c r="N121" i="14" s="1"/>
  <c r="K117" i="14"/>
  <c r="N117" i="14" s="1"/>
  <c r="K113" i="14"/>
  <c r="N113" i="14" s="1"/>
  <c r="K109" i="14"/>
  <c r="N109" i="14" s="1"/>
  <c r="K105" i="14"/>
  <c r="N105" i="14" s="1"/>
  <c r="K101" i="14"/>
  <c r="N101" i="14" s="1"/>
  <c r="K97" i="14"/>
  <c r="N97" i="14" s="1"/>
  <c r="K93" i="14"/>
  <c r="N93" i="14" s="1"/>
  <c r="K89" i="14"/>
  <c r="N89" i="14" s="1"/>
  <c r="K85" i="14"/>
  <c r="N85" i="14" s="1"/>
  <c r="K81" i="14"/>
  <c r="N81" i="14" s="1"/>
  <c r="K77" i="14"/>
  <c r="N77" i="14" s="1"/>
  <c r="K73" i="14"/>
  <c r="N73" i="14" s="1"/>
  <c r="K69" i="14"/>
  <c r="N69" i="14" s="1"/>
  <c r="K65" i="14"/>
  <c r="N65" i="14" s="1"/>
  <c r="K61" i="14"/>
  <c r="N61" i="14" s="1"/>
  <c r="K57" i="14"/>
  <c r="N57" i="14" s="1"/>
  <c r="K303" i="13"/>
  <c r="N303" i="13" s="1"/>
  <c r="K294" i="13"/>
  <c r="N294" i="13" s="1"/>
  <c r="K288" i="13"/>
  <c r="N288" i="13" s="1"/>
  <c r="K192" i="13"/>
  <c r="N192" i="13" s="1"/>
  <c r="O347" i="9"/>
  <c r="K347" i="9"/>
  <c r="N347" i="9" s="1"/>
  <c r="K320" i="13"/>
  <c r="N320" i="13" s="1"/>
  <c r="K312" i="13"/>
  <c r="N312" i="13" s="1"/>
  <c r="K304" i="13"/>
  <c r="N304" i="13" s="1"/>
  <c r="K296" i="13"/>
  <c r="N296" i="13" s="1"/>
  <c r="K293" i="13"/>
  <c r="N293" i="13" s="1"/>
  <c r="K292" i="13"/>
  <c r="N292" i="13" s="1"/>
  <c r="K285" i="13"/>
  <c r="N285" i="13" s="1"/>
  <c r="K284" i="13"/>
  <c r="N284" i="13" s="1"/>
  <c r="K277" i="13"/>
  <c r="N277" i="13" s="1"/>
  <c r="K276" i="13"/>
  <c r="N276" i="13" s="1"/>
  <c r="K269" i="13"/>
  <c r="N269" i="13" s="1"/>
  <c r="K268" i="13"/>
  <c r="N268" i="13" s="1"/>
  <c r="K261" i="13"/>
  <c r="N261" i="13" s="1"/>
  <c r="K260" i="13"/>
  <c r="N260" i="13" s="1"/>
  <c r="K253" i="13"/>
  <c r="N253" i="13" s="1"/>
  <c r="K252" i="13"/>
  <c r="N252" i="13" s="1"/>
  <c r="K245" i="13"/>
  <c r="N245" i="13" s="1"/>
  <c r="K244" i="13"/>
  <c r="N244" i="13" s="1"/>
  <c r="K237" i="13"/>
  <c r="N237" i="13" s="1"/>
  <c r="K236" i="13"/>
  <c r="N236" i="13" s="1"/>
  <c r="K229" i="13"/>
  <c r="N229" i="13" s="1"/>
  <c r="K228" i="13"/>
  <c r="N228" i="13" s="1"/>
  <c r="K221" i="13"/>
  <c r="N221" i="13" s="1"/>
  <c r="K220" i="13"/>
  <c r="N220" i="13" s="1"/>
  <c r="K213" i="13"/>
  <c r="N213" i="13" s="1"/>
  <c r="K212" i="13"/>
  <c r="N212" i="13" s="1"/>
  <c r="K205" i="13"/>
  <c r="N205" i="13" s="1"/>
  <c r="K204" i="13"/>
  <c r="N204" i="13" s="1"/>
  <c r="K195" i="13"/>
  <c r="N195" i="13" s="1"/>
  <c r="K193" i="13"/>
  <c r="N193" i="13" s="1"/>
  <c r="K187" i="13"/>
  <c r="N187" i="13" s="1"/>
  <c r="K183" i="13"/>
  <c r="N183" i="13" s="1"/>
  <c r="K179" i="13"/>
  <c r="N179" i="13" s="1"/>
  <c r="K175" i="13"/>
  <c r="N175" i="13" s="1"/>
  <c r="K171" i="13"/>
  <c r="N171" i="13" s="1"/>
  <c r="K167" i="13"/>
  <c r="N167" i="13" s="1"/>
  <c r="K163" i="13"/>
  <c r="N163" i="13" s="1"/>
  <c r="K159" i="13"/>
  <c r="N159" i="13" s="1"/>
  <c r="K155" i="13"/>
  <c r="N155" i="13" s="1"/>
  <c r="K151" i="13"/>
  <c r="N151" i="13" s="1"/>
  <c r="K147" i="13"/>
  <c r="N147" i="13" s="1"/>
  <c r="K143" i="13"/>
  <c r="N143" i="13" s="1"/>
  <c r="K139" i="13"/>
  <c r="N139" i="13" s="1"/>
  <c r="K184" i="12"/>
  <c r="N184" i="12" s="1"/>
  <c r="K168" i="12"/>
  <c r="N168" i="12" s="1"/>
  <c r="K143" i="12"/>
  <c r="N143" i="12" s="1"/>
  <c r="K131" i="12"/>
  <c r="N131" i="12" s="1"/>
  <c r="K123" i="12"/>
  <c r="N123" i="12" s="1"/>
  <c r="K115" i="12"/>
  <c r="N115" i="12" s="1"/>
  <c r="K107" i="12"/>
  <c r="N107" i="12" s="1"/>
  <c r="K99" i="12"/>
  <c r="N99" i="12" s="1"/>
  <c r="K91" i="12"/>
  <c r="N91" i="12" s="1"/>
  <c r="K83" i="12"/>
  <c r="N83" i="12" s="1"/>
  <c r="K284" i="9"/>
  <c r="N284" i="9" s="1"/>
  <c r="O284" i="9"/>
  <c r="K271" i="13"/>
  <c r="N271" i="13" s="1"/>
  <c r="K270" i="13"/>
  <c r="N270" i="13" s="1"/>
  <c r="K263" i="13"/>
  <c r="N263" i="13" s="1"/>
  <c r="K262" i="13"/>
  <c r="N262" i="13" s="1"/>
  <c r="K255" i="13"/>
  <c r="N255" i="13" s="1"/>
  <c r="K254" i="13"/>
  <c r="N254" i="13" s="1"/>
  <c r="K247" i="13"/>
  <c r="N247" i="13" s="1"/>
  <c r="K246" i="13"/>
  <c r="N246" i="13" s="1"/>
  <c r="K239" i="13"/>
  <c r="N239" i="13" s="1"/>
  <c r="K238" i="13"/>
  <c r="N238" i="13" s="1"/>
  <c r="K231" i="13"/>
  <c r="N231" i="13" s="1"/>
  <c r="K230" i="13"/>
  <c r="N230" i="13" s="1"/>
  <c r="K223" i="13"/>
  <c r="N223" i="13" s="1"/>
  <c r="K222" i="13"/>
  <c r="N222" i="13" s="1"/>
  <c r="K215" i="13"/>
  <c r="N215" i="13" s="1"/>
  <c r="K214" i="13"/>
  <c r="N214" i="13" s="1"/>
  <c r="K207" i="13"/>
  <c r="N207" i="13" s="1"/>
  <c r="K206" i="13"/>
  <c r="N206" i="13" s="1"/>
  <c r="K191" i="13"/>
  <c r="N191" i="13" s="1"/>
  <c r="K186" i="13"/>
  <c r="N186" i="13" s="1"/>
  <c r="K182" i="13"/>
  <c r="N182" i="13" s="1"/>
  <c r="K178" i="13"/>
  <c r="N178" i="13" s="1"/>
  <c r="K174" i="13"/>
  <c r="N174" i="13" s="1"/>
  <c r="K170" i="13"/>
  <c r="N170" i="13" s="1"/>
  <c r="K166" i="13"/>
  <c r="N166" i="13" s="1"/>
  <c r="K162" i="13"/>
  <c r="N162" i="13" s="1"/>
  <c r="K158" i="13"/>
  <c r="N158" i="13" s="1"/>
  <c r="K154" i="13"/>
  <c r="N154" i="13" s="1"/>
  <c r="K150" i="13"/>
  <c r="N150" i="13" s="1"/>
  <c r="K146" i="13"/>
  <c r="N146" i="13" s="1"/>
  <c r="K142" i="13"/>
  <c r="N142" i="13" s="1"/>
  <c r="K138" i="13"/>
  <c r="N138" i="13" s="1"/>
  <c r="K136" i="13"/>
  <c r="N136" i="13" s="1"/>
  <c r="K135" i="13"/>
  <c r="N135" i="13" s="1"/>
  <c r="K124" i="13"/>
  <c r="N124" i="13" s="1"/>
  <c r="K116" i="13"/>
  <c r="N116" i="13" s="1"/>
  <c r="K108" i="13"/>
  <c r="N108" i="13" s="1"/>
  <c r="K100" i="13"/>
  <c r="N100" i="13" s="1"/>
  <c r="K92" i="13"/>
  <c r="N92" i="13" s="1"/>
  <c r="K84" i="13"/>
  <c r="N84" i="13" s="1"/>
  <c r="K76" i="13"/>
  <c r="N76" i="13" s="1"/>
  <c r="K68" i="13"/>
  <c r="N68" i="13" s="1"/>
  <c r="K60" i="13"/>
  <c r="N60" i="13" s="1"/>
  <c r="K364" i="12"/>
  <c r="N364" i="12" s="1"/>
  <c r="K356" i="12"/>
  <c r="N356" i="12" s="1"/>
  <c r="K348" i="12"/>
  <c r="N348" i="12" s="1"/>
  <c r="K340" i="12"/>
  <c r="N340" i="12" s="1"/>
  <c r="K332" i="12"/>
  <c r="N332" i="12" s="1"/>
  <c r="K324" i="12"/>
  <c r="N324" i="12" s="1"/>
  <c r="K316" i="12"/>
  <c r="N316" i="12" s="1"/>
  <c r="K308" i="12"/>
  <c r="N308" i="12" s="1"/>
  <c r="K300" i="12"/>
  <c r="N300" i="12" s="1"/>
  <c r="K292" i="12"/>
  <c r="N292" i="12" s="1"/>
  <c r="K284" i="12"/>
  <c r="N284" i="12" s="1"/>
  <c r="K276" i="12"/>
  <c r="N276" i="12" s="1"/>
  <c r="K268" i="12"/>
  <c r="N268" i="12" s="1"/>
  <c r="K260" i="12"/>
  <c r="N260" i="12" s="1"/>
  <c r="K252" i="12"/>
  <c r="N252" i="12" s="1"/>
  <c r="K244" i="12"/>
  <c r="N244" i="12" s="1"/>
  <c r="K236" i="12"/>
  <c r="N236" i="12" s="1"/>
  <c r="K228" i="12"/>
  <c r="N228" i="12" s="1"/>
  <c r="K220" i="12"/>
  <c r="N220" i="12" s="1"/>
  <c r="K212" i="12"/>
  <c r="N212" i="12" s="1"/>
  <c r="K147" i="12"/>
  <c r="N147" i="12" s="1"/>
  <c r="K133" i="12"/>
  <c r="N133" i="12" s="1"/>
  <c r="K125" i="12"/>
  <c r="N125" i="12" s="1"/>
  <c r="K117" i="12"/>
  <c r="N117" i="12" s="1"/>
  <c r="K109" i="12"/>
  <c r="N109" i="12" s="1"/>
  <c r="K101" i="12"/>
  <c r="N101" i="12" s="1"/>
  <c r="K93" i="12"/>
  <c r="N93" i="12" s="1"/>
  <c r="K85" i="12"/>
  <c r="N85" i="12" s="1"/>
  <c r="K74" i="13"/>
  <c r="N74" i="13" s="1"/>
  <c r="K70" i="13"/>
  <c r="N70" i="13" s="1"/>
  <c r="K66" i="13"/>
  <c r="N66" i="13" s="1"/>
  <c r="K62" i="13"/>
  <c r="N62" i="13" s="1"/>
  <c r="K302" i="12"/>
  <c r="N302" i="12" s="1"/>
  <c r="K298" i="12"/>
  <c r="N298" i="12" s="1"/>
  <c r="K294" i="12"/>
  <c r="N294" i="12" s="1"/>
  <c r="K290" i="12"/>
  <c r="N290" i="12" s="1"/>
  <c r="K286" i="12"/>
  <c r="N286" i="12" s="1"/>
  <c r="K282" i="12"/>
  <c r="N282" i="12" s="1"/>
  <c r="K278" i="12"/>
  <c r="N278" i="12" s="1"/>
  <c r="K274" i="12"/>
  <c r="N274" i="12" s="1"/>
  <c r="K270" i="12"/>
  <c r="N270" i="12" s="1"/>
  <c r="K266" i="12"/>
  <c r="N266" i="12" s="1"/>
  <c r="K262" i="12"/>
  <c r="N262" i="12" s="1"/>
  <c r="K258" i="12"/>
  <c r="N258" i="12" s="1"/>
  <c r="K254" i="12"/>
  <c r="N254" i="12" s="1"/>
  <c r="K250" i="12"/>
  <c r="N250" i="12" s="1"/>
  <c r="K246" i="12"/>
  <c r="N246" i="12" s="1"/>
  <c r="K242" i="12"/>
  <c r="N242" i="12" s="1"/>
  <c r="K238" i="12"/>
  <c r="N238" i="12" s="1"/>
  <c r="K234" i="12"/>
  <c r="N234" i="12" s="1"/>
  <c r="K230" i="12"/>
  <c r="N230" i="12" s="1"/>
  <c r="K226" i="12"/>
  <c r="N226" i="12" s="1"/>
  <c r="K222" i="12"/>
  <c r="N222" i="12" s="1"/>
  <c r="K218" i="12"/>
  <c r="N218" i="12" s="1"/>
  <c r="K214" i="12"/>
  <c r="N214" i="12" s="1"/>
  <c r="K186" i="12"/>
  <c r="N186" i="12" s="1"/>
  <c r="K166" i="12"/>
  <c r="N166" i="12" s="1"/>
  <c r="K157" i="12"/>
  <c r="N157" i="12" s="1"/>
  <c r="K153" i="12"/>
  <c r="N153" i="12" s="1"/>
  <c r="K149" i="12"/>
  <c r="N149" i="12" s="1"/>
  <c r="K145" i="12"/>
  <c r="N145" i="12" s="1"/>
  <c r="K141" i="12"/>
  <c r="N141" i="12" s="1"/>
  <c r="K137" i="12"/>
  <c r="N137" i="12" s="1"/>
  <c r="K133" i="13"/>
  <c r="N133" i="13" s="1"/>
  <c r="K129" i="13"/>
  <c r="N129" i="13" s="1"/>
  <c r="K125" i="13"/>
  <c r="N125" i="13" s="1"/>
  <c r="K121" i="13"/>
  <c r="N121" i="13" s="1"/>
  <c r="K117" i="13"/>
  <c r="N117" i="13" s="1"/>
  <c r="K113" i="13"/>
  <c r="N113" i="13" s="1"/>
  <c r="K109" i="13"/>
  <c r="N109" i="13" s="1"/>
  <c r="K105" i="13"/>
  <c r="N105" i="13" s="1"/>
  <c r="K101" i="13"/>
  <c r="N101" i="13" s="1"/>
  <c r="K97" i="13"/>
  <c r="N97" i="13" s="1"/>
  <c r="K93" i="13"/>
  <c r="N93" i="13" s="1"/>
  <c r="K89" i="13"/>
  <c r="N89" i="13" s="1"/>
  <c r="K85" i="13"/>
  <c r="N85" i="13" s="1"/>
  <c r="K81" i="13"/>
  <c r="N81" i="13" s="1"/>
  <c r="K77" i="13"/>
  <c r="N77" i="13" s="1"/>
  <c r="K73" i="13"/>
  <c r="N73" i="13" s="1"/>
  <c r="K69" i="13"/>
  <c r="N69" i="13" s="1"/>
  <c r="K65" i="13"/>
  <c r="N65" i="13" s="1"/>
  <c r="K61" i="13"/>
  <c r="N61" i="13" s="1"/>
  <c r="K57" i="13"/>
  <c r="N57" i="13" s="1"/>
  <c r="K365" i="12"/>
  <c r="N365" i="12" s="1"/>
  <c r="K361" i="12"/>
  <c r="N361" i="12" s="1"/>
  <c r="K357" i="12"/>
  <c r="N357" i="12" s="1"/>
  <c r="K353" i="12"/>
  <c r="N353" i="12" s="1"/>
  <c r="K349" i="12"/>
  <c r="N349" i="12" s="1"/>
  <c r="K345" i="12"/>
  <c r="N345" i="12" s="1"/>
  <c r="K341" i="12"/>
  <c r="N341" i="12" s="1"/>
  <c r="K337" i="12"/>
  <c r="N337" i="12" s="1"/>
  <c r="K333" i="12"/>
  <c r="N333" i="12" s="1"/>
  <c r="K329" i="12"/>
  <c r="N329" i="12" s="1"/>
  <c r="K325" i="12"/>
  <c r="N325" i="12" s="1"/>
  <c r="K321" i="12"/>
  <c r="N321" i="12" s="1"/>
  <c r="K317" i="12"/>
  <c r="N317" i="12" s="1"/>
  <c r="K313" i="12"/>
  <c r="N313" i="12" s="1"/>
  <c r="K309" i="12"/>
  <c r="N309" i="12" s="1"/>
  <c r="K305" i="12"/>
  <c r="N305" i="12" s="1"/>
  <c r="K301" i="12"/>
  <c r="N301" i="12" s="1"/>
  <c r="K297" i="12"/>
  <c r="N297" i="12" s="1"/>
  <c r="K293" i="12"/>
  <c r="N293" i="12" s="1"/>
  <c r="K289" i="12"/>
  <c r="N289" i="12" s="1"/>
  <c r="K285" i="12"/>
  <c r="N285" i="12" s="1"/>
  <c r="K281" i="12"/>
  <c r="N281" i="12" s="1"/>
  <c r="K277" i="12"/>
  <c r="N277" i="12" s="1"/>
  <c r="K273" i="12"/>
  <c r="N273" i="12" s="1"/>
  <c r="K269" i="12"/>
  <c r="N269" i="12" s="1"/>
  <c r="K265" i="12"/>
  <c r="N265" i="12" s="1"/>
  <c r="K261" i="12"/>
  <c r="N261" i="12" s="1"/>
  <c r="K257" i="12"/>
  <c r="N257" i="12" s="1"/>
  <c r="K253" i="12"/>
  <c r="N253" i="12" s="1"/>
  <c r="K249" i="12"/>
  <c r="N249" i="12" s="1"/>
  <c r="K245" i="12"/>
  <c r="N245" i="12" s="1"/>
  <c r="K241" i="12"/>
  <c r="N241" i="12" s="1"/>
  <c r="K237" i="12"/>
  <c r="N237" i="12" s="1"/>
  <c r="K233" i="12"/>
  <c r="N233" i="12" s="1"/>
  <c r="K229" i="12"/>
  <c r="N229" i="12" s="1"/>
  <c r="K225" i="12"/>
  <c r="N225" i="12" s="1"/>
  <c r="K221" i="12"/>
  <c r="N221" i="12" s="1"/>
  <c r="K217" i="12"/>
  <c r="N217" i="12" s="1"/>
  <c r="K213" i="12"/>
  <c r="N213" i="12" s="1"/>
  <c r="K210" i="12"/>
  <c r="N210" i="12" s="1"/>
  <c r="K208" i="12"/>
  <c r="N208" i="12" s="1"/>
  <c r="K204" i="12"/>
  <c r="N204" i="12" s="1"/>
  <c r="K200" i="12"/>
  <c r="N200" i="12" s="1"/>
  <c r="K196" i="12"/>
  <c r="N196" i="12" s="1"/>
  <c r="K192" i="12"/>
  <c r="N192" i="12" s="1"/>
  <c r="K162" i="12"/>
  <c r="N162" i="12" s="1"/>
  <c r="K286" i="9"/>
  <c r="N286" i="9" s="1"/>
  <c r="O286" i="9"/>
  <c r="K190" i="12"/>
  <c r="N190" i="12" s="1"/>
  <c r="K182" i="12"/>
  <c r="N182" i="12" s="1"/>
  <c r="K172" i="12"/>
  <c r="N172" i="12" s="1"/>
  <c r="K170" i="12"/>
  <c r="N170" i="12" s="1"/>
  <c r="K349" i="9"/>
  <c r="N349" i="9" s="1"/>
  <c r="K324" i="9"/>
  <c r="N324" i="9" s="1"/>
  <c r="K308" i="9"/>
  <c r="N308" i="9" s="1"/>
  <c r="O288" i="9"/>
  <c r="K254" i="9"/>
  <c r="N254" i="9" s="1"/>
  <c r="K218" i="9"/>
  <c r="N218" i="9" s="1"/>
  <c r="K271" i="9"/>
  <c r="N271" i="9" s="1"/>
  <c r="K267" i="9"/>
  <c r="N267" i="9" s="1"/>
  <c r="K263" i="9"/>
  <c r="N263" i="9" s="1"/>
  <c r="K259" i="9"/>
  <c r="N259" i="9" s="1"/>
  <c r="K248" i="9"/>
  <c r="N248" i="9" s="1"/>
  <c r="K246" i="9"/>
  <c r="N246" i="9" s="1"/>
  <c r="K238" i="9"/>
  <c r="N238" i="9" s="1"/>
  <c r="K230" i="9"/>
  <c r="N230" i="9" s="1"/>
  <c r="K217" i="9"/>
  <c r="N217" i="9" s="1"/>
  <c r="K210" i="9"/>
  <c r="N210" i="9" s="1"/>
  <c r="K181" i="9"/>
  <c r="N181" i="9" s="1"/>
  <c r="K140" i="9"/>
  <c r="N140" i="9" s="1"/>
  <c r="K80" i="12"/>
  <c r="N80" i="12" s="1"/>
  <c r="K78" i="12"/>
  <c r="N78" i="12" s="1"/>
  <c r="K76" i="12"/>
  <c r="N76" i="12" s="1"/>
  <c r="K74" i="12"/>
  <c r="N74" i="12" s="1"/>
  <c r="K72" i="12"/>
  <c r="N72" i="12" s="1"/>
  <c r="K70" i="12"/>
  <c r="N70" i="12" s="1"/>
  <c r="K68" i="12"/>
  <c r="N68" i="12" s="1"/>
  <c r="K66" i="12"/>
  <c r="N66" i="12" s="1"/>
  <c r="K64" i="12"/>
  <c r="N64" i="12" s="1"/>
  <c r="K62" i="12"/>
  <c r="N62" i="12" s="1"/>
  <c r="K60" i="12"/>
  <c r="N60" i="12" s="1"/>
  <c r="K58" i="12"/>
  <c r="N58" i="12" s="1"/>
  <c r="K366" i="9"/>
  <c r="N366" i="9" s="1"/>
  <c r="K365" i="9"/>
  <c r="N365" i="9" s="1"/>
  <c r="K364" i="9"/>
  <c r="N364" i="9" s="1"/>
  <c r="K363" i="9"/>
  <c r="N363" i="9" s="1"/>
  <c r="K362" i="9"/>
  <c r="N362" i="9" s="1"/>
  <c r="K361" i="9"/>
  <c r="N361" i="9" s="1"/>
  <c r="K360" i="9"/>
  <c r="N360" i="9" s="1"/>
  <c r="K359" i="9"/>
  <c r="N359" i="9" s="1"/>
  <c r="K358" i="9"/>
  <c r="N358" i="9" s="1"/>
  <c r="K357" i="9"/>
  <c r="N357" i="9" s="1"/>
  <c r="K356" i="9"/>
  <c r="N356" i="9" s="1"/>
  <c r="K355" i="9"/>
  <c r="N355" i="9" s="1"/>
  <c r="K322" i="9"/>
  <c r="N322" i="9" s="1"/>
  <c r="K314" i="9"/>
  <c r="N314" i="9" s="1"/>
  <c r="K313" i="9"/>
  <c r="N313" i="9" s="1"/>
  <c r="K307" i="9"/>
  <c r="N307" i="9" s="1"/>
  <c r="K306" i="9"/>
  <c r="N306" i="9" s="1"/>
  <c r="K305" i="9"/>
  <c r="N305" i="9" s="1"/>
  <c r="K299" i="9"/>
  <c r="N299" i="9" s="1"/>
  <c r="K298" i="9"/>
  <c r="N298" i="9" s="1"/>
  <c r="K297" i="9"/>
  <c r="N297" i="9" s="1"/>
  <c r="K283" i="9"/>
  <c r="N283" i="9" s="1"/>
  <c r="K278" i="9"/>
  <c r="N278" i="9" s="1"/>
  <c r="K274" i="9"/>
  <c r="N274" i="9" s="1"/>
  <c r="K270" i="9"/>
  <c r="N270" i="9" s="1"/>
  <c r="K266" i="9"/>
  <c r="N266" i="9" s="1"/>
  <c r="K262" i="9"/>
  <c r="N262" i="9" s="1"/>
  <c r="K258" i="9"/>
  <c r="N258" i="9" s="1"/>
  <c r="K255" i="9"/>
  <c r="N255" i="9" s="1"/>
  <c r="K252" i="9"/>
  <c r="N252" i="9" s="1"/>
  <c r="K250" i="9"/>
  <c r="N250" i="9" s="1"/>
  <c r="K240" i="9"/>
  <c r="N240" i="9" s="1"/>
  <c r="K232" i="9"/>
  <c r="N232" i="9" s="1"/>
  <c r="K214" i="9"/>
  <c r="N214" i="9" s="1"/>
  <c r="K209" i="9"/>
  <c r="N209" i="9" s="1"/>
  <c r="K205" i="9"/>
  <c r="N205" i="9" s="1"/>
  <c r="K202" i="9"/>
  <c r="N202" i="9" s="1"/>
  <c r="K189" i="9"/>
  <c r="N189" i="9" s="1"/>
  <c r="K182" i="9"/>
  <c r="N182" i="9" s="1"/>
  <c r="K178" i="9"/>
  <c r="N178" i="9" s="1"/>
  <c r="K135" i="9"/>
  <c r="N135" i="9" s="1"/>
  <c r="K131" i="9"/>
  <c r="N131" i="9" s="1"/>
  <c r="K103" i="9"/>
  <c r="N103" i="9" s="1"/>
  <c r="K77" i="9"/>
  <c r="N77" i="9" s="1"/>
  <c r="K61" i="9"/>
  <c r="N61" i="9" s="1"/>
  <c r="K172" i="9"/>
  <c r="N172" i="9" s="1"/>
  <c r="K168" i="9"/>
  <c r="N168" i="9" s="1"/>
  <c r="K164" i="9"/>
  <c r="N164" i="9" s="1"/>
  <c r="K160" i="9"/>
  <c r="N160" i="9" s="1"/>
  <c r="K156" i="9"/>
  <c r="N156" i="9" s="1"/>
  <c r="K152" i="9"/>
  <c r="N152" i="9" s="1"/>
  <c r="K148" i="9"/>
  <c r="N148" i="9" s="1"/>
  <c r="K144" i="9"/>
  <c r="N144" i="9" s="1"/>
  <c r="K127" i="9"/>
  <c r="N127" i="9" s="1"/>
  <c r="K120" i="9"/>
  <c r="N120" i="9" s="1"/>
  <c r="K112" i="9"/>
  <c r="N112" i="9" s="1"/>
  <c r="K92" i="9"/>
  <c r="N92" i="9" s="1"/>
  <c r="K88" i="9"/>
  <c r="N88" i="9" s="1"/>
  <c r="K81" i="9"/>
  <c r="N81" i="9" s="1"/>
  <c r="K65" i="9"/>
  <c r="N65" i="9" s="1"/>
  <c r="K136" i="9"/>
  <c r="N136" i="9" s="1"/>
  <c r="K128" i="9"/>
  <c r="N128" i="9" s="1"/>
  <c r="K115" i="9"/>
  <c r="N115" i="9" s="1"/>
  <c r="K111" i="9"/>
  <c r="N111" i="9" s="1"/>
  <c r="K104" i="9"/>
  <c r="N104" i="9" s="1"/>
  <c r="K79" i="9"/>
  <c r="N79" i="9" s="1"/>
  <c r="K75" i="9"/>
  <c r="N75" i="9" s="1"/>
  <c r="K71" i="9"/>
  <c r="N71" i="9" s="1"/>
  <c r="K67" i="9"/>
  <c r="N67" i="9" s="1"/>
  <c r="K63" i="9"/>
  <c r="N63" i="9" s="1"/>
  <c r="K59" i="9"/>
  <c r="N59" i="9" s="1"/>
  <c r="K123" i="9"/>
  <c r="N123" i="9" s="1"/>
  <c r="K108" i="9"/>
  <c r="N108" i="9" s="1"/>
  <c r="K99" i="9"/>
  <c r="N99" i="9" s="1"/>
  <c r="K95" i="9"/>
  <c r="N95" i="9" s="1"/>
  <c r="K363" i="4"/>
  <c r="N363" i="4" s="1"/>
  <c r="K361" i="4"/>
  <c r="N361" i="4" s="1"/>
  <c r="K357" i="4"/>
  <c r="N357" i="4" s="1"/>
  <c r="K353" i="4"/>
  <c r="N353" i="4" s="1"/>
  <c r="K350" i="4"/>
  <c r="N350" i="4" s="1"/>
  <c r="K343" i="4"/>
  <c r="N343" i="4" s="1"/>
  <c r="K342" i="4"/>
  <c r="N342" i="4" s="1"/>
  <c r="K335" i="4"/>
  <c r="N335" i="4" s="1"/>
  <c r="K334" i="4"/>
  <c r="N334" i="4" s="1"/>
  <c r="K328" i="4"/>
  <c r="N328" i="4" s="1"/>
  <c r="K327" i="4"/>
  <c r="N327" i="4" s="1"/>
  <c r="K326" i="4"/>
  <c r="N326" i="4" s="1"/>
  <c r="K325" i="4"/>
  <c r="N325" i="4" s="1"/>
  <c r="K324" i="4"/>
  <c r="N324" i="4" s="1"/>
  <c r="K305" i="4"/>
  <c r="N305" i="4" s="1"/>
  <c r="K364" i="4"/>
  <c r="N364" i="4" s="1"/>
  <c r="K362" i="4"/>
  <c r="N362" i="4" s="1"/>
  <c r="K360" i="4"/>
  <c r="N360" i="4" s="1"/>
  <c r="K359" i="4"/>
  <c r="N359" i="4" s="1"/>
  <c r="K358" i="4"/>
  <c r="N358" i="4" s="1"/>
  <c r="K356" i="4"/>
  <c r="N356" i="4" s="1"/>
  <c r="K355" i="4"/>
  <c r="N355" i="4" s="1"/>
  <c r="K354" i="4"/>
  <c r="N354" i="4" s="1"/>
  <c r="K352" i="4"/>
  <c r="N352" i="4" s="1"/>
  <c r="K351" i="4"/>
  <c r="N351" i="4" s="1"/>
  <c r="K349" i="4"/>
  <c r="N349" i="4" s="1"/>
  <c r="K348" i="4"/>
  <c r="N348" i="4" s="1"/>
  <c r="K347" i="4"/>
  <c r="N347" i="4" s="1"/>
  <c r="K346" i="4"/>
  <c r="N346" i="4" s="1"/>
  <c r="K345" i="4"/>
  <c r="N345" i="4" s="1"/>
  <c r="K344" i="4"/>
  <c r="N344" i="4" s="1"/>
  <c r="K341" i="4"/>
  <c r="N341" i="4" s="1"/>
  <c r="K340" i="4"/>
  <c r="N340" i="4" s="1"/>
  <c r="K339" i="4"/>
  <c r="N339" i="4" s="1"/>
  <c r="K338" i="4"/>
  <c r="N338" i="4" s="1"/>
  <c r="K337" i="4"/>
  <c r="N337" i="4" s="1"/>
  <c r="K336" i="4"/>
  <c r="N336" i="4" s="1"/>
  <c r="K333" i="4"/>
  <c r="N333" i="4" s="1"/>
  <c r="K332" i="4"/>
  <c r="N332" i="4" s="1"/>
  <c r="K331" i="4"/>
  <c r="N331" i="4" s="1"/>
  <c r="K330" i="4"/>
  <c r="N330" i="4" s="1"/>
  <c r="K329" i="4"/>
  <c r="N329" i="4" s="1"/>
  <c r="K323" i="4"/>
  <c r="N323" i="4" s="1"/>
  <c r="K322" i="4"/>
  <c r="N322" i="4" s="1"/>
  <c r="K321" i="4"/>
  <c r="N321" i="4" s="1"/>
  <c r="K320" i="4"/>
  <c r="N320" i="4" s="1"/>
  <c r="K319" i="4"/>
  <c r="N319" i="4" s="1"/>
  <c r="K318" i="4"/>
  <c r="N318" i="4" s="1"/>
  <c r="K317" i="4"/>
  <c r="N317" i="4" s="1"/>
  <c r="K316" i="4"/>
  <c r="N316" i="4" s="1"/>
  <c r="K315" i="4"/>
  <c r="N315" i="4" s="1"/>
  <c r="K314" i="4"/>
  <c r="N314" i="4" s="1"/>
  <c r="K313" i="4"/>
  <c r="N313" i="4" s="1"/>
  <c r="K312" i="4"/>
  <c r="N312" i="4" s="1"/>
  <c r="K311" i="4"/>
  <c r="N311" i="4" s="1"/>
  <c r="K310" i="4"/>
  <c r="N310" i="4" s="1"/>
  <c r="K309" i="4"/>
  <c r="N309" i="4" s="1"/>
  <c r="K308" i="4"/>
  <c r="N308" i="4" s="1"/>
  <c r="K307" i="4"/>
  <c r="N307" i="4" s="1"/>
  <c r="K306" i="4"/>
  <c r="N306" i="4" s="1"/>
  <c r="K304" i="4"/>
  <c r="N304" i="4" s="1"/>
  <c r="K258" i="4"/>
  <c r="N258" i="4" s="1"/>
  <c r="K254" i="4"/>
  <c r="N254" i="4" s="1"/>
  <c r="K250" i="4"/>
  <c r="N250" i="4" s="1"/>
  <c r="K246" i="4"/>
  <c r="N246" i="4" s="1"/>
  <c r="K242" i="4"/>
  <c r="N242" i="4" s="1"/>
  <c r="K238" i="4"/>
  <c r="N238" i="4" s="1"/>
  <c r="K234" i="4"/>
  <c r="N234" i="4" s="1"/>
  <c r="K230" i="4"/>
  <c r="N230" i="4" s="1"/>
  <c r="K226" i="4"/>
  <c r="N226" i="4" s="1"/>
  <c r="K222" i="4"/>
  <c r="N222" i="4" s="1"/>
  <c r="K218" i="4"/>
  <c r="N218" i="4" s="1"/>
  <c r="K214" i="4"/>
  <c r="N214" i="4" s="1"/>
  <c r="K210" i="4"/>
  <c r="N210" i="4" s="1"/>
  <c r="K206" i="4"/>
  <c r="N206" i="4" s="1"/>
  <c r="K202" i="4"/>
  <c r="N202" i="4" s="1"/>
  <c r="K198" i="4"/>
  <c r="N198" i="4" s="1"/>
  <c r="K194" i="4"/>
  <c r="N194" i="4" s="1"/>
  <c r="K190" i="4"/>
  <c r="N190" i="4" s="1"/>
  <c r="K186" i="4"/>
  <c r="N186" i="4" s="1"/>
  <c r="K182" i="4"/>
  <c r="N182" i="4" s="1"/>
  <c r="K178" i="4"/>
  <c r="N178" i="4" s="1"/>
  <c r="K174" i="4"/>
  <c r="N174" i="4" s="1"/>
  <c r="K170" i="4"/>
  <c r="N170" i="4" s="1"/>
  <c r="K166" i="4"/>
  <c r="N166" i="4" s="1"/>
  <c r="K162" i="4"/>
  <c r="N162" i="4" s="1"/>
  <c r="K158" i="4"/>
  <c r="N158" i="4" s="1"/>
  <c r="K154" i="4"/>
  <c r="N154" i="4" s="1"/>
  <c r="K150" i="4"/>
  <c r="N150" i="4" s="1"/>
  <c r="K146" i="4"/>
  <c r="N146" i="4" s="1"/>
  <c r="K142" i="4"/>
  <c r="N142" i="4" s="1"/>
  <c r="K138" i="4"/>
  <c r="N138" i="4" s="1"/>
  <c r="K134" i="4"/>
  <c r="N134" i="4" s="1"/>
  <c r="K130" i="4"/>
  <c r="N130" i="4" s="1"/>
  <c r="K126" i="4"/>
  <c r="N126" i="4" s="1"/>
  <c r="K122" i="4"/>
  <c r="N122" i="4" s="1"/>
  <c r="K118" i="4"/>
  <c r="N118" i="4" s="1"/>
  <c r="K114" i="4"/>
  <c r="N114" i="4" s="1"/>
  <c r="K110" i="4"/>
  <c r="N110" i="4" s="1"/>
  <c r="K106" i="4"/>
  <c r="N106" i="4" s="1"/>
  <c r="K102" i="4"/>
  <c r="N102" i="4" s="1"/>
  <c r="K98" i="4"/>
  <c r="N98" i="4" s="1"/>
  <c r="K94" i="4"/>
  <c r="N94" i="4" s="1"/>
  <c r="K90" i="4"/>
  <c r="N90" i="4" s="1"/>
  <c r="K86" i="4"/>
  <c r="N86" i="4" s="1"/>
  <c r="K82" i="4"/>
  <c r="N82" i="4" s="1"/>
  <c r="K78" i="4"/>
  <c r="N78" i="4" s="1"/>
  <c r="K74" i="4"/>
  <c r="N74" i="4" s="1"/>
  <c r="K70" i="4"/>
  <c r="N70" i="4" s="1"/>
  <c r="K66" i="4"/>
  <c r="N66" i="4" s="1"/>
  <c r="K232" i="4"/>
  <c r="N232" i="4" s="1"/>
  <c r="K228" i="4"/>
  <c r="N228" i="4" s="1"/>
  <c r="K224" i="4"/>
  <c r="N224" i="4" s="1"/>
  <c r="K220" i="4"/>
  <c r="N220" i="4" s="1"/>
  <c r="K216" i="4"/>
  <c r="N216" i="4" s="1"/>
  <c r="K212" i="4"/>
  <c r="N212" i="4" s="1"/>
  <c r="K208" i="4"/>
  <c r="N208" i="4" s="1"/>
  <c r="K204" i="4"/>
  <c r="N204" i="4" s="1"/>
  <c r="K200" i="4"/>
  <c r="N200" i="4" s="1"/>
  <c r="K196" i="4"/>
  <c r="N196" i="4" s="1"/>
  <c r="K192" i="4"/>
  <c r="N192" i="4" s="1"/>
  <c r="K188" i="4"/>
  <c r="N188" i="4" s="1"/>
  <c r="K184" i="4"/>
  <c r="N184" i="4" s="1"/>
  <c r="K180" i="4"/>
  <c r="N180" i="4" s="1"/>
  <c r="K176" i="4"/>
  <c r="N176" i="4" s="1"/>
  <c r="K172" i="4"/>
  <c r="N172" i="4" s="1"/>
  <c r="K168" i="4"/>
  <c r="N168" i="4" s="1"/>
  <c r="K164" i="4"/>
  <c r="N164" i="4" s="1"/>
  <c r="K160" i="4"/>
  <c r="N160" i="4" s="1"/>
  <c r="K156" i="4"/>
  <c r="N156" i="4" s="1"/>
  <c r="K152" i="4"/>
  <c r="N152" i="4" s="1"/>
  <c r="K148" i="4"/>
  <c r="N148" i="4" s="1"/>
  <c r="K144" i="4"/>
  <c r="N144" i="4" s="1"/>
  <c r="K140" i="4"/>
  <c r="N140" i="4" s="1"/>
  <c r="K136" i="4"/>
  <c r="N136" i="4" s="1"/>
  <c r="K132" i="4"/>
  <c r="N132" i="4" s="1"/>
  <c r="K128" i="4"/>
  <c r="N128" i="4" s="1"/>
  <c r="K124" i="4"/>
  <c r="N124" i="4" s="1"/>
  <c r="K120" i="4"/>
  <c r="N120" i="4" s="1"/>
  <c r="K116" i="4"/>
  <c r="N116" i="4" s="1"/>
  <c r="K112" i="4"/>
  <c r="N112" i="4" s="1"/>
  <c r="K108" i="4"/>
  <c r="N108" i="4" s="1"/>
  <c r="K104" i="4"/>
  <c r="N104" i="4" s="1"/>
  <c r="K100" i="4"/>
  <c r="N100" i="4" s="1"/>
  <c r="K96" i="4"/>
  <c r="N96" i="4" s="1"/>
  <c r="K92" i="4"/>
  <c r="N92" i="4" s="1"/>
  <c r="K88" i="4"/>
  <c r="N88" i="4" s="1"/>
  <c r="K84" i="4"/>
  <c r="N84" i="4" s="1"/>
  <c r="K80" i="4"/>
  <c r="N80" i="4" s="1"/>
  <c r="K76" i="4"/>
  <c r="N76" i="4" s="1"/>
  <c r="K72" i="4"/>
  <c r="N72" i="4" s="1"/>
  <c r="K68" i="4"/>
  <c r="N68" i="4" s="1"/>
  <c r="K191" i="12"/>
  <c r="N191" i="12" s="1"/>
  <c r="K187" i="12"/>
  <c r="N187" i="12" s="1"/>
  <c r="K183" i="12"/>
  <c r="N183" i="12" s="1"/>
  <c r="K179" i="12"/>
  <c r="N179" i="12" s="1"/>
  <c r="K175" i="12"/>
  <c r="N175" i="12" s="1"/>
  <c r="K171" i="12"/>
  <c r="N171" i="12" s="1"/>
  <c r="K167" i="12"/>
  <c r="N167" i="12" s="1"/>
  <c r="K163" i="12"/>
  <c r="N163" i="12" s="1"/>
  <c r="K159" i="12"/>
  <c r="N159" i="12" s="1"/>
  <c r="K193" i="12"/>
  <c r="N193" i="12" s="1"/>
  <c r="K189" i="12"/>
  <c r="N189" i="12" s="1"/>
  <c r="K185" i="12"/>
  <c r="N185" i="12" s="1"/>
  <c r="K181" i="12"/>
  <c r="N181" i="12" s="1"/>
  <c r="K177" i="12"/>
  <c r="N177" i="12" s="1"/>
  <c r="K173" i="12"/>
  <c r="N173" i="12" s="1"/>
  <c r="K169" i="12"/>
  <c r="N169" i="12" s="1"/>
  <c r="K165" i="12"/>
  <c r="N165" i="12" s="1"/>
  <c r="K161" i="12"/>
  <c r="N161" i="12" s="1"/>
  <c r="K354" i="9"/>
  <c r="N354" i="9" s="1"/>
  <c r="K352" i="9"/>
  <c r="N352" i="9" s="1"/>
  <c r="K350" i="9"/>
  <c r="N350" i="9" s="1"/>
  <c r="K348" i="9"/>
  <c r="N348" i="9" s="1"/>
  <c r="K346" i="9"/>
  <c r="N346" i="9" s="1"/>
  <c r="K344" i="9"/>
  <c r="N344" i="9" s="1"/>
  <c r="K343" i="9"/>
  <c r="N343" i="9" s="1"/>
  <c r="K342" i="9"/>
  <c r="N342" i="9" s="1"/>
  <c r="K341" i="9"/>
  <c r="N341" i="9" s="1"/>
  <c r="K340" i="9"/>
  <c r="N340" i="9" s="1"/>
  <c r="K339" i="9"/>
  <c r="N339" i="9" s="1"/>
  <c r="K338" i="9"/>
  <c r="N338" i="9" s="1"/>
  <c r="K337" i="9"/>
  <c r="N337" i="9" s="1"/>
  <c r="K336" i="9"/>
  <c r="N336" i="9" s="1"/>
  <c r="K335" i="9"/>
  <c r="N335" i="9" s="1"/>
  <c r="K334" i="9"/>
  <c r="N334" i="9" s="1"/>
  <c r="K333" i="9"/>
  <c r="N333" i="9" s="1"/>
  <c r="K332" i="9"/>
  <c r="N332" i="9" s="1"/>
  <c r="K331" i="9"/>
  <c r="N331" i="9" s="1"/>
  <c r="K330" i="9"/>
  <c r="N330" i="9" s="1"/>
  <c r="K329" i="9"/>
  <c r="N329" i="9" s="1"/>
  <c r="K328" i="9"/>
  <c r="N328" i="9" s="1"/>
  <c r="K327" i="9"/>
  <c r="N327" i="9" s="1"/>
  <c r="K326" i="9"/>
  <c r="N326" i="9" s="1"/>
  <c r="K325" i="9"/>
  <c r="N325" i="9" s="1"/>
  <c r="K323" i="9"/>
  <c r="N323" i="9" s="1"/>
  <c r="K321" i="9"/>
  <c r="N321" i="9" s="1"/>
  <c r="K319" i="9"/>
  <c r="N319" i="9" s="1"/>
  <c r="K317" i="9"/>
  <c r="N317" i="9" s="1"/>
  <c r="K315" i="9"/>
  <c r="N315" i="9" s="1"/>
  <c r="K253" i="9"/>
  <c r="N253" i="9" s="1"/>
  <c r="K249" i="9"/>
  <c r="N249" i="9" s="1"/>
  <c r="K245" i="9"/>
  <c r="N245" i="9" s="1"/>
  <c r="K241" i="9"/>
  <c r="N241" i="9" s="1"/>
  <c r="K237" i="9"/>
  <c r="N237" i="9" s="1"/>
  <c r="K233" i="9"/>
  <c r="N233" i="9" s="1"/>
  <c r="K229" i="9"/>
  <c r="N229" i="9" s="1"/>
  <c r="K225" i="9"/>
  <c r="N225" i="9" s="1"/>
  <c r="K221" i="9"/>
  <c r="N221" i="9" s="1"/>
  <c r="K251" i="9"/>
  <c r="N251" i="9" s="1"/>
  <c r="K247" i="9"/>
  <c r="N247" i="9" s="1"/>
  <c r="K243" i="9"/>
  <c r="N243" i="9" s="1"/>
  <c r="K239" i="9"/>
  <c r="N239" i="9" s="1"/>
  <c r="K235" i="9"/>
  <c r="N235" i="9" s="1"/>
  <c r="K231" i="9"/>
  <c r="N231" i="9" s="1"/>
  <c r="K227" i="9"/>
  <c r="N227" i="9" s="1"/>
  <c r="K223" i="9"/>
  <c r="N223" i="9" s="1"/>
  <c r="K219" i="9"/>
  <c r="N219" i="9" s="1"/>
  <c r="K215" i="9"/>
  <c r="N215" i="9" s="1"/>
  <c r="K211" i="9"/>
  <c r="N211" i="9" s="1"/>
  <c r="K207" i="9"/>
  <c r="N207" i="9" s="1"/>
  <c r="K203" i="9"/>
  <c r="N203" i="9" s="1"/>
  <c r="K199" i="9"/>
  <c r="N199" i="9" s="1"/>
  <c r="K195" i="9"/>
  <c r="N195" i="9" s="1"/>
  <c r="K191" i="9"/>
  <c r="N191" i="9" s="1"/>
  <c r="K187" i="9"/>
  <c r="N187" i="9" s="1"/>
  <c r="K183" i="9"/>
  <c r="N183" i="9" s="1"/>
  <c r="K179" i="9"/>
  <c r="N179" i="9" s="1"/>
  <c r="K175" i="9"/>
  <c r="N175" i="9" s="1"/>
  <c r="K173" i="9"/>
  <c r="N173" i="9" s="1"/>
  <c r="K171" i="9"/>
  <c r="N171" i="9" s="1"/>
  <c r="K169" i="9"/>
  <c r="N169" i="9" s="1"/>
  <c r="K167" i="9"/>
  <c r="N167" i="9" s="1"/>
  <c r="K165" i="9"/>
  <c r="N165" i="9" s="1"/>
  <c r="K163" i="9"/>
  <c r="N163" i="9" s="1"/>
  <c r="K161" i="9"/>
  <c r="N161" i="9" s="1"/>
  <c r="K159" i="9"/>
  <c r="N159" i="9" s="1"/>
  <c r="K157" i="9"/>
  <c r="N157" i="9" s="1"/>
  <c r="K155" i="9"/>
  <c r="N155" i="9" s="1"/>
  <c r="K153" i="9"/>
  <c r="N153" i="9" s="1"/>
  <c r="K151" i="9"/>
  <c r="N151" i="9" s="1"/>
  <c r="K149" i="9"/>
  <c r="N149" i="9" s="1"/>
  <c r="K147" i="9"/>
  <c r="N147" i="9" s="1"/>
  <c r="K145" i="9"/>
  <c r="N145" i="9" s="1"/>
  <c r="K143" i="9"/>
  <c r="N143" i="9" s="1"/>
  <c r="K216" i="9"/>
  <c r="N216" i="9" s="1"/>
  <c r="K212" i="9"/>
  <c r="N212" i="9" s="1"/>
  <c r="K208" i="9"/>
  <c r="N208" i="9" s="1"/>
  <c r="K204" i="9"/>
  <c r="N204" i="9" s="1"/>
  <c r="K200" i="9"/>
  <c r="N200" i="9" s="1"/>
  <c r="K196" i="9"/>
  <c r="N196" i="9" s="1"/>
  <c r="K192" i="9"/>
  <c r="N192" i="9" s="1"/>
  <c r="K188" i="9"/>
  <c r="N188" i="9" s="1"/>
  <c r="K184" i="9"/>
  <c r="N184" i="9" s="1"/>
  <c r="K180" i="9"/>
  <c r="N180" i="9" s="1"/>
  <c r="K176" i="9"/>
  <c r="N176" i="9" s="1"/>
  <c r="K141" i="9"/>
  <c r="N141" i="9" s="1"/>
  <c r="K137" i="9"/>
  <c r="N137" i="9" s="1"/>
  <c r="K133" i="9"/>
  <c r="N133" i="9" s="1"/>
  <c r="K129" i="9"/>
  <c r="N129" i="9" s="1"/>
  <c r="K125" i="9"/>
  <c r="N125" i="9" s="1"/>
  <c r="K121" i="9"/>
  <c r="N121" i="9" s="1"/>
  <c r="K117" i="9"/>
  <c r="N117" i="9" s="1"/>
  <c r="K113" i="9"/>
  <c r="N113" i="9" s="1"/>
  <c r="K109" i="9"/>
  <c r="N109" i="9" s="1"/>
  <c r="K105" i="9"/>
  <c r="N105" i="9" s="1"/>
  <c r="K101" i="9"/>
  <c r="N101" i="9" s="1"/>
  <c r="K97" i="9"/>
  <c r="N97" i="9" s="1"/>
  <c r="K93" i="9"/>
  <c r="N93" i="9" s="1"/>
  <c r="K89" i="9"/>
  <c r="N89" i="9" s="1"/>
  <c r="K86" i="9"/>
  <c r="N86" i="9" s="1"/>
  <c r="K84" i="9"/>
  <c r="N84" i="9" s="1"/>
  <c r="K82" i="9"/>
  <c r="N82" i="9" s="1"/>
  <c r="K80" i="9"/>
  <c r="N80" i="9" s="1"/>
  <c r="K78" i="9"/>
  <c r="N78" i="9" s="1"/>
  <c r="K76" i="9"/>
  <c r="N76" i="9" s="1"/>
  <c r="K74" i="9"/>
  <c r="N74" i="9" s="1"/>
  <c r="K72" i="9"/>
  <c r="N72" i="9" s="1"/>
  <c r="K70" i="9"/>
  <c r="N70" i="9" s="1"/>
  <c r="K68" i="9"/>
  <c r="N68" i="9" s="1"/>
  <c r="K66" i="9"/>
  <c r="N66" i="9" s="1"/>
  <c r="K64" i="9"/>
  <c r="N64" i="9" s="1"/>
  <c r="K62" i="9"/>
  <c r="N62" i="9" s="1"/>
  <c r="K60" i="9"/>
  <c r="N60" i="9" s="1"/>
  <c r="K58" i="9"/>
  <c r="N58" i="9" s="1"/>
  <c r="K138" i="9"/>
  <c r="N138" i="9" s="1"/>
  <c r="K134" i="9"/>
  <c r="N134" i="9" s="1"/>
  <c r="K130" i="9"/>
  <c r="N130" i="9" s="1"/>
  <c r="K126" i="9"/>
  <c r="N126" i="9" s="1"/>
  <c r="K122" i="9"/>
  <c r="N122" i="9" s="1"/>
  <c r="K118" i="9"/>
  <c r="N118" i="9" s="1"/>
  <c r="K114" i="9"/>
  <c r="N114" i="9" s="1"/>
  <c r="K110" i="9"/>
  <c r="N110" i="9" s="1"/>
  <c r="K106" i="9"/>
  <c r="N106" i="9" s="1"/>
  <c r="K102" i="9"/>
  <c r="N102" i="9" s="1"/>
  <c r="K98" i="9"/>
  <c r="N98" i="9" s="1"/>
  <c r="K94" i="9"/>
  <c r="N94" i="9" s="1"/>
  <c r="K90" i="9"/>
  <c r="N90" i="9" s="1"/>
  <c r="S6" i="9"/>
  <c r="S7" i="9"/>
  <c r="S8" i="9"/>
  <c r="S9" i="9"/>
  <c r="S10" i="9"/>
  <c r="S11" i="9"/>
  <c r="S12" i="9"/>
  <c r="S13" i="9"/>
  <c r="S14" i="9"/>
  <c r="S15" i="9"/>
  <c r="S16" i="9"/>
  <c r="S17" i="9"/>
  <c r="S18" i="9"/>
  <c r="S19" i="9"/>
  <c r="S20" i="9"/>
  <c r="S21" i="9"/>
  <c r="S22" i="9"/>
  <c r="S23" i="9"/>
  <c r="S24" i="9"/>
  <c r="S25" i="9"/>
  <c r="S26" i="9"/>
  <c r="S27" i="9"/>
  <c r="S28" i="9"/>
  <c r="S29" i="9"/>
  <c r="S30" i="9"/>
  <c r="S31" i="9"/>
  <c r="S32" i="9"/>
  <c r="S33" i="9"/>
  <c r="S34" i="9"/>
  <c r="S35" i="9"/>
  <c r="S36" i="9"/>
  <c r="S37" i="9"/>
  <c r="S38" i="9"/>
  <c r="S39" i="9"/>
  <c r="S40" i="9"/>
  <c r="S41" i="9"/>
  <c r="S42" i="9"/>
  <c r="S43" i="9"/>
  <c r="S44" i="9"/>
  <c r="S45" i="9"/>
  <c r="S46" i="9"/>
  <c r="S47" i="9"/>
  <c r="S48" i="9"/>
  <c r="S49" i="9"/>
  <c r="S50" i="9"/>
  <c r="S51" i="9"/>
  <c r="S52" i="9"/>
  <c r="S53" i="9"/>
  <c r="S54" i="9"/>
  <c r="S55" i="9"/>
  <c r="S56" i="9"/>
  <c r="S6" i="12"/>
  <c r="S7" i="12"/>
  <c r="S8" i="12"/>
  <c r="S9" i="12"/>
  <c r="S10" i="12"/>
  <c r="S11" i="12"/>
  <c r="S12" i="12"/>
  <c r="S13" i="12"/>
  <c r="S14" i="12"/>
  <c r="S15" i="12"/>
  <c r="S16" i="12"/>
  <c r="S17" i="12"/>
  <c r="S18" i="12"/>
  <c r="S19" i="12"/>
  <c r="S20" i="12"/>
  <c r="S21" i="12"/>
  <c r="S22" i="12"/>
  <c r="S23" i="12"/>
  <c r="S24" i="12"/>
  <c r="S25" i="12"/>
  <c r="S26" i="12"/>
  <c r="S27" i="12"/>
  <c r="S28" i="12"/>
  <c r="S29" i="12"/>
  <c r="S30" i="12"/>
  <c r="S31" i="12"/>
  <c r="S32" i="12"/>
  <c r="S33" i="12"/>
  <c r="S34" i="12"/>
  <c r="S35" i="12"/>
  <c r="S36" i="12"/>
  <c r="S37" i="12"/>
  <c r="S38" i="12"/>
  <c r="S39" i="12"/>
  <c r="S40" i="12"/>
  <c r="S41" i="12"/>
  <c r="S42" i="12"/>
  <c r="S43" i="12"/>
  <c r="S44" i="12"/>
  <c r="S45" i="12"/>
  <c r="S46" i="12"/>
  <c r="S47" i="12"/>
  <c r="S48" i="12"/>
  <c r="S49" i="12"/>
  <c r="S50" i="12"/>
  <c r="S51" i="12"/>
  <c r="S52" i="12"/>
  <c r="S53" i="12"/>
  <c r="S54" i="12"/>
  <c r="S55" i="12"/>
  <c r="S56" i="12"/>
  <c r="S6" i="13"/>
  <c r="S7" i="13"/>
  <c r="S8" i="13"/>
  <c r="S9" i="13"/>
  <c r="S10" i="13"/>
  <c r="S11" i="13"/>
  <c r="S12" i="13"/>
  <c r="S13" i="13"/>
  <c r="S14" i="13"/>
  <c r="S15" i="13"/>
  <c r="S16" i="13"/>
  <c r="S17" i="13"/>
  <c r="S18" i="13"/>
  <c r="S19" i="13"/>
  <c r="S20" i="13"/>
  <c r="S21" i="13"/>
  <c r="S22" i="13"/>
  <c r="S23" i="13"/>
  <c r="S24" i="13"/>
  <c r="S25" i="13"/>
  <c r="S26" i="13"/>
  <c r="S27" i="13"/>
  <c r="S28" i="13"/>
  <c r="S29" i="13"/>
  <c r="S30" i="13"/>
  <c r="S31" i="13"/>
  <c r="S32" i="13"/>
  <c r="S33" i="13"/>
  <c r="S34" i="13"/>
  <c r="S35" i="13"/>
  <c r="S36" i="13"/>
  <c r="S37" i="13"/>
  <c r="S38" i="13"/>
  <c r="S39" i="13"/>
  <c r="S40" i="13"/>
  <c r="S41" i="13"/>
  <c r="S42" i="13"/>
  <c r="S43" i="13"/>
  <c r="S44" i="13"/>
  <c r="S45" i="13"/>
  <c r="S46" i="13"/>
  <c r="S47" i="13"/>
  <c r="S48" i="13"/>
  <c r="S49" i="13"/>
  <c r="S50" i="13"/>
  <c r="S51" i="13"/>
  <c r="S52" i="13"/>
  <c r="S53" i="13"/>
  <c r="S54" i="13"/>
  <c r="S55" i="13"/>
  <c r="S56" i="13"/>
  <c r="S6" i="14"/>
  <c r="S7" i="14"/>
  <c r="S8" i="14"/>
  <c r="S9" i="14"/>
  <c r="S10" i="14"/>
  <c r="S11" i="14"/>
  <c r="S12" i="14"/>
  <c r="S13" i="14"/>
  <c r="S14" i="14"/>
  <c r="S15" i="14"/>
  <c r="S16" i="14"/>
  <c r="S17" i="14"/>
  <c r="S18" i="14"/>
  <c r="S19" i="14"/>
  <c r="S20" i="14"/>
  <c r="S21" i="14"/>
  <c r="S22" i="14"/>
  <c r="S23" i="14"/>
  <c r="S24" i="14"/>
  <c r="S25" i="14"/>
  <c r="S26" i="14"/>
  <c r="S27" i="14"/>
  <c r="S28" i="14"/>
  <c r="S29" i="14"/>
  <c r="S30" i="14"/>
  <c r="S31" i="14"/>
  <c r="S32" i="14"/>
  <c r="S33" i="14"/>
  <c r="S34" i="14"/>
  <c r="S35" i="14"/>
  <c r="S36" i="14"/>
  <c r="S37" i="14"/>
  <c r="S38" i="14"/>
  <c r="S39" i="14"/>
  <c r="S40" i="14"/>
  <c r="S41" i="14"/>
  <c r="S42" i="14"/>
  <c r="S43" i="14"/>
  <c r="S44" i="14"/>
  <c r="S45" i="14"/>
  <c r="S46" i="14"/>
  <c r="S47" i="14"/>
  <c r="S48" i="14"/>
  <c r="S49" i="14"/>
  <c r="S50" i="14"/>
  <c r="S51" i="14"/>
  <c r="S52" i="14"/>
  <c r="S53" i="14"/>
  <c r="S54" i="14"/>
  <c r="S55" i="14"/>
  <c r="S56" i="1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S34" i="4"/>
  <c r="S35" i="4"/>
  <c r="S36" i="4"/>
  <c r="S37" i="4"/>
  <c r="S38" i="4"/>
  <c r="S39" i="4"/>
  <c r="S40" i="4"/>
  <c r="S41" i="4"/>
  <c r="S42" i="4"/>
  <c r="S43" i="4"/>
  <c r="S44" i="4"/>
  <c r="S45" i="4"/>
  <c r="S46" i="4"/>
  <c r="S47" i="4"/>
  <c r="S48" i="4"/>
  <c r="S49" i="4"/>
  <c r="S50" i="4"/>
  <c r="S51" i="4"/>
  <c r="S52" i="4"/>
  <c r="S53" i="4"/>
  <c r="S54" i="4"/>
  <c r="S55" i="4"/>
  <c r="S56" i="4"/>
  <c r="S5" i="9"/>
  <c r="S5" i="12"/>
  <c r="S5" i="13"/>
  <c r="S5" i="14"/>
  <c r="R6" i="9"/>
  <c r="R7" i="9"/>
  <c r="R8" i="9"/>
  <c r="R9" i="9"/>
  <c r="R10" i="9"/>
  <c r="R11" i="9"/>
  <c r="R12" i="9"/>
  <c r="R13" i="9"/>
  <c r="R14" i="9"/>
  <c r="R15" i="9"/>
  <c r="R16" i="9"/>
  <c r="R17" i="9"/>
  <c r="R18" i="9"/>
  <c r="R19" i="9"/>
  <c r="R20" i="9"/>
  <c r="R21" i="9"/>
  <c r="R22" i="9"/>
  <c r="R23" i="9"/>
  <c r="R24" i="9"/>
  <c r="R25" i="9"/>
  <c r="R26" i="9"/>
  <c r="R27" i="9"/>
  <c r="R28" i="9"/>
  <c r="R29" i="9"/>
  <c r="R30" i="9"/>
  <c r="R31" i="9"/>
  <c r="R32" i="9"/>
  <c r="R33" i="9"/>
  <c r="R34" i="9"/>
  <c r="R35" i="9"/>
  <c r="R36" i="9"/>
  <c r="R37" i="9"/>
  <c r="R38" i="9"/>
  <c r="R39" i="9"/>
  <c r="R40" i="9"/>
  <c r="R41" i="9"/>
  <c r="R42" i="9"/>
  <c r="R43" i="9"/>
  <c r="R44" i="9"/>
  <c r="R45" i="9"/>
  <c r="R46" i="9"/>
  <c r="R47" i="9"/>
  <c r="R48" i="9"/>
  <c r="R49" i="9"/>
  <c r="R50" i="9"/>
  <c r="R51" i="9"/>
  <c r="R52" i="9"/>
  <c r="R53" i="9"/>
  <c r="R54" i="9"/>
  <c r="R55" i="9"/>
  <c r="R56" i="9"/>
  <c r="R6" i="12"/>
  <c r="R7" i="12"/>
  <c r="R8" i="12"/>
  <c r="R9" i="12"/>
  <c r="R10" i="12"/>
  <c r="R11" i="12"/>
  <c r="R12" i="12"/>
  <c r="R13" i="12"/>
  <c r="R14" i="12"/>
  <c r="R15" i="12"/>
  <c r="R16" i="12"/>
  <c r="R17" i="12"/>
  <c r="R18" i="12"/>
  <c r="R19" i="12"/>
  <c r="R20" i="12"/>
  <c r="R21" i="12"/>
  <c r="R22" i="12"/>
  <c r="R23" i="12"/>
  <c r="R24" i="12"/>
  <c r="R25" i="12"/>
  <c r="R26" i="12"/>
  <c r="R27" i="12"/>
  <c r="R28" i="12"/>
  <c r="R29" i="12"/>
  <c r="R30" i="12"/>
  <c r="R31" i="12"/>
  <c r="R32" i="12"/>
  <c r="R33" i="12"/>
  <c r="R34" i="12"/>
  <c r="R35" i="12"/>
  <c r="R36" i="12"/>
  <c r="R37" i="12"/>
  <c r="R38" i="12"/>
  <c r="R39" i="12"/>
  <c r="R40" i="12"/>
  <c r="R41" i="12"/>
  <c r="R42" i="12"/>
  <c r="R43" i="12"/>
  <c r="R44" i="12"/>
  <c r="R45" i="12"/>
  <c r="R46" i="12"/>
  <c r="R47" i="12"/>
  <c r="R48" i="12"/>
  <c r="R49" i="12"/>
  <c r="R50" i="12"/>
  <c r="R51" i="12"/>
  <c r="R52" i="12"/>
  <c r="R53" i="12"/>
  <c r="R54" i="12"/>
  <c r="R55" i="12"/>
  <c r="R56" i="12"/>
  <c r="R6" i="13"/>
  <c r="R7" i="13"/>
  <c r="R8" i="13"/>
  <c r="R9" i="13"/>
  <c r="R10" i="13"/>
  <c r="R11" i="13"/>
  <c r="R12" i="13"/>
  <c r="R13" i="13"/>
  <c r="R14" i="13"/>
  <c r="R15" i="13"/>
  <c r="R16" i="13"/>
  <c r="R17" i="13"/>
  <c r="R18" i="13"/>
  <c r="R19" i="13"/>
  <c r="R20" i="13"/>
  <c r="R21" i="13"/>
  <c r="R22" i="13"/>
  <c r="R23" i="13"/>
  <c r="R24" i="13"/>
  <c r="R25" i="13"/>
  <c r="R26" i="13"/>
  <c r="R27" i="13"/>
  <c r="R28" i="13"/>
  <c r="R29" i="13"/>
  <c r="R30" i="13"/>
  <c r="R31" i="13"/>
  <c r="R32" i="13"/>
  <c r="R33" i="13"/>
  <c r="R34" i="13"/>
  <c r="R35" i="13"/>
  <c r="R36" i="13"/>
  <c r="R37" i="13"/>
  <c r="R38" i="13"/>
  <c r="R39" i="13"/>
  <c r="R40" i="13"/>
  <c r="R41" i="13"/>
  <c r="R42" i="13"/>
  <c r="R43" i="13"/>
  <c r="R44" i="13"/>
  <c r="R45" i="13"/>
  <c r="R46" i="13"/>
  <c r="R47" i="13"/>
  <c r="R48" i="13"/>
  <c r="R49" i="13"/>
  <c r="R50" i="13"/>
  <c r="R51" i="13"/>
  <c r="R52" i="13"/>
  <c r="R53" i="13"/>
  <c r="R54" i="13"/>
  <c r="R55" i="13"/>
  <c r="R56" i="13"/>
  <c r="R6" i="14"/>
  <c r="R7" i="14"/>
  <c r="R8" i="14"/>
  <c r="R9" i="14"/>
  <c r="R10" i="14"/>
  <c r="R11" i="14"/>
  <c r="R12" i="14"/>
  <c r="R13" i="14"/>
  <c r="R14" i="14"/>
  <c r="R15" i="14"/>
  <c r="R16" i="14"/>
  <c r="R17" i="14"/>
  <c r="R18" i="14"/>
  <c r="R19" i="14"/>
  <c r="R20" i="14"/>
  <c r="R21" i="14"/>
  <c r="R22" i="14"/>
  <c r="R23" i="14"/>
  <c r="R24" i="14"/>
  <c r="R25" i="14"/>
  <c r="R26" i="14"/>
  <c r="R27" i="14"/>
  <c r="R28" i="14"/>
  <c r="R29" i="14"/>
  <c r="R30" i="14"/>
  <c r="R31" i="14"/>
  <c r="R32" i="14"/>
  <c r="R33" i="14"/>
  <c r="R34" i="14"/>
  <c r="R35" i="14"/>
  <c r="R36" i="14"/>
  <c r="R37" i="14"/>
  <c r="R38" i="14"/>
  <c r="R39" i="14"/>
  <c r="R40" i="14"/>
  <c r="R41" i="14"/>
  <c r="R42" i="14"/>
  <c r="R43" i="14"/>
  <c r="R44" i="14"/>
  <c r="R45" i="14"/>
  <c r="R46" i="14"/>
  <c r="R47" i="14"/>
  <c r="R48" i="14"/>
  <c r="R49" i="14"/>
  <c r="R50" i="14"/>
  <c r="R51" i="14"/>
  <c r="R52" i="14"/>
  <c r="R53" i="14"/>
  <c r="R54" i="14"/>
  <c r="R55" i="14"/>
  <c r="R56" i="1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56" i="4"/>
  <c r="R5" i="9"/>
  <c r="R5" i="12"/>
  <c r="R5" i="13"/>
  <c r="R5" i="14"/>
  <c r="Q15" i="12"/>
  <c r="Q16" i="12"/>
  <c r="Q17" i="12"/>
  <c r="Q18" i="12"/>
  <c r="Q19" i="12"/>
  <c r="Q20" i="12"/>
  <c r="Q21" i="12"/>
  <c r="Q22" i="12"/>
  <c r="Q23" i="12"/>
  <c r="Q24" i="12"/>
  <c r="Q25" i="12"/>
  <c r="Q26" i="12"/>
  <c r="Q27" i="12"/>
  <c r="Q28" i="12"/>
  <c r="Q29" i="12"/>
  <c r="Q30" i="12"/>
  <c r="Q31" i="12"/>
  <c r="Q32" i="12"/>
  <c r="Q33" i="12"/>
  <c r="Q34" i="12"/>
  <c r="Q35" i="12"/>
  <c r="Q36" i="12"/>
  <c r="Q37" i="12"/>
  <c r="Q38" i="12"/>
  <c r="Q39" i="12"/>
  <c r="Q40" i="12"/>
  <c r="Q41" i="12"/>
  <c r="Q42" i="12"/>
  <c r="Q43" i="12"/>
  <c r="Q44" i="12"/>
  <c r="Q45" i="12"/>
  <c r="Q46" i="12"/>
  <c r="Q47" i="12"/>
  <c r="Q48" i="12"/>
  <c r="Q49" i="12"/>
  <c r="Q50" i="12"/>
  <c r="Q51" i="12"/>
  <c r="Q52" i="12"/>
  <c r="Q53" i="12"/>
  <c r="Q54" i="12"/>
  <c r="Q55" i="12"/>
  <c r="Q56" i="12"/>
  <c r="Q11" i="13"/>
  <c r="Q12" i="13"/>
  <c r="Q13" i="13"/>
  <c r="Q14" i="13"/>
  <c r="Q15" i="13"/>
  <c r="Q16" i="13"/>
  <c r="Q17" i="13"/>
  <c r="Q18" i="13"/>
  <c r="Q19" i="13"/>
  <c r="Q20" i="13"/>
  <c r="Q21" i="13"/>
  <c r="Q22" i="13"/>
  <c r="Q23" i="13"/>
  <c r="Q24" i="13"/>
  <c r="Q25" i="13"/>
  <c r="Q26" i="13"/>
  <c r="Q27" i="13"/>
  <c r="Q28" i="13"/>
  <c r="Q29" i="13"/>
  <c r="Q30" i="13"/>
  <c r="Q31" i="13"/>
  <c r="Q32" i="13"/>
  <c r="Q33" i="13"/>
  <c r="Q34" i="13"/>
  <c r="Q35" i="13"/>
  <c r="Q36" i="13"/>
  <c r="Q37" i="13"/>
  <c r="Q38" i="13"/>
  <c r="Q39" i="13"/>
  <c r="Q40" i="13"/>
  <c r="Q41" i="13"/>
  <c r="Q42" i="13"/>
  <c r="Q43" i="13"/>
  <c r="Q44" i="13"/>
  <c r="Q45" i="13"/>
  <c r="Q46" i="13"/>
  <c r="Q47" i="13"/>
  <c r="Q48" i="13"/>
  <c r="Q49" i="13"/>
  <c r="Q50" i="13"/>
  <c r="Q51" i="13"/>
  <c r="Q52" i="13"/>
  <c r="Q53" i="13"/>
  <c r="Q54" i="13"/>
  <c r="Q55" i="13"/>
  <c r="Q56" i="13"/>
  <c r="Q10" i="14"/>
  <c r="Q11" i="14"/>
  <c r="Q12" i="14"/>
  <c r="Q13" i="14"/>
  <c r="Q14" i="14"/>
  <c r="Q15" i="14"/>
  <c r="Q16" i="14"/>
  <c r="Q17" i="14"/>
  <c r="Q18" i="14"/>
  <c r="Q19" i="14"/>
  <c r="Q20" i="14"/>
  <c r="Q21" i="14"/>
  <c r="Q22" i="14"/>
  <c r="Q23" i="14"/>
  <c r="Q24" i="14"/>
  <c r="Q25" i="14"/>
  <c r="Q26" i="14"/>
  <c r="Q27" i="14"/>
  <c r="Q28" i="14"/>
  <c r="Q29" i="14"/>
  <c r="Q30" i="14"/>
  <c r="Q31" i="14"/>
  <c r="Q32" i="14"/>
  <c r="Q33" i="14"/>
  <c r="Q34" i="14"/>
  <c r="Q35" i="14"/>
  <c r="Q36" i="14"/>
  <c r="Q37" i="14"/>
  <c r="Q38" i="14"/>
  <c r="Q39" i="14"/>
  <c r="Q40" i="14"/>
  <c r="Q41" i="14"/>
  <c r="Q42" i="14"/>
  <c r="Q43" i="14"/>
  <c r="Q44" i="14"/>
  <c r="Q45" i="14"/>
  <c r="Q46" i="14"/>
  <c r="Q47" i="14"/>
  <c r="Q48" i="14"/>
  <c r="Q49" i="14"/>
  <c r="Q50" i="14"/>
  <c r="Q51" i="14"/>
  <c r="Q52" i="14"/>
  <c r="Q53" i="14"/>
  <c r="Q54" i="14"/>
  <c r="Q55" i="14"/>
  <c r="Q56" i="14"/>
  <c r="H48" i="4"/>
  <c r="O48" i="4" s="1"/>
  <c r="B59" i="4" l="1"/>
  <c r="A58" i="4"/>
  <c r="J56" i="14"/>
  <c r="H56" i="14"/>
  <c r="O56" i="14" s="1"/>
  <c r="E56" i="14"/>
  <c r="M56" i="14" s="1"/>
  <c r="J55" i="14"/>
  <c r="H55" i="14"/>
  <c r="O55" i="14" s="1"/>
  <c r="E55" i="14"/>
  <c r="M55" i="14" s="1"/>
  <c r="J54" i="14"/>
  <c r="H54" i="14"/>
  <c r="O54" i="14" s="1"/>
  <c r="E54" i="14"/>
  <c r="M54" i="14" s="1"/>
  <c r="J53" i="14"/>
  <c r="H53" i="14"/>
  <c r="O53" i="14" s="1"/>
  <c r="E53" i="14"/>
  <c r="M53" i="14" s="1"/>
  <c r="J52" i="14"/>
  <c r="H52" i="14"/>
  <c r="O52" i="14" s="1"/>
  <c r="E52" i="14"/>
  <c r="M52" i="14" s="1"/>
  <c r="J51" i="14"/>
  <c r="H51" i="14"/>
  <c r="O51" i="14" s="1"/>
  <c r="E51" i="14"/>
  <c r="M51" i="14" s="1"/>
  <c r="J50" i="14"/>
  <c r="H50" i="14"/>
  <c r="O50" i="14" s="1"/>
  <c r="E50" i="14"/>
  <c r="M50" i="14" s="1"/>
  <c r="J49" i="14"/>
  <c r="H49" i="14"/>
  <c r="O49" i="14" s="1"/>
  <c r="E49" i="14"/>
  <c r="M49" i="14" s="1"/>
  <c r="J48" i="14"/>
  <c r="H48" i="14"/>
  <c r="O48" i="14" s="1"/>
  <c r="E48" i="14"/>
  <c r="M48" i="14" s="1"/>
  <c r="J47" i="14"/>
  <c r="H47" i="14"/>
  <c r="O47" i="14" s="1"/>
  <c r="E47" i="14"/>
  <c r="M47" i="14" s="1"/>
  <c r="J46" i="14"/>
  <c r="H46" i="14"/>
  <c r="O46" i="14" s="1"/>
  <c r="E46" i="14"/>
  <c r="M46" i="14" s="1"/>
  <c r="J45" i="14"/>
  <c r="H45" i="14"/>
  <c r="O45" i="14" s="1"/>
  <c r="E45" i="14"/>
  <c r="M45" i="14" s="1"/>
  <c r="J44" i="14"/>
  <c r="H44" i="14"/>
  <c r="O44" i="14" s="1"/>
  <c r="E44" i="14"/>
  <c r="M44" i="14" s="1"/>
  <c r="J43" i="14"/>
  <c r="H43" i="14"/>
  <c r="O43" i="14" s="1"/>
  <c r="E43" i="14"/>
  <c r="M43" i="14" s="1"/>
  <c r="J42" i="14"/>
  <c r="H42" i="14"/>
  <c r="O42" i="14" s="1"/>
  <c r="E42" i="14"/>
  <c r="M42" i="14" s="1"/>
  <c r="J41" i="14"/>
  <c r="H41" i="14"/>
  <c r="O41" i="14" s="1"/>
  <c r="E41" i="14"/>
  <c r="M41" i="14" s="1"/>
  <c r="J40" i="14"/>
  <c r="H40" i="14"/>
  <c r="O40" i="14" s="1"/>
  <c r="E40" i="14"/>
  <c r="M40" i="14" s="1"/>
  <c r="J39" i="14"/>
  <c r="H39" i="14"/>
  <c r="O39" i="14" s="1"/>
  <c r="E39" i="14"/>
  <c r="M39" i="14" s="1"/>
  <c r="J38" i="14"/>
  <c r="H38" i="14"/>
  <c r="O38" i="14" s="1"/>
  <c r="E38" i="14"/>
  <c r="M38" i="14" s="1"/>
  <c r="J37" i="14"/>
  <c r="H37" i="14"/>
  <c r="O37" i="14" s="1"/>
  <c r="E37" i="14"/>
  <c r="M37" i="14" s="1"/>
  <c r="J36" i="14"/>
  <c r="H36" i="14"/>
  <c r="O36" i="14" s="1"/>
  <c r="E36" i="14"/>
  <c r="M36" i="14" s="1"/>
  <c r="J35" i="14"/>
  <c r="H35" i="14"/>
  <c r="O35" i="14" s="1"/>
  <c r="E35" i="14"/>
  <c r="M35" i="14" s="1"/>
  <c r="J34" i="14"/>
  <c r="H34" i="14"/>
  <c r="O34" i="14" s="1"/>
  <c r="E34" i="14"/>
  <c r="M34" i="14" s="1"/>
  <c r="J33" i="14"/>
  <c r="H33" i="14"/>
  <c r="O33" i="14" s="1"/>
  <c r="E33" i="14"/>
  <c r="M33" i="14" s="1"/>
  <c r="J32" i="14"/>
  <c r="H32" i="14"/>
  <c r="O32" i="14" s="1"/>
  <c r="E32" i="14"/>
  <c r="M32" i="14" s="1"/>
  <c r="J31" i="14"/>
  <c r="H31" i="14"/>
  <c r="O31" i="14" s="1"/>
  <c r="E31" i="14"/>
  <c r="M31" i="14" s="1"/>
  <c r="J30" i="14"/>
  <c r="H30" i="14"/>
  <c r="O30" i="14" s="1"/>
  <c r="E30" i="14"/>
  <c r="M30" i="14" s="1"/>
  <c r="J29" i="14"/>
  <c r="H29" i="14"/>
  <c r="O29" i="14" s="1"/>
  <c r="E29" i="14"/>
  <c r="M29" i="14" s="1"/>
  <c r="J28" i="14"/>
  <c r="H28" i="14"/>
  <c r="O28" i="14" s="1"/>
  <c r="E28" i="14"/>
  <c r="M28" i="14" s="1"/>
  <c r="J27" i="14"/>
  <c r="H27" i="14"/>
  <c r="O27" i="14" s="1"/>
  <c r="E27" i="14"/>
  <c r="M27" i="14" s="1"/>
  <c r="J26" i="14"/>
  <c r="H26" i="14"/>
  <c r="O26" i="14" s="1"/>
  <c r="E26" i="14"/>
  <c r="M26" i="14" s="1"/>
  <c r="J25" i="14"/>
  <c r="H25" i="14"/>
  <c r="O25" i="14" s="1"/>
  <c r="E25" i="14"/>
  <c r="M25" i="14" s="1"/>
  <c r="J24" i="14"/>
  <c r="H24" i="14"/>
  <c r="O24" i="14" s="1"/>
  <c r="E24" i="14"/>
  <c r="M24" i="14" s="1"/>
  <c r="J23" i="14"/>
  <c r="H23" i="14"/>
  <c r="O23" i="14" s="1"/>
  <c r="E23" i="14"/>
  <c r="M23" i="14" s="1"/>
  <c r="J22" i="14"/>
  <c r="H22" i="14"/>
  <c r="O22" i="14" s="1"/>
  <c r="E22" i="14"/>
  <c r="M22" i="14" s="1"/>
  <c r="J21" i="14"/>
  <c r="H21" i="14"/>
  <c r="O21" i="14" s="1"/>
  <c r="E21" i="14"/>
  <c r="M21" i="14" s="1"/>
  <c r="J20" i="14"/>
  <c r="H20" i="14"/>
  <c r="O20" i="14" s="1"/>
  <c r="E20" i="14"/>
  <c r="M20" i="14" s="1"/>
  <c r="J19" i="14"/>
  <c r="H19" i="14"/>
  <c r="O19" i="14" s="1"/>
  <c r="E19" i="14"/>
  <c r="M19" i="14" s="1"/>
  <c r="J18" i="14"/>
  <c r="H18" i="14"/>
  <c r="O18" i="14" s="1"/>
  <c r="E18" i="14"/>
  <c r="M18" i="14" s="1"/>
  <c r="J17" i="14"/>
  <c r="H17" i="14"/>
  <c r="O17" i="14" s="1"/>
  <c r="E17" i="14"/>
  <c r="M17" i="14" s="1"/>
  <c r="J16" i="14"/>
  <c r="H16" i="14"/>
  <c r="O16" i="14" s="1"/>
  <c r="E16" i="14"/>
  <c r="M16" i="14" s="1"/>
  <c r="J15" i="14"/>
  <c r="H15" i="14"/>
  <c r="O15" i="14" s="1"/>
  <c r="E15" i="14"/>
  <c r="M15" i="14" s="1"/>
  <c r="J14" i="14"/>
  <c r="H14" i="14"/>
  <c r="O14" i="14" s="1"/>
  <c r="E14" i="14"/>
  <c r="M14" i="14" s="1"/>
  <c r="J13" i="14"/>
  <c r="H13" i="14"/>
  <c r="O13" i="14" s="1"/>
  <c r="E13" i="14"/>
  <c r="M13" i="14" s="1"/>
  <c r="J12" i="14"/>
  <c r="H12" i="14"/>
  <c r="O12" i="14" s="1"/>
  <c r="E12" i="14"/>
  <c r="M12" i="14" s="1"/>
  <c r="J11" i="14"/>
  <c r="H11" i="14"/>
  <c r="O11" i="14" s="1"/>
  <c r="E11" i="14"/>
  <c r="M11" i="14" s="1"/>
  <c r="J10" i="14"/>
  <c r="H10" i="14"/>
  <c r="O10" i="14" s="1"/>
  <c r="E10" i="14"/>
  <c r="M10" i="14" s="1"/>
  <c r="J9" i="14"/>
  <c r="H9" i="14"/>
  <c r="O9" i="14" s="1"/>
  <c r="E9" i="14"/>
  <c r="M9" i="14" s="1"/>
  <c r="J8" i="14"/>
  <c r="H8" i="14"/>
  <c r="O8" i="14" s="1"/>
  <c r="E8" i="14"/>
  <c r="J7" i="14"/>
  <c r="H7" i="14"/>
  <c r="O7" i="14" s="1"/>
  <c r="E7" i="14"/>
  <c r="J6" i="14"/>
  <c r="H6" i="14"/>
  <c r="O6" i="14" s="1"/>
  <c r="E6" i="14"/>
  <c r="J5" i="14"/>
  <c r="AA5" i="14" s="1"/>
  <c r="H5" i="14"/>
  <c r="O5" i="14" s="1"/>
  <c r="E5" i="14"/>
  <c r="J56" i="13"/>
  <c r="H56" i="13"/>
  <c r="O56" i="13" s="1"/>
  <c r="E56" i="13"/>
  <c r="M56" i="13" s="1"/>
  <c r="J55" i="13"/>
  <c r="H55" i="13"/>
  <c r="O55" i="13" s="1"/>
  <c r="E55" i="13"/>
  <c r="M55" i="13" s="1"/>
  <c r="J54" i="13"/>
  <c r="H54" i="13"/>
  <c r="O54" i="13" s="1"/>
  <c r="E54" i="13"/>
  <c r="M54" i="13" s="1"/>
  <c r="J53" i="13"/>
  <c r="H53" i="13"/>
  <c r="O53" i="13" s="1"/>
  <c r="E53" i="13"/>
  <c r="M53" i="13" s="1"/>
  <c r="J52" i="13"/>
  <c r="H52" i="13"/>
  <c r="O52" i="13" s="1"/>
  <c r="E52" i="13"/>
  <c r="M52" i="13" s="1"/>
  <c r="J51" i="13"/>
  <c r="H51" i="13"/>
  <c r="O51" i="13" s="1"/>
  <c r="E51" i="13"/>
  <c r="M51" i="13" s="1"/>
  <c r="J50" i="13"/>
  <c r="H50" i="13"/>
  <c r="O50" i="13" s="1"/>
  <c r="E50" i="13"/>
  <c r="M50" i="13" s="1"/>
  <c r="J49" i="13"/>
  <c r="H49" i="13"/>
  <c r="O49" i="13" s="1"/>
  <c r="E49" i="13"/>
  <c r="M49" i="13" s="1"/>
  <c r="J48" i="13"/>
  <c r="H48" i="13"/>
  <c r="O48" i="13" s="1"/>
  <c r="E48" i="13"/>
  <c r="M48" i="13" s="1"/>
  <c r="J47" i="13"/>
  <c r="H47" i="13"/>
  <c r="O47" i="13" s="1"/>
  <c r="E47" i="13"/>
  <c r="M47" i="13" s="1"/>
  <c r="J46" i="13"/>
  <c r="H46" i="13"/>
  <c r="O46" i="13" s="1"/>
  <c r="E46" i="13"/>
  <c r="M46" i="13" s="1"/>
  <c r="J45" i="13"/>
  <c r="H45" i="13"/>
  <c r="O45" i="13" s="1"/>
  <c r="E45" i="13"/>
  <c r="M45" i="13" s="1"/>
  <c r="J44" i="13"/>
  <c r="H44" i="13"/>
  <c r="O44" i="13" s="1"/>
  <c r="E44" i="13"/>
  <c r="M44" i="13" s="1"/>
  <c r="J43" i="13"/>
  <c r="H43" i="13"/>
  <c r="O43" i="13" s="1"/>
  <c r="E43" i="13"/>
  <c r="M43" i="13" s="1"/>
  <c r="J42" i="13"/>
  <c r="H42" i="13"/>
  <c r="O42" i="13" s="1"/>
  <c r="E42" i="13"/>
  <c r="M42" i="13" s="1"/>
  <c r="J41" i="13"/>
  <c r="H41" i="13"/>
  <c r="O41" i="13" s="1"/>
  <c r="E41" i="13"/>
  <c r="M41" i="13" s="1"/>
  <c r="J40" i="13"/>
  <c r="H40" i="13"/>
  <c r="O40" i="13" s="1"/>
  <c r="E40" i="13"/>
  <c r="M40" i="13" s="1"/>
  <c r="J39" i="13"/>
  <c r="H39" i="13"/>
  <c r="O39" i="13" s="1"/>
  <c r="E39" i="13"/>
  <c r="M39" i="13" s="1"/>
  <c r="J38" i="13"/>
  <c r="H38" i="13"/>
  <c r="O38" i="13" s="1"/>
  <c r="E38" i="13"/>
  <c r="M38" i="13" s="1"/>
  <c r="J37" i="13"/>
  <c r="H37" i="13"/>
  <c r="O37" i="13" s="1"/>
  <c r="E37" i="13"/>
  <c r="M37" i="13" s="1"/>
  <c r="J36" i="13"/>
  <c r="H36" i="13"/>
  <c r="O36" i="13" s="1"/>
  <c r="E36" i="13"/>
  <c r="M36" i="13" s="1"/>
  <c r="J35" i="13"/>
  <c r="H35" i="13"/>
  <c r="O35" i="13" s="1"/>
  <c r="E35" i="13"/>
  <c r="M35" i="13" s="1"/>
  <c r="J34" i="13"/>
  <c r="H34" i="13"/>
  <c r="O34" i="13" s="1"/>
  <c r="E34" i="13"/>
  <c r="M34" i="13" s="1"/>
  <c r="J33" i="13"/>
  <c r="H33" i="13"/>
  <c r="O33" i="13" s="1"/>
  <c r="E33" i="13"/>
  <c r="M33" i="13" s="1"/>
  <c r="J32" i="13"/>
  <c r="H32" i="13"/>
  <c r="O32" i="13" s="1"/>
  <c r="E32" i="13"/>
  <c r="M32" i="13" s="1"/>
  <c r="J31" i="13"/>
  <c r="H31" i="13"/>
  <c r="O31" i="13" s="1"/>
  <c r="E31" i="13"/>
  <c r="M31" i="13" s="1"/>
  <c r="J30" i="13"/>
  <c r="H30" i="13"/>
  <c r="O30" i="13" s="1"/>
  <c r="E30" i="13"/>
  <c r="M30" i="13" s="1"/>
  <c r="J29" i="13"/>
  <c r="H29" i="13"/>
  <c r="O29" i="13" s="1"/>
  <c r="E29" i="13"/>
  <c r="M29" i="13" s="1"/>
  <c r="J28" i="13"/>
  <c r="H28" i="13"/>
  <c r="O28" i="13" s="1"/>
  <c r="E28" i="13"/>
  <c r="M28" i="13" s="1"/>
  <c r="J27" i="13"/>
  <c r="H27" i="13"/>
  <c r="O27" i="13" s="1"/>
  <c r="E27" i="13"/>
  <c r="M27" i="13" s="1"/>
  <c r="J26" i="13"/>
  <c r="H26" i="13"/>
  <c r="O26" i="13" s="1"/>
  <c r="E26" i="13"/>
  <c r="M26" i="13" s="1"/>
  <c r="J25" i="13"/>
  <c r="H25" i="13"/>
  <c r="O25" i="13" s="1"/>
  <c r="E25" i="13"/>
  <c r="M25" i="13" s="1"/>
  <c r="J24" i="13"/>
  <c r="H24" i="13"/>
  <c r="O24" i="13" s="1"/>
  <c r="E24" i="13"/>
  <c r="M24" i="13" s="1"/>
  <c r="J23" i="13"/>
  <c r="H23" i="13"/>
  <c r="O23" i="13" s="1"/>
  <c r="E23" i="13"/>
  <c r="M23" i="13" s="1"/>
  <c r="J22" i="13"/>
  <c r="H22" i="13"/>
  <c r="O22" i="13" s="1"/>
  <c r="E22" i="13"/>
  <c r="M22" i="13" s="1"/>
  <c r="J21" i="13"/>
  <c r="H21" i="13"/>
  <c r="O21" i="13" s="1"/>
  <c r="E21" i="13"/>
  <c r="M21" i="13" s="1"/>
  <c r="J20" i="13"/>
  <c r="H20" i="13"/>
  <c r="O20" i="13" s="1"/>
  <c r="E20" i="13"/>
  <c r="M20" i="13" s="1"/>
  <c r="J19" i="13"/>
  <c r="H19" i="13"/>
  <c r="O19" i="13" s="1"/>
  <c r="E19" i="13"/>
  <c r="M19" i="13" s="1"/>
  <c r="J18" i="13"/>
  <c r="H18" i="13"/>
  <c r="O18" i="13" s="1"/>
  <c r="E18" i="13"/>
  <c r="M18" i="13" s="1"/>
  <c r="J17" i="13"/>
  <c r="H17" i="13"/>
  <c r="O17" i="13" s="1"/>
  <c r="E17" i="13"/>
  <c r="M17" i="13" s="1"/>
  <c r="J16" i="13"/>
  <c r="H16" i="13"/>
  <c r="O16" i="13" s="1"/>
  <c r="E16" i="13"/>
  <c r="M16" i="13" s="1"/>
  <c r="J15" i="13"/>
  <c r="H15" i="13"/>
  <c r="O15" i="13" s="1"/>
  <c r="E15" i="13"/>
  <c r="M15" i="13" s="1"/>
  <c r="J14" i="13"/>
  <c r="H14" i="13"/>
  <c r="O14" i="13" s="1"/>
  <c r="E14" i="13"/>
  <c r="M14" i="13" s="1"/>
  <c r="J13" i="13"/>
  <c r="H13" i="13"/>
  <c r="O13" i="13" s="1"/>
  <c r="E13" i="13"/>
  <c r="M13" i="13" s="1"/>
  <c r="J12" i="13"/>
  <c r="H12" i="13"/>
  <c r="O12" i="13" s="1"/>
  <c r="E12" i="13"/>
  <c r="M12" i="13" s="1"/>
  <c r="J11" i="13"/>
  <c r="H11" i="13"/>
  <c r="O11" i="13" s="1"/>
  <c r="E11" i="13"/>
  <c r="M11" i="13" s="1"/>
  <c r="J10" i="13"/>
  <c r="H10" i="13"/>
  <c r="O10" i="13" s="1"/>
  <c r="E10" i="13"/>
  <c r="M10" i="13" s="1"/>
  <c r="J9" i="13"/>
  <c r="H9" i="13"/>
  <c r="O9" i="13" s="1"/>
  <c r="E9" i="13"/>
  <c r="M9" i="13" s="1"/>
  <c r="J8" i="13"/>
  <c r="H8" i="13"/>
  <c r="O8" i="13" s="1"/>
  <c r="E8" i="13"/>
  <c r="J7" i="13"/>
  <c r="H7" i="13"/>
  <c r="O7" i="13" s="1"/>
  <c r="E7" i="13"/>
  <c r="J6" i="13"/>
  <c r="H6" i="13"/>
  <c r="O6" i="13" s="1"/>
  <c r="E6" i="13"/>
  <c r="J5" i="13"/>
  <c r="AA5" i="13" s="1"/>
  <c r="H5" i="13"/>
  <c r="E5" i="13"/>
  <c r="J56" i="12"/>
  <c r="H56" i="12"/>
  <c r="O56" i="12" s="1"/>
  <c r="E56" i="12"/>
  <c r="M56" i="12" s="1"/>
  <c r="J55" i="12"/>
  <c r="H55" i="12"/>
  <c r="O55" i="12" s="1"/>
  <c r="E55" i="12"/>
  <c r="M55" i="12" s="1"/>
  <c r="J54" i="12"/>
  <c r="H54" i="12"/>
  <c r="O54" i="12" s="1"/>
  <c r="E54" i="12"/>
  <c r="M54" i="12" s="1"/>
  <c r="J53" i="12"/>
  <c r="H53" i="12"/>
  <c r="O53" i="12" s="1"/>
  <c r="E53" i="12"/>
  <c r="M53" i="12" s="1"/>
  <c r="J52" i="12"/>
  <c r="H52" i="12"/>
  <c r="O52" i="12" s="1"/>
  <c r="E52" i="12"/>
  <c r="M52" i="12" s="1"/>
  <c r="J51" i="12"/>
  <c r="H51" i="12"/>
  <c r="O51" i="12" s="1"/>
  <c r="E51" i="12"/>
  <c r="M51" i="12" s="1"/>
  <c r="J50" i="12"/>
  <c r="H50" i="12"/>
  <c r="O50" i="12" s="1"/>
  <c r="E50" i="12"/>
  <c r="M50" i="12" s="1"/>
  <c r="J49" i="12"/>
  <c r="H49" i="12"/>
  <c r="O49" i="12" s="1"/>
  <c r="E49" i="12"/>
  <c r="M49" i="12" s="1"/>
  <c r="J48" i="12"/>
  <c r="H48" i="12"/>
  <c r="O48" i="12" s="1"/>
  <c r="E48" i="12"/>
  <c r="M48" i="12" s="1"/>
  <c r="J47" i="12"/>
  <c r="H47" i="12"/>
  <c r="O47" i="12" s="1"/>
  <c r="E47" i="12"/>
  <c r="M47" i="12" s="1"/>
  <c r="J46" i="12"/>
  <c r="H46" i="12"/>
  <c r="O46" i="12" s="1"/>
  <c r="E46" i="12"/>
  <c r="M46" i="12" s="1"/>
  <c r="J45" i="12"/>
  <c r="H45" i="12"/>
  <c r="O45" i="12" s="1"/>
  <c r="E45" i="12"/>
  <c r="M45" i="12" s="1"/>
  <c r="J44" i="12"/>
  <c r="H44" i="12"/>
  <c r="O44" i="12" s="1"/>
  <c r="E44" i="12"/>
  <c r="M44" i="12" s="1"/>
  <c r="J43" i="12"/>
  <c r="H43" i="12"/>
  <c r="O43" i="12" s="1"/>
  <c r="E43" i="12"/>
  <c r="M43" i="12" s="1"/>
  <c r="J42" i="12"/>
  <c r="H42" i="12"/>
  <c r="O42" i="12" s="1"/>
  <c r="E42" i="12"/>
  <c r="M42" i="12" s="1"/>
  <c r="J41" i="12"/>
  <c r="H41" i="12"/>
  <c r="O41" i="12" s="1"/>
  <c r="E41" i="12"/>
  <c r="M41" i="12" s="1"/>
  <c r="J40" i="12"/>
  <c r="H40" i="12"/>
  <c r="O40" i="12" s="1"/>
  <c r="E40" i="12"/>
  <c r="M40" i="12" s="1"/>
  <c r="J39" i="12"/>
  <c r="H39" i="12"/>
  <c r="O39" i="12" s="1"/>
  <c r="E39" i="12"/>
  <c r="M39" i="12" s="1"/>
  <c r="J38" i="12"/>
  <c r="H38" i="12"/>
  <c r="O38" i="12" s="1"/>
  <c r="E38" i="12"/>
  <c r="M38" i="12" s="1"/>
  <c r="J37" i="12"/>
  <c r="H37" i="12"/>
  <c r="O37" i="12" s="1"/>
  <c r="E37" i="12"/>
  <c r="M37" i="12" s="1"/>
  <c r="J36" i="12"/>
  <c r="H36" i="12"/>
  <c r="O36" i="12" s="1"/>
  <c r="E36" i="12"/>
  <c r="M36" i="12" s="1"/>
  <c r="J35" i="12"/>
  <c r="H35" i="12"/>
  <c r="O35" i="12" s="1"/>
  <c r="E35" i="12"/>
  <c r="M35" i="12" s="1"/>
  <c r="J34" i="12"/>
  <c r="H34" i="12"/>
  <c r="O34" i="12" s="1"/>
  <c r="E34" i="12"/>
  <c r="M34" i="12" s="1"/>
  <c r="J33" i="12"/>
  <c r="H33" i="12"/>
  <c r="O33" i="12" s="1"/>
  <c r="E33" i="12"/>
  <c r="M33" i="12" s="1"/>
  <c r="J32" i="12"/>
  <c r="H32" i="12"/>
  <c r="O32" i="12" s="1"/>
  <c r="E32" i="12"/>
  <c r="M32" i="12" s="1"/>
  <c r="J31" i="12"/>
  <c r="H31" i="12"/>
  <c r="O31" i="12" s="1"/>
  <c r="E31" i="12"/>
  <c r="M31" i="12" s="1"/>
  <c r="J30" i="12"/>
  <c r="H30" i="12"/>
  <c r="O30" i="12" s="1"/>
  <c r="E30" i="12"/>
  <c r="M30" i="12" s="1"/>
  <c r="J29" i="12"/>
  <c r="H29" i="12"/>
  <c r="O29" i="12" s="1"/>
  <c r="E29" i="12"/>
  <c r="M29" i="12" s="1"/>
  <c r="J28" i="12"/>
  <c r="H28" i="12"/>
  <c r="O28" i="12" s="1"/>
  <c r="E28" i="12"/>
  <c r="M28" i="12" s="1"/>
  <c r="J27" i="12"/>
  <c r="H27" i="12"/>
  <c r="O27" i="12" s="1"/>
  <c r="E27" i="12"/>
  <c r="M27" i="12" s="1"/>
  <c r="J26" i="12"/>
  <c r="H26" i="12"/>
  <c r="O26" i="12" s="1"/>
  <c r="E26" i="12"/>
  <c r="M26" i="12" s="1"/>
  <c r="J25" i="12"/>
  <c r="H25" i="12"/>
  <c r="O25" i="12" s="1"/>
  <c r="E25" i="12"/>
  <c r="M25" i="12" s="1"/>
  <c r="J24" i="12"/>
  <c r="H24" i="12"/>
  <c r="O24" i="12" s="1"/>
  <c r="E24" i="12"/>
  <c r="M24" i="12" s="1"/>
  <c r="J23" i="12"/>
  <c r="H23" i="12"/>
  <c r="O23" i="12" s="1"/>
  <c r="E23" i="12"/>
  <c r="M23" i="12" s="1"/>
  <c r="J22" i="12"/>
  <c r="H22" i="12"/>
  <c r="O22" i="12" s="1"/>
  <c r="E22" i="12"/>
  <c r="M22" i="12" s="1"/>
  <c r="J21" i="12"/>
  <c r="H21" i="12"/>
  <c r="O21" i="12" s="1"/>
  <c r="E21" i="12"/>
  <c r="M21" i="12" s="1"/>
  <c r="J20" i="12"/>
  <c r="H20" i="12"/>
  <c r="O20" i="12" s="1"/>
  <c r="E20" i="12"/>
  <c r="M20" i="12" s="1"/>
  <c r="J19" i="12"/>
  <c r="H19" i="12"/>
  <c r="O19" i="12" s="1"/>
  <c r="E19" i="12"/>
  <c r="M19" i="12" s="1"/>
  <c r="J18" i="12"/>
  <c r="H18" i="12"/>
  <c r="O18" i="12" s="1"/>
  <c r="E18" i="12"/>
  <c r="M18" i="12" s="1"/>
  <c r="J17" i="12"/>
  <c r="H17" i="12"/>
  <c r="O17" i="12" s="1"/>
  <c r="E17" i="12"/>
  <c r="M17" i="12" s="1"/>
  <c r="J16" i="12"/>
  <c r="H16" i="12"/>
  <c r="O16" i="12" s="1"/>
  <c r="E16" i="12"/>
  <c r="M16" i="12" s="1"/>
  <c r="J15" i="12"/>
  <c r="H15" i="12"/>
  <c r="O15" i="12" s="1"/>
  <c r="E15" i="12"/>
  <c r="M15" i="12" s="1"/>
  <c r="J14" i="12"/>
  <c r="H14" i="12"/>
  <c r="O14" i="12" s="1"/>
  <c r="E14" i="12"/>
  <c r="M14" i="12" s="1"/>
  <c r="J13" i="12"/>
  <c r="H13" i="12"/>
  <c r="O13" i="12" s="1"/>
  <c r="E13" i="12"/>
  <c r="M13" i="12" s="1"/>
  <c r="J12" i="12"/>
  <c r="H12" i="12"/>
  <c r="O12" i="12" s="1"/>
  <c r="E12" i="12"/>
  <c r="M12" i="12" s="1"/>
  <c r="J11" i="12"/>
  <c r="H11" i="12"/>
  <c r="O11" i="12" s="1"/>
  <c r="E11" i="12"/>
  <c r="M11" i="12" s="1"/>
  <c r="J10" i="12"/>
  <c r="H10" i="12"/>
  <c r="O10" i="12" s="1"/>
  <c r="E10" i="12"/>
  <c r="M10" i="12" s="1"/>
  <c r="J9" i="12"/>
  <c r="H9" i="12"/>
  <c r="O9" i="12" s="1"/>
  <c r="E9" i="12"/>
  <c r="M9" i="12" s="1"/>
  <c r="J8" i="12"/>
  <c r="H8" i="12"/>
  <c r="O8" i="12" s="1"/>
  <c r="E8" i="12"/>
  <c r="J7" i="12"/>
  <c r="H7" i="12"/>
  <c r="O7" i="12" s="1"/>
  <c r="E7" i="12"/>
  <c r="M7" i="12" s="1"/>
  <c r="J6" i="12"/>
  <c r="H6" i="12"/>
  <c r="O6" i="12" s="1"/>
  <c r="E6" i="12"/>
  <c r="J5" i="12"/>
  <c r="H5" i="12"/>
  <c r="O5" i="12" s="1"/>
  <c r="E5" i="12"/>
  <c r="J56" i="9"/>
  <c r="H56" i="9"/>
  <c r="O56" i="9" s="1"/>
  <c r="E56" i="9"/>
  <c r="M56" i="9" s="1"/>
  <c r="J55" i="9"/>
  <c r="H55" i="9"/>
  <c r="O55" i="9" s="1"/>
  <c r="E55" i="9"/>
  <c r="M55" i="9" s="1"/>
  <c r="J54" i="9"/>
  <c r="H54" i="9"/>
  <c r="O54" i="9" s="1"/>
  <c r="E54" i="9"/>
  <c r="M54" i="9" s="1"/>
  <c r="J53" i="9"/>
  <c r="H53" i="9"/>
  <c r="O53" i="9" s="1"/>
  <c r="E53" i="9"/>
  <c r="M53" i="9" s="1"/>
  <c r="J52" i="9"/>
  <c r="H52" i="9"/>
  <c r="O52" i="9" s="1"/>
  <c r="E52" i="9"/>
  <c r="M52" i="9" s="1"/>
  <c r="J51" i="9"/>
  <c r="H51" i="9"/>
  <c r="O51" i="9" s="1"/>
  <c r="E51" i="9"/>
  <c r="M51" i="9" s="1"/>
  <c r="J50" i="9"/>
  <c r="H50" i="9"/>
  <c r="O50" i="9" s="1"/>
  <c r="E50" i="9"/>
  <c r="M50" i="9" s="1"/>
  <c r="J49" i="9"/>
  <c r="H49" i="9"/>
  <c r="O49" i="9" s="1"/>
  <c r="E49" i="9"/>
  <c r="M49" i="9" s="1"/>
  <c r="J48" i="9"/>
  <c r="H48" i="9"/>
  <c r="O48" i="9" s="1"/>
  <c r="E48" i="9"/>
  <c r="M48" i="9" s="1"/>
  <c r="J47" i="9"/>
  <c r="H47" i="9"/>
  <c r="O47" i="9" s="1"/>
  <c r="E47" i="9"/>
  <c r="M47" i="9" s="1"/>
  <c r="J46" i="9"/>
  <c r="H46" i="9"/>
  <c r="O46" i="9" s="1"/>
  <c r="E46" i="9"/>
  <c r="M46" i="9" s="1"/>
  <c r="J45" i="9"/>
  <c r="H45" i="9"/>
  <c r="O45" i="9" s="1"/>
  <c r="E45" i="9"/>
  <c r="M45" i="9" s="1"/>
  <c r="J44" i="9"/>
  <c r="H44" i="9"/>
  <c r="O44" i="9" s="1"/>
  <c r="E44" i="9"/>
  <c r="M44" i="9" s="1"/>
  <c r="J43" i="9"/>
  <c r="H43" i="9"/>
  <c r="O43" i="9" s="1"/>
  <c r="E43" i="9"/>
  <c r="M43" i="9" s="1"/>
  <c r="J42" i="9"/>
  <c r="H42" i="9"/>
  <c r="O42" i="9" s="1"/>
  <c r="E42" i="9"/>
  <c r="M42" i="9" s="1"/>
  <c r="J41" i="9"/>
  <c r="H41" i="9"/>
  <c r="O41" i="9" s="1"/>
  <c r="E41" i="9"/>
  <c r="M41" i="9" s="1"/>
  <c r="J40" i="9"/>
  <c r="H40" i="9"/>
  <c r="O40" i="9" s="1"/>
  <c r="E40" i="9"/>
  <c r="M40" i="9" s="1"/>
  <c r="J39" i="9"/>
  <c r="H39" i="9"/>
  <c r="O39" i="9" s="1"/>
  <c r="E39" i="9"/>
  <c r="M39" i="9" s="1"/>
  <c r="J38" i="9"/>
  <c r="H38" i="9"/>
  <c r="O38" i="9" s="1"/>
  <c r="E38" i="9"/>
  <c r="M38" i="9" s="1"/>
  <c r="J37" i="9"/>
  <c r="H37" i="9"/>
  <c r="O37" i="9" s="1"/>
  <c r="E37" i="9"/>
  <c r="M37" i="9" s="1"/>
  <c r="J36" i="9"/>
  <c r="H36" i="9"/>
  <c r="O36" i="9" s="1"/>
  <c r="E36" i="9"/>
  <c r="M36" i="9" s="1"/>
  <c r="J35" i="9"/>
  <c r="H35" i="9"/>
  <c r="O35" i="9" s="1"/>
  <c r="E35" i="9"/>
  <c r="M35" i="9" s="1"/>
  <c r="J34" i="9"/>
  <c r="H34" i="9"/>
  <c r="O34" i="9" s="1"/>
  <c r="E34" i="9"/>
  <c r="M34" i="9" s="1"/>
  <c r="J33" i="9"/>
  <c r="H33" i="9"/>
  <c r="O33" i="9" s="1"/>
  <c r="E33" i="9"/>
  <c r="M33" i="9" s="1"/>
  <c r="J32" i="9"/>
  <c r="H32" i="9"/>
  <c r="O32" i="9" s="1"/>
  <c r="E32" i="9"/>
  <c r="M32" i="9" s="1"/>
  <c r="J31" i="9"/>
  <c r="H31" i="9"/>
  <c r="O31" i="9" s="1"/>
  <c r="E31" i="9"/>
  <c r="M31" i="9" s="1"/>
  <c r="J30" i="9"/>
  <c r="H30" i="9"/>
  <c r="O30" i="9" s="1"/>
  <c r="E30" i="9"/>
  <c r="M30" i="9" s="1"/>
  <c r="J29" i="9"/>
  <c r="K29" i="9" s="1"/>
  <c r="H29" i="9"/>
  <c r="O29" i="9" s="1"/>
  <c r="E29" i="9"/>
  <c r="M29" i="9" s="1"/>
  <c r="J28" i="9"/>
  <c r="H28" i="9"/>
  <c r="O28" i="9" s="1"/>
  <c r="E28" i="9"/>
  <c r="M28" i="9" s="1"/>
  <c r="J27" i="9"/>
  <c r="H27" i="9"/>
  <c r="O27" i="9" s="1"/>
  <c r="E27" i="9"/>
  <c r="M27" i="9" s="1"/>
  <c r="J26" i="9"/>
  <c r="H26" i="9"/>
  <c r="O26" i="9" s="1"/>
  <c r="E26" i="9"/>
  <c r="M26" i="9" s="1"/>
  <c r="J25" i="9"/>
  <c r="K25" i="9" s="1"/>
  <c r="H25" i="9"/>
  <c r="O25" i="9" s="1"/>
  <c r="E25" i="9"/>
  <c r="M25" i="9" s="1"/>
  <c r="J24" i="9"/>
  <c r="H24" i="9"/>
  <c r="O24" i="9" s="1"/>
  <c r="E24" i="9"/>
  <c r="M24" i="9" s="1"/>
  <c r="J23" i="9"/>
  <c r="H23" i="9"/>
  <c r="O23" i="9" s="1"/>
  <c r="E23" i="9"/>
  <c r="M23" i="9" s="1"/>
  <c r="J22" i="9"/>
  <c r="H22" i="9"/>
  <c r="O22" i="9" s="1"/>
  <c r="E22" i="9"/>
  <c r="M22" i="9" s="1"/>
  <c r="J21" i="9"/>
  <c r="K21" i="9" s="1"/>
  <c r="H21" i="9"/>
  <c r="O21" i="9" s="1"/>
  <c r="E21" i="9"/>
  <c r="M21" i="9" s="1"/>
  <c r="J20" i="9"/>
  <c r="H20" i="9"/>
  <c r="O20" i="9" s="1"/>
  <c r="E20" i="9"/>
  <c r="M20" i="9" s="1"/>
  <c r="J19" i="9"/>
  <c r="H19" i="9"/>
  <c r="O19" i="9" s="1"/>
  <c r="E19" i="9"/>
  <c r="M19" i="9" s="1"/>
  <c r="J18" i="9"/>
  <c r="H18" i="9"/>
  <c r="O18" i="9" s="1"/>
  <c r="E18" i="9"/>
  <c r="M18" i="9" s="1"/>
  <c r="J17" i="9"/>
  <c r="K17" i="9" s="1"/>
  <c r="H17" i="9"/>
  <c r="O17" i="9" s="1"/>
  <c r="E17" i="9"/>
  <c r="M17" i="9" s="1"/>
  <c r="J16" i="9"/>
  <c r="H16" i="9"/>
  <c r="O16" i="9" s="1"/>
  <c r="E16" i="9"/>
  <c r="M16" i="9" s="1"/>
  <c r="J15" i="9"/>
  <c r="H15" i="9"/>
  <c r="O15" i="9" s="1"/>
  <c r="E15" i="9"/>
  <c r="M15" i="9" s="1"/>
  <c r="J14" i="9"/>
  <c r="H14" i="9"/>
  <c r="O14" i="9" s="1"/>
  <c r="E14" i="9"/>
  <c r="M14" i="9" s="1"/>
  <c r="J13" i="9"/>
  <c r="H13" i="9"/>
  <c r="O13" i="9" s="1"/>
  <c r="E13" i="9"/>
  <c r="M13" i="9" s="1"/>
  <c r="J12" i="9"/>
  <c r="H12" i="9"/>
  <c r="O12" i="9" s="1"/>
  <c r="E12" i="9"/>
  <c r="M12" i="9" s="1"/>
  <c r="J11" i="9"/>
  <c r="H11" i="9"/>
  <c r="O11" i="9" s="1"/>
  <c r="E11" i="9"/>
  <c r="M11" i="9" s="1"/>
  <c r="J10" i="9"/>
  <c r="H10" i="9"/>
  <c r="O10" i="9" s="1"/>
  <c r="E10" i="9"/>
  <c r="M10" i="9" s="1"/>
  <c r="J9" i="9"/>
  <c r="H9" i="9"/>
  <c r="O9" i="9" s="1"/>
  <c r="E9" i="9"/>
  <c r="M9" i="9" s="1"/>
  <c r="J8" i="9"/>
  <c r="H8" i="9"/>
  <c r="O8" i="9" s="1"/>
  <c r="E8" i="9"/>
  <c r="J7" i="9"/>
  <c r="H7" i="9"/>
  <c r="O7" i="9" s="1"/>
  <c r="E7" i="9"/>
  <c r="M7" i="9" s="1"/>
  <c r="J6" i="9"/>
  <c r="H6" i="9"/>
  <c r="O6" i="9" s="1"/>
  <c r="E6" i="9"/>
  <c r="J5" i="9"/>
  <c r="AA5" i="9" s="1"/>
  <c r="H5" i="9"/>
  <c r="O5" i="9" s="1"/>
  <c r="E5" i="9"/>
  <c r="X3" i="9" s="1"/>
  <c r="A4" i="4"/>
  <c r="J5" i="4"/>
  <c r="H5" i="4"/>
  <c r="O5" i="4" s="1"/>
  <c r="E38" i="4"/>
  <c r="E39" i="4"/>
  <c r="M39" i="4" s="1"/>
  <c r="E40" i="4"/>
  <c r="E41" i="4"/>
  <c r="M41" i="4" s="1"/>
  <c r="E42" i="4"/>
  <c r="E43" i="4"/>
  <c r="M43" i="4" s="1"/>
  <c r="E44" i="4"/>
  <c r="E45" i="4"/>
  <c r="M45" i="4" s="1"/>
  <c r="E46" i="4"/>
  <c r="E47" i="4"/>
  <c r="E48" i="4"/>
  <c r="E49" i="4"/>
  <c r="E50" i="4"/>
  <c r="E51" i="4"/>
  <c r="E52" i="4"/>
  <c r="E53" i="4"/>
  <c r="E54" i="4"/>
  <c r="E55" i="4"/>
  <c r="E56" i="4"/>
  <c r="E5" i="4"/>
  <c r="J22" i="4"/>
  <c r="J45" i="4"/>
  <c r="J46" i="4"/>
  <c r="J47" i="4"/>
  <c r="J48" i="4"/>
  <c r="J49" i="4"/>
  <c r="J50" i="4"/>
  <c r="J51" i="4"/>
  <c r="J52" i="4"/>
  <c r="J53" i="4"/>
  <c r="J54" i="4"/>
  <c r="J55" i="4"/>
  <c r="J56" i="4"/>
  <c r="H46" i="4"/>
  <c r="O46" i="4" s="1"/>
  <c r="H47" i="4"/>
  <c r="O47" i="4" s="1"/>
  <c r="H49" i="4"/>
  <c r="O49" i="4" s="1"/>
  <c r="H50" i="4"/>
  <c r="O50" i="4" s="1"/>
  <c r="H51" i="4"/>
  <c r="O51" i="4" s="1"/>
  <c r="H52" i="4"/>
  <c r="O52" i="4" s="1"/>
  <c r="H53" i="4"/>
  <c r="O53" i="4" s="1"/>
  <c r="H54" i="4"/>
  <c r="O54" i="4" s="1"/>
  <c r="H55" i="4"/>
  <c r="O55" i="4" s="1"/>
  <c r="H56" i="4"/>
  <c r="O56" i="4" s="1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E6" i="4"/>
  <c r="E7" i="4"/>
  <c r="E8" i="4"/>
  <c r="E9" i="4"/>
  <c r="M9" i="4" s="1"/>
  <c r="E10" i="4"/>
  <c r="E11" i="4"/>
  <c r="M11" i="4" s="1"/>
  <c r="E12" i="4"/>
  <c r="E13" i="4"/>
  <c r="M13" i="4" s="1"/>
  <c r="E14" i="4"/>
  <c r="E15" i="4"/>
  <c r="M15" i="4" s="1"/>
  <c r="E16" i="4"/>
  <c r="E17" i="4"/>
  <c r="M17" i="4" s="1"/>
  <c r="E18" i="4"/>
  <c r="E19" i="4"/>
  <c r="M19" i="4" s="1"/>
  <c r="E20" i="4"/>
  <c r="E21" i="4"/>
  <c r="M21" i="4" s="1"/>
  <c r="E22" i="4"/>
  <c r="E23" i="4"/>
  <c r="M23" i="4" s="1"/>
  <c r="E24" i="4"/>
  <c r="E25" i="4"/>
  <c r="M25" i="4" s="1"/>
  <c r="E26" i="4"/>
  <c r="E27" i="4"/>
  <c r="M27" i="4" s="1"/>
  <c r="E28" i="4"/>
  <c r="E29" i="4"/>
  <c r="E30" i="4"/>
  <c r="E31" i="4"/>
  <c r="M31" i="4" s="1"/>
  <c r="E32" i="4"/>
  <c r="E33" i="4"/>
  <c r="M33" i="4" s="1"/>
  <c r="E34" i="4"/>
  <c r="E35" i="4"/>
  <c r="M35" i="4" s="1"/>
  <c r="E36" i="4"/>
  <c r="E37" i="4"/>
  <c r="M37" i="4" s="1"/>
  <c r="H6" i="4"/>
  <c r="O6" i="4" s="1"/>
  <c r="H7" i="4"/>
  <c r="O7" i="4" s="1"/>
  <c r="H8" i="4"/>
  <c r="O8" i="4" s="1"/>
  <c r="H9" i="4"/>
  <c r="O9" i="4" s="1"/>
  <c r="H10" i="4"/>
  <c r="O10" i="4" s="1"/>
  <c r="H11" i="4"/>
  <c r="O11" i="4" s="1"/>
  <c r="H12" i="4"/>
  <c r="O12" i="4" s="1"/>
  <c r="H13" i="4"/>
  <c r="O13" i="4" s="1"/>
  <c r="H14" i="4"/>
  <c r="O14" i="4" s="1"/>
  <c r="H15" i="4"/>
  <c r="O15" i="4" s="1"/>
  <c r="H16" i="4"/>
  <c r="O16" i="4" s="1"/>
  <c r="H17" i="4"/>
  <c r="O17" i="4" s="1"/>
  <c r="H18" i="4"/>
  <c r="O18" i="4" s="1"/>
  <c r="H19" i="4"/>
  <c r="O19" i="4" s="1"/>
  <c r="H20" i="4"/>
  <c r="O20" i="4" s="1"/>
  <c r="H21" i="4"/>
  <c r="O21" i="4" s="1"/>
  <c r="H22" i="4"/>
  <c r="O22" i="4" s="1"/>
  <c r="H23" i="4"/>
  <c r="O23" i="4" s="1"/>
  <c r="H24" i="4"/>
  <c r="O24" i="4" s="1"/>
  <c r="H25" i="4"/>
  <c r="O25" i="4" s="1"/>
  <c r="H26" i="4"/>
  <c r="O26" i="4" s="1"/>
  <c r="H27" i="4"/>
  <c r="O27" i="4" s="1"/>
  <c r="H28" i="4"/>
  <c r="O28" i="4" s="1"/>
  <c r="H29" i="4"/>
  <c r="O29" i="4" s="1"/>
  <c r="H30" i="4"/>
  <c r="O30" i="4" s="1"/>
  <c r="H31" i="4"/>
  <c r="O31" i="4" s="1"/>
  <c r="H32" i="4"/>
  <c r="O32" i="4" s="1"/>
  <c r="H33" i="4"/>
  <c r="O33" i="4" s="1"/>
  <c r="H34" i="4"/>
  <c r="O34" i="4" s="1"/>
  <c r="H35" i="4"/>
  <c r="O35" i="4" s="1"/>
  <c r="H36" i="4"/>
  <c r="O36" i="4" s="1"/>
  <c r="H37" i="4"/>
  <c r="O37" i="4" s="1"/>
  <c r="H38" i="4"/>
  <c r="O38" i="4" s="1"/>
  <c r="H39" i="4"/>
  <c r="O39" i="4" s="1"/>
  <c r="H40" i="4"/>
  <c r="O40" i="4" s="1"/>
  <c r="H41" i="4"/>
  <c r="O41" i="4" s="1"/>
  <c r="H42" i="4"/>
  <c r="O42" i="4" s="1"/>
  <c r="H43" i="4"/>
  <c r="O43" i="4" s="1"/>
  <c r="H44" i="4"/>
  <c r="O44" i="4" s="1"/>
  <c r="H45" i="4"/>
  <c r="O45" i="4" s="1"/>
  <c r="X3" i="13" l="1"/>
  <c r="AA5" i="4"/>
  <c r="Q367" i="4"/>
  <c r="Q368" i="4"/>
  <c r="Q365" i="4"/>
  <c r="X3" i="4"/>
  <c r="Q366" i="4"/>
  <c r="Q369" i="4"/>
  <c r="Q5" i="14"/>
  <c r="X3" i="14"/>
  <c r="AA5" i="12"/>
  <c r="X3" i="12"/>
  <c r="AA3" i="12" s="1"/>
  <c r="K16" i="14"/>
  <c r="K20" i="14"/>
  <c r="K24" i="14"/>
  <c r="K32" i="14"/>
  <c r="K40" i="14"/>
  <c r="Q6" i="13"/>
  <c r="Q6" i="14"/>
  <c r="K7" i="13"/>
  <c r="K35" i="13"/>
  <c r="M7" i="14"/>
  <c r="Q8" i="14"/>
  <c r="Q7" i="14"/>
  <c r="Q9" i="14"/>
  <c r="Q8" i="13"/>
  <c r="Q9" i="13"/>
  <c r="Q10" i="13"/>
  <c r="M7" i="13"/>
  <c r="Q7" i="13"/>
  <c r="M5" i="13"/>
  <c r="Q5" i="13"/>
  <c r="M5" i="12"/>
  <c r="Q7" i="12"/>
  <c r="Q11" i="12"/>
  <c r="Q5" i="12"/>
  <c r="Q13" i="12"/>
  <c r="Q10" i="12"/>
  <c r="Q8" i="12"/>
  <c r="Q12" i="12"/>
  <c r="Q9" i="12"/>
  <c r="Q6" i="12"/>
  <c r="Q14" i="12"/>
  <c r="M5" i="9"/>
  <c r="Q57" i="9"/>
  <c r="Q59" i="9"/>
  <c r="Q62" i="9"/>
  <c r="Q69" i="9"/>
  <c r="Q71" i="9"/>
  <c r="Q74" i="9"/>
  <c r="Q77" i="9"/>
  <c r="Q80" i="9"/>
  <c r="Q82" i="9"/>
  <c r="Q95" i="9"/>
  <c r="Q96" i="9"/>
  <c r="Q102" i="9"/>
  <c r="Q106" i="9"/>
  <c r="Q107" i="9"/>
  <c r="Q110" i="9"/>
  <c r="Q111" i="9"/>
  <c r="Q115" i="9"/>
  <c r="Q120" i="9"/>
  <c r="Q121" i="9"/>
  <c r="Q127" i="9"/>
  <c r="Q128" i="9"/>
  <c r="Q131" i="9"/>
  <c r="Q134" i="9"/>
  <c r="Q137" i="9"/>
  <c r="Q141" i="9"/>
  <c r="Q144" i="9"/>
  <c r="Q147" i="9"/>
  <c r="Q150" i="9"/>
  <c r="Q153" i="9"/>
  <c r="Q156" i="9"/>
  <c r="Q162" i="9"/>
  <c r="Q165" i="9"/>
  <c r="Q168" i="9"/>
  <c r="Q175" i="9"/>
  <c r="Q176" i="9"/>
  <c r="Q181" i="9"/>
  <c r="Q203" i="9"/>
  <c r="Q211" i="9"/>
  <c r="Q219" i="9"/>
  <c r="Q222" i="9"/>
  <c r="Q223" i="9"/>
  <c r="Q226" i="9"/>
  <c r="Q229" i="9"/>
  <c r="Q236" i="9"/>
  <c r="Q240" i="9"/>
  <c r="Q241" i="9"/>
  <c r="Q243" i="9"/>
  <c r="Q247" i="9"/>
  <c r="Q254" i="9"/>
  <c r="Q257" i="9"/>
  <c r="Q260" i="9"/>
  <c r="Q262" i="9"/>
  <c r="Q265" i="9"/>
  <c r="Q268" i="9"/>
  <c r="Q270" i="9"/>
  <c r="Q273" i="9"/>
  <c r="Q276" i="9"/>
  <c r="Q278" i="9"/>
  <c r="Q281" i="9"/>
  <c r="Q282" i="9"/>
  <c r="Q285" i="9"/>
  <c r="Q288" i="9"/>
  <c r="Q294" i="9"/>
  <c r="Q298" i="9"/>
  <c r="Q300" i="9"/>
  <c r="Q65" i="9"/>
  <c r="Q68" i="9"/>
  <c r="Q76" i="9"/>
  <c r="Q79" i="9"/>
  <c r="Q84" i="9"/>
  <c r="Q86" i="9"/>
  <c r="Q87" i="9"/>
  <c r="Q90" i="9"/>
  <c r="Q91" i="9"/>
  <c r="Q94" i="9"/>
  <c r="Q98" i="9"/>
  <c r="Q101" i="9"/>
  <c r="Q105" i="9"/>
  <c r="Q114" i="9"/>
  <c r="Q123" i="9"/>
  <c r="Q124" i="9"/>
  <c r="Q133" i="9"/>
  <c r="Q136" i="9"/>
  <c r="Q140" i="9"/>
  <c r="Q146" i="9"/>
  <c r="Q149" i="9"/>
  <c r="Q152" i="9"/>
  <c r="Q159" i="9"/>
  <c r="Q161" i="9"/>
  <c r="Q164" i="9"/>
  <c r="Q171" i="9"/>
  <c r="Q174" i="9"/>
  <c r="Q180" i="9"/>
  <c r="Q185" i="9"/>
  <c r="Q186" i="9"/>
  <c r="Q189" i="9"/>
  <c r="Q190" i="9"/>
  <c r="Q192" i="9"/>
  <c r="Q193" i="9"/>
  <c r="Q196" i="9"/>
  <c r="Q199" i="9"/>
  <c r="Q202" i="9"/>
  <c r="Q205" i="9"/>
  <c r="Q206" i="9"/>
  <c r="Q209" i="9"/>
  <c r="Q210" i="9"/>
  <c r="Q214" i="9"/>
  <c r="Q215" i="9"/>
  <c r="Q218" i="9"/>
  <c r="Q221" i="9"/>
  <c r="Q228" i="9"/>
  <c r="Q232" i="9"/>
  <c r="Q233" i="9"/>
  <c r="Q235" i="9"/>
  <c r="Q246" i="9"/>
  <c r="Q250" i="9"/>
  <c r="Q251" i="9"/>
  <c r="Q259" i="9"/>
  <c r="Q267" i="9"/>
  <c r="Q275" i="9"/>
  <c r="Q284" i="9"/>
  <c r="Q287" i="9"/>
  <c r="Q291" i="9"/>
  <c r="Q293" i="9"/>
  <c r="Q297" i="9"/>
  <c r="Q58" i="9"/>
  <c r="Q61" i="9"/>
  <c r="Q64" i="9"/>
  <c r="Q67" i="9"/>
  <c r="Q70" i="9"/>
  <c r="Q73" i="9"/>
  <c r="Q75" i="9"/>
  <c r="Q78" i="9"/>
  <c r="Q81" i="9"/>
  <c r="Q83" i="9"/>
  <c r="Q97" i="9"/>
  <c r="Q104" i="9"/>
  <c r="Q108" i="9"/>
  <c r="Q109" i="9"/>
  <c r="Q113" i="9"/>
  <c r="Q118" i="9"/>
  <c r="Q119" i="9"/>
  <c r="Q122" i="9"/>
  <c r="Q126" i="9"/>
  <c r="Q130" i="9"/>
  <c r="Q135" i="9"/>
  <c r="Q138" i="9"/>
  <c r="Q139" i="9"/>
  <c r="Q143" i="9"/>
  <c r="Q145" i="9"/>
  <c r="Q148" i="9"/>
  <c r="Q155" i="9"/>
  <c r="Q158" i="9"/>
  <c r="Q167" i="9"/>
  <c r="Q170" i="9"/>
  <c r="Q173" i="9"/>
  <c r="Q179" i="9"/>
  <c r="Q183" i="9"/>
  <c r="Q184" i="9"/>
  <c r="Q195" i="9"/>
  <c r="Q208" i="9"/>
  <c r="Q217" i="9"/>
  <c r="Q220" i="9"/>
  <c r="Q224" i="9"/>
  <c r="Q225" i="9"/>
  <c r="Q227" i="9"/>
  <c r="Q238" i="9"/>
  <c r="Q239" i="9"/>
  <c r="Q242" i="9"/>
  <c r="Q245" i="9"/>
  <c r="Q253" i="9"/>
  <c r="Q256" i="9"/>
  <c r="Q258" i="9"/>
  <c r="Q261" i="9"/>
  <c r="Q264" i="9"/>
  <c r="Q266" i="9"/>
  <c r="Q269" i="9"/>
  <c r="Q272" i="9"/>
  <c r="Q274" i="9"/>
  <c r="Q277" i="9"/>
  <c r="Q280" i="9"/>
  <c r="Q286" i="9"/>
  <c r="Q290" i="9"/>
  <c r="Q292" i="9"/>
  <c r="Q296" i="9"/>
  <c r="Q72" i="9"/>
  <c r="Q92" i="9"/>
  <c r="Q151" i="9"/>
  <c r="Q166" i="9"/>
  <c r="Q169" i="9"/>
  <c r="Q172" i="9"/>
  <c r="Q177" i="9"/>
  <c r="Q187" i="9"/>
  <c r="Q188" i="9"/>
  <c r="Q194" i="9"/>
  <c r="Q201" i="9"/>
  <c r="Q207" i="9"/>
  <c r="Q212" i="9"/>
  <c r="Q237" i="9"/>
  <c r="Q249" i="9"/>
  <c r="Q255" i="9"/>
  <c r="Q302" i="9"/>
  <c r="Q305" i="9"/>
  <c r="Q307" i="9"/>
  <c r="Q310" i="9"/>
  <c r="Q314" i="9"/>
  <c r="Q316" i="9"/>
  <c r="Q319" i="9"/>
  <c r="Q322" i="9"/>
  <c r="Q324" i="9"/>
  <c r="Q326" i="9"/>
  <c r="Q335" i="9"/>
  <c r="Q344" i="9"/>
  <c r="Q345" i="9"/>
  <c r="Q347" i="9"/>
  <c r="Q354" i="9"/>
  <c r="Q357" i="9"/>
  <c r="Q359" i="9"/>
  <c r="Q362" i="9"/>
  <c r="Q365" i="9"/>
  <c r="Q89" i="9"/>
  <c r="Q103" i="9"/>
  <c r="Q117" i="9"/>
  <c r="Q191" i="9"/>
  <c r="Q197" i="9"/>
  <c r="Q271" i="9"/>
  <c r="Q304" i="9"/>
  <c r="Q308" i="9"/>
  <c r="Q312" i="9"/>
  <c r="Q317" i="9"/>
  <c r="Q321" i="9"/>
  <c r="Q323" i="9"/>
  <c r="Q334" i="9"/>
  <c r="Q348" i="9"/>
  <c r="Q352" i="9"/>
  <c r="Q355" i="9"/>
  <c r="Q363" i="9"/>
  <c r="Q366" i="9"/>
  <c r="Q60" i="9"/>
  <c r="Q112" i="9"/>
  <c r="Q129" i="9"/>
  <c r="Q279" i="9"/>
  <c r="Q303" i="9"/>
  <c r="Q320" i="9"/>
  <c r="Q331" i="9"/>
  <c r="Q336" i="9"/>
  <c r="Q338" i="9"/>
  <c r="Q342" i="9"/>
  <c r="Q351" i="9"/>
  <c r="Q360" i="9"/>
  <c r="Q85" i="9"/>
  <c r="Q99" i="9"/>
  <c r="Q100" i="9"/>
  <c r="Q125" i="9"/>
  <c r="Q132" i="9"/>
  <c r="Q142" i="9"/>
  <c r="Q154" i="9"/>
  <c r="Q157" i="9"/>
  <c r="Q200" i="9"/>
  <c r="Q216" i="9"/>
  <c r="Q231" i="9"/>
  <c r="Q244" i="9"/>
  <c r="Q248" i="9"/>
  <c r="Q263" i="9"/>
  <c r="Q295" i="9"/>
  <c r="Q299" i="9"/>
  <c r="Q301" i="9"/>
  <c r="Q309" i="9"/>
  <c r="Q313" i="9"/>
  <c r="Q318" i="9"/>
  <c r="Q328" i="9"/>
  <c r="Q330" i="9"/>
  <c r="Q332" i="9"/>
  <c r="Q337" i="9"/>
  <c r="Q339" i="9"/>
  <c r="Q341" i="9"/>
  <c r="Q343" i="9"/>
  <c r="Q349" i="9"/>
  <c r="Q356" i="9"/>
  <c r="Q364" i="9"/>
  <c r="Q160" i="9"/>
  <c r="Q198" i="9"/>
  <c r="Q204" i="9"/>
  <c r="Q230" i="9"/>
  <c r="Q252" i="9"/>
  <c r="Q289" i="9"/>
  <c r="Q306" i="9"/>
  <c r="Q315" i="9"/>
  <c r="Q325" i="9"/>
  <c r="Q327" i="9"/>
  <c r="Q346" i="9"/>
  <c r="Q353" i="9"/>
  <c r="Q358" i="9"/>
  <c r="Q361" i="9"/>
  <c r="Q63" i="9"/>
  <c r="Q66" i="9"/>
  <c r="Q88" i="9"/>
  <c r="Q93" i="9"/>
  <c r="Q116" i="9"/>
  <c r="Q163" i="9"/>
  <c r="Q178" i="9"/>
  <c r="Q182" i="9"/>
  <c r="Q213" i="9"/>
  <c r="Q234" i="9"/>
  <c r="Q283" i="9"/>
  <c r="Q311" i="9"/>
  <c r="Q329" i="9"/>
  <c r="Q333" i="9"/>
  <c r="Q340" i="9"/>
  <c r="Q350" i="9"/>
  <c r="Q7" i="9"/>
  <c r="Q11" i="9"/>
  <c r="Q15" i="9"/>
  <c r="Q19" i="9"/>
  <c r="Q23" i="9"/>
  <c r="Q27" i="9"/>
  <c r="Q31" i="9"/>
  <c r="Q35" i="9"/>
  <c r="Q39" i="9"/>
  <c r="Q43" i="9"/>
  <c r="Q47" i="9"/>
  <c r="Q51" i="9"/>
  <c r="Q55" i="9"/>
  <c r="Q8" i="9"/>
  <c r="Q12" i="9"/>
  <c r="Q16" i="9"/>
  <c r="Q20" i="9"/>
  <c r="Q24" i="9"/>
  <c r="Q28" i="9"/>
  <c r="Q32" i="9"/>
  <c r="Q36" i="9"/>
  <c r="Q40" i="9"/>
  <c r="Q44" i="9"/>
  <c r="Q48" i="9"/>
  <c r="Q52" i="9"/>
  <c r="Q56" i="9"/>
  <c r="Q10" i="9"/>
  <c r="Q14" i="9"/>
  <c r="Q18" i="9"/>
  <c r="Q22" i="9"/>
  <c r="Q30" i="9"/>
  <c r="Q38" i="9"/>
  <c r="Q46" i="9"/>
  <c r="Q50" i="9"/>
  <c r="Q5" i="9"/>
  <c r="Q9" i="9"/>
  <c r="Q13" i="9"/>
  <c r="Q17" i="9"/>
  <c r="Q21" i="9"/>
  <c r="Q25" i="9"/>
  <c r="Q29" i="9"/>
  <c r="Q33" i="9"/>
  <c r="Q37" i="9"/>
  <c r="Q41" i="9"/>
  <c r="Q45" i="9"/>
  <c r="Q49" i="9"/>
  <c r="Q53" i="9"/>
  <c r="Q6" i="9"/>
  <c r="Q26" i="9"/>
  <c r="Q34" i="9"/>
  <c r="Q42" i="9"/>
  <c r="Q54" i="9"/>
  <c r="M29" i="4"/>
  <c r="Q57" i="4"/>
  <c r="Q61" i="4"/>
  <c r="Q65" i="4"/>
  <c r="Q67" i="4"/>
  <c r="Q70" i="4"/>
  <c r="Q78" i="4"/>
  <c r="Q81" i="4"/>
  <c r="Q84" i="4"/>
  <c r="Q88" i="4"/>
  <c r="Q94" i="4"/>
  <c r="Q97" i="4"/>
  <c r="Q99" i="4"/>
  <c r="Q102" i="4"/>
  <c r="Q105" i="4"/>
  <c r="Q107" i="4"/>
  <c r="Q110" i="4"/>
  <c r="Q113" i="4"/>
  <c r="Q115" i="4"/>
  <c r="Q116" i="4"/>
  <c r="Q121" i="4"/>
  <c r="Q129" i="4"/>
  <c r="Q138" i="4"/>
  <c r="Q141" i="4"/>
  <c r="Q146" i="4"/>
  <c r="Q149" i="4"/>
  <c r="Q151" i="4"/>
  <c r="Q154" i="4"/>
  <c r="Q159" i="4"/>
  <c r="Q162" i="4"/>
  <c r="Q165" i="4"/>
  <c r="Q167" i="4"/>
  <c r="Q172" i="4"/>
  <c r="Q180" i="4"/>
  <c r="Q182" i="4"/>
  <c r="Q185" i="4"/>
  <c r="Q187" i="4"/>
  <c r="Q190" i="4"/>
  <c r="Q193" i="4"/>
  <c r="Q195" i="4"/>
  <c r="Q198" i="4"/>
  <c r="Q201" i="4"/>
  <c r="Q203" i="4"/>
  <c r="Q206" i="4"/>
  <c r="Q209" i="4"/>
  <c r="Q211" i="4"/>
  <c r="Q214" i="4"/>
  <c r="Q217" i="4"/>
  <c r="Q219" i="4"/>
  <c r="Q222" i="4"/>
  <c r="Q225" i="4"/>
  <c r="Q227" i="4"/>
  <c r="Q230" i="4"/>
  <c r="Q233" i="4"/>
  <c r="Q235" i="4"/>
  <c r="Q239" i="4"/>
  <c r="Q241" i="4"/>
  <c r="Q243" i="4"/>
  <c r="Q246" i="4"/>
  <c r="Q60" i="4"/>
  <c r="Q64" i="4"/>
  <c r="Q69" i="4"/>
  <c r="Q73" i="4"/>
  <c r="Q77" i="4"/>
  <c r="Q83" i="4"/>
  <c r="Q86" i="4"/>
  <c r="Q87" i="4"/>
  <c r="Q90" i="4"/>
  <c r="Q93" i="4"/>
  <c r="Q96" i="4"/>
  <c r="Q101" i="4"/>
  <c r="Q109" i="4"/>
  <c r="Q118" i="4"/>
  <c r="Q119" i="4"/>
  <c r="Q120" i="4"/>
  <c r="Q123" i="4"/>
  <c r="Q124" i="4"/>
  <c r="Q131" i="4"/>
  <c r="Q132" i="4"/>
  <c r="Q137" i="4"/>
  <c r="Q148" i="4"/>
  <c r="Q156" i="4"/>
  <c r="Q158" i="4"/>
  <c r="Q164" i="4"/>
  <c r="Q169" i="4"/>
  <c r="Q171" i="4"/>
  <c r="Q174" i="4"/>
  <c r="Q177" i="4"/>
  <c r="Q179" i="4"/>
  <c r="Q184" i="4"/>
  <c r="Q192" i="4"/>
  <c r="Q200" i="4"/>
  <c r="Q208" i="4"/>
  <c r="Q216" i="4"/>
  <c r="Q224" i="4"/>
  <c r="Q232" i="4"/>
  <c r="Q59" i="4"/>
  <c r="Q63" i="4"/>
  <c r="Q66" i="4"/>
  <c r="Q72" i="4"/>
  <c r="Q76" i="4"/>
  <c r="Q80" i="4"/>
  <c r="Q82" i="4"/>
  <c r="Q85" i="4"/>
  <c r="Q92" i="4"/>
  <c r="Q95" i="4"/>
  <c r="Q98" i="4"/>
  <c r="Q104" i="4"/>
  <c r="Q106" i="4"/>
  <c r="Q112" i="4"/>
  <c r="Q114" i="4"/>
  <c r="Q117" i="4"/>
  <c r="Q126" i="4"/>
  <c r="Q127" i="4"/>
  <c r="Q128" i="4"/>
  <c r="Q134" i="4"/>
  <c r="Q135" i="4"/>
  <c r="Q136" i="4"/>
  <c r="Q139" i="4"/>
  <c r="Q140" i="4"/>
  <c r="Q144" i="4"/>
  <c r="Q145" i="4"/>
  <c r="Q147" i="4"/>
  <c r="Q150" i="4"/>
  <c r="Q153" i="4"/>
  <c r="Q155" i="4"/>
  <c r="Q160" i="4"/>
  <c r="Q161" i="4"/>
  <c r="Q163" i="4"/>
  <c r="Q166" i="4"/>
  <c r="Q168" i="4"/>
  <c r="Q176" i="4"/>
  <c r="Q181" i="4"/>
  <c r="Q183" i="4"/>
  <c r="Q186" i="4"/>
  <c r="Q189" i="4"/>
  <c r="Q191" i="4"/>
  <c r="Q194" i="4"/>
  <c r="Q197" i="4"/>
  <c r="Q199" i="4"/>
  <c r="Q202" i="4"/>
  <c r="Q205" i="4"/>
  <c r="Q207" i="4"/>
  <c r="Q210" i="4"/>
  <c r="Q213" i="4"/>
  <c r="Q215" i="4"/>
  <c r="Q218" i="4"/>
  <c r="Q221" i="4"/>
  <c r="Q223" i="4"/>
  <c r="Q226" i="4"/>
  <c r="Q229" i="4"/>
  <c r="Q231" i="4"/>
  <c r="Q234" i="4"/>
  <c r="Q237" i="4"/>
  <c r="Q240" i="4"/>
  <c r="Q242" i="4"/>
  <c r="Q252" i="4"/>
  <c r="Q260" i="4"/>
  <c r="Q269" i="4"/>
  <c r="Q270" i="4"/>
  <c r="Q91" i="4"/>
  <c r="Q111" i="4"/>
  <c r="Q133" i="4"/>
  <c r="Q152" i="4"/>
  <c r="Q173" i="4"/>
  <c r="Q204" i="4"/>
  <c r="Q236" i="4"/>
  <c r="Q247" i="4"/>
  <c r="Q249" i="4"/>
  <c r="Q251" i="4"/>
  <c r="Q253" i="4"/>
  <c r="Q255" i="4"/>
  <c r="Q258" i="4"/>
  <c r="Q265" i="4"/>
  <c r="Q267" i="4"/>
  <c r="Q268" i="4"/>
  <c r="Q271" i="4"/>
  <c r="Q272" i="4"/>
  <c r="Q274" i="4"/>
  <c r="Q279" i="4"/>
  <c r="Q280" i="4"/>
  <c r="Q282" i="4"/>
  <c r="Q287" i="4"/>
  <c r="Q294" i="4"/>
  <c r="Q297" i="4"/>
  <c r="Q301" i="4"/>
  <c r="Q302" i="4"/>
  <c r="Q305" i="4"/>
  <c r="Q308" i="4"/>
  <c r="Q313" i="4"/>
  <c r="Q316" i="4"/>
  <c r="Q321" i="4"/>
  <c r="Q324" i="4"/>
  <c r="Q329" i="4"/>
  <c r="Q332" i="4"/>
  <c r="Q337" i="4"/>
  <c r="Q340" i="4"/>
  <c r="Q347" i="4"/>
  <c r="Q349" i="4"/>
  <c r="Q351" i="4"/>
  <c r="Q358" i="4"/>
  <c r="Q363" i="4"/>
  <c r="Q74" i="4"/>
  <c r="Q79" i="4"/>
  <c r="Q157" i="4"/>
  <c r="Q245" i="4"/>
  <c r="Q256" i="4"/>
  <c r="Q261" i="4"/>
  <c r="Q284" i="4"/>
  <c r="Q290" i="4"/>
  <c r="Q311" i="4"/>
  <c r="Q319" i="4"/>
  <c r="Q335" i="4"/>
  <c r="Q338" i="4"/>
  <c r="Q361" i="4"/>
  <c r="Q58" i="4"/>
  <c r="Q62" i="4"/>
  <c r="Q71" i="4"/>
  <c r="Q89" i="4"/>
  <c r="Q100" i="4"/>
  <c r="Q125" i="4"/>
  <c r="Q178" i="4"/>
  <c r="Q196" i="4"/>
  <c r="Q228" i="4"/>
  <c r="Q238" i="4"/>
  <c r="Q244" i="4"/>
  <c r="Q266" i="4"/>
  <c r="Q277" i="4"/>
  <c r="Q278" i="4"/>
  <c r="Q285" i="4"/>
  <c r="Q286" i="4"/>
  <c r="Q293" i="4"/>
  <c r="Q295" i="4"/>
  <c r="Q296" i="4"/>
  <c r="Q300" i="4"/>
  <c r="Q307" i="4"/>
  <c r="Q310" i="4"/>
  <c r="Q315" i="4"/>
  <c r="Q318" i="4"/>
  <c r="Q323" i="4"/>
  <c r="Q326" i="4"/>
  <c r="Q331" i="4"/>
  <c r="Q334" i="4"/>
  <c r="Q339" i="4"/>
  <c r="Q342" i="4"/>
  <c r="Q344" i="4"/>
  <c r="Q346" i="4"/>
  <c r="Q353" i="4"/>
  <c r="Q355" i="4"/>
  <c r="Q360" i="4"/>
  <c r="Q362" i="4"/>
  <c r="Q75" i="4"/>
  <c r="Q143" i="4"/>
  <c r="Q175" i="4"/>
  <c r="Q262" i="4"/>
  <c r="Q281" i="4"/>
  <c r="Q288" i="4"/>
  <c r="Q303" i="4"/>
  <c r="Q322" i="4"/>
  <c r="Q343" i="4"/>
  <c r="Q356" i="4"/>
  <c r="Q108" i="4"/>
  <c r="Q130" i="4"/>
  <c r="Q170" i="4"/>
  <c r="Q188" i="4"/>
  <c r="Q220" i="4"/>
  <c r="Q248" i="4"/>
  <c r="Q250" i="4"/>
  <c r="Q254" i="4"/>
  <c r="Q257" i="4"/>
  <c r="Q259" i="4"/>
  <c r="Q264" i="4"/>
  <c r="Q276" i="4"/>
  <c r="Q289" i="4"/>
  <c r="Q292" i="4"/>
  <c r="Q299" i="4"/>
  <c r="Q304" i="4"/>
  <c r="Q309" i="4"/>
  <c r="Q312" i="4"/>
  <c r="Q317" i="4"/>
  <c r="Q320" i="4"/>
  <c r="Q325" i="4"/>
  <c r="Q328" i="4"/>
  <c r="Q333" i="4"/>
  <c r="Q336" i="4"/>
  <c r="Q341" i="4"/>
  <c r="Q348" i="4"/>
  <c r="Q350" i="4"/>
  <c r="Q352" i="4"/>
  <c r="Q357" i="4"/>
  <c r="Q364" i="4"/>
  <c r="Q68" i="4"/>
  <c r="Q103" i="4"/>
  <c r="Q122" i="4"/>
  <c r="Q142" i="4"/>
  <c r="Q212" i="4"/>
  <c r="Q263" i="4"/>
  <c r="Q273" i="4"/>
  <c r="Q275" i="4"/>
  <c r="Q283" i="4"/>
  <c r="Q291" i="4"/>
  <c r="Q298" i="4"/>
  <c r="Q306" i="4"/>
  <c r="Q314" i="4"/>
  <c r="Q327" i="4"/>
  <c r="Q330" i="4"/>
  <c r="Q345" i="4"/>
  <c r="Q354" i="4"/>
  <c r="Q359" i="4"/>
  <c r="Q30" i="4"/>
  <c r="Q34" i="4"/>
  <c r="Q38" i="4"/>
  <c r="Q42" i="4"/>
  <c r="Q46" i="4"/>
  <c r="Q50" i="4"/>
  <c r="Q54" i="4"/>
  <c r="Q31" i="4"/>
  <c r="Q35" i="4"/>
  <c r="Q39" i="4"/>
  <c r="Q43" i="4"/>
  <c r="Q47" i="4"/>
  <c r="Q51" i="4"/>
  <c r="Q55" i="4"/>
  <c r="Q32" i="4"/>
  <c r="Q36" i="4"/>
  <c r="Q40" i="4"/>
  <c r="Q44" i="4"/>
  <c r="Q48" i="4"/>
  <c r="Q52" i="4"/>
  <c r="Q56" i="4"/>
  <c r="Q29" i="4"/>
  <c r="Q33" i="4"/>
  <c r="Q37" i="4"/>
  <c r="Q41" i="4"/>
  <c r="Q45" i="4"/>
  <c r="Q49" i="4"/>
  <c r="Q53" i="4"/>
  <c r="K34" i="9"/>
  <c r="N34" i="9" s="1"/>
  <c r="K42" i="9"/>
  <c r="K46" i="9"/>
  <c r="N46" i="9" s="1"/>
  <c r="K50" i="9"/>
  <c r="N50" i="9" s="1"/>
  <c r="K54" i="9"/>
  <c r="K11" i="12"/>
  <c r="K15" i="12"/>
  <c r="N15" i="12" s="1"/>
  <c r="K39" i="12"/>
  <c r="N39" i="12" s="1"/>
  <c r="K43" i="12"/>
  <c r="K47" i="12"/>
  <c r="N47" i="12" s="1"/>
  <c r="K16" i="13"/>
  <c r="N16" i="13" s="1"/>
  <c r="K20" i="13"/>
  <c r="N20" i="13" s="1"/>
  <c r="K24" i="13"/>
  <c r="K28" i="13"/>
  <c r="K32" i="13"/>
  <c r="K36" i="13"/>
  <c r="N36" i="13" s="1"/>
  <c r="K40" i="13"/>
  <c r="K44" i="13"/>
  <c r="K48" i="13"/>
  <c r="K52" i="13"/>
  <c r="K56" i="13"/>
  <c r="N56" i="13" s="1"/>
  <c r="K13" i="14"/>
  <c r="K21" i="14"/>
  <c r="N21" i="14" s="1"/>
  <c r="K33" i="14"/>
  <c r="N33" i="14" s="1"/>
  <c r="A59" i="4"/>
  <c r="B60" i="4"/>
  <c r="Q28" i="4"/>
  <c r="K5" i="13"/>
  <c r="K11" i="14"/>
  <c r="N11" i="14" s="1"/>
  <c r="K15" i="14"/>
  <c r="N15" i="14" s="1"/>
  <c r="K19" i="14"/>
  <c r="K31" i="14"/>
  <c r="N31" i="14" s="1"/>
  <c r="K39" i="14"/>
  <c r="K43" i="14"/>
  <c r="N43" i="14" s="1"/>
  <c r="K47" i="14"/>
  <c r="K51" i="14"/>
  <c r="N51" i="14" s="1"/>
  <c r="S6" i="4"/>
  <c r="S10" i="4"/>
  <c r="S13" i="4"/>
  <c r="S7" i="4"/>
  <c r="S11" i="4"/>
  <c r="S9" i="4"/>
  <c r="S8" i="4"/>
  <c r="S12" i="4"/>
  <c r="S5" i="4"/>
  <c r="Q6" i="4"/>
  <c r="M7" i="4"/>
  <c r="Q7" i="4"/>
  <c r="Q11" i="4"/>
  <c r="Q15" i="4"/>
  <c r="Q19" i="4"/>
  <c r="Q23" i="4"/>
  <c r="Q27" i="4"/>
  <c r="Q18" i="4"/>
  <c r="Q8" i="4"/>
  <c r="Q12" i="4"/>
  <c r="Q16" i="4"/>
  <c r="Q20" i="4"/>
  <c r="Q24" i="4"/>
  <c r="Q14" i="4"/>
  <c r="Q22" i="4"/>
  <c r="Q9" i="4"/>
  <c r="Q13" i="4"/>
  <c r="Q17" i="4"/>
  <c r="Q21" i="4"/>
  <c r="Q25" i="4"/>
  <c r="Q10" i="4"/>
  <c r="Q26" i="4"/>
  <c r="M5" i="4"/>
  <c r="Q5" i="4"/>
  <c r="K7" i="9"/>
  <c r="K11" i="9"/>
  <c r="N11" i="9" s="1"/>
  <c r="K15" i="9"/>
  <c r="K19" i="9"/>
  <c r="N19" i="9" s="1"/>
  <c r="K31" i="9"/>
  <c r="N31" i="9" s="1"/>
  <c r="K35" i="9"/>
  <c r="N35" i="9" s="1"/>
  <c r="K39" i="9"/>
  <c r="K12" i="12"/>
  <c r="N12" i="12" s="1"/>
  <c r="K20" i="12"/>
  <c r="N20" i="12" s="1"/>
  <c r="K28" i="12"/>
  <c r="K36" i="12"/>
  <c r="K40" i="12"/>
  <c r="N40" i="12" s="1"/>
  <c r="K9" i="13"/>
  <c r="N9" i="13" s="1"/>
  <c r="K17" i="13"/>
  <c r="K25" i="13"/>
  <c r="K29" i="13"/>
  <c r="N29" i="13" s="1"/>
  <c r="K33" i="13"/>
  <c r="N33" i="13" s="1"/>
  <c r="K37" i="13"/>
  <c r="K41" i="13"/>
  <c r="N41" i="13" s="1"/>
  <c r="K45" i="13"/>
  <c r="N45" i="13" s="1"/>
  <c r="K49" i="13"/>
  <c r="N49" i="13" s="1"/>
  <c r="K53" i="13"/>
  <c r="K33" i="9"/>
  <c r="N33" i="9" s="1"/>
  <c r="K37" i="9"/>
  <c r="K41" i="9"/>
  <c r="N41" i="9" s="1"/>
  <c r="K45" i="9"/>
  <c r="K49" i="9"/>
  <c r="N49" i="9" s="1"/>
  <c r="K53" i="9"/>
  <c r="N53" i="9" s="1"/>
  <c r="K18" i="12"/>
  <c r="K26" i="12"/>
  <c r="K19" i="13"/>
  <c r="N19" i="13" s="1"/>
  <c r="K23" i="13"/>
  <c r="N23" i="13" s="1"/>
  <c r="K27" i="13"/>
  <c r="N27" i="13" s="1"/>
  <c r="K31" i="13"/>
  <c r="K39" i="13"/>
  <c r="N39" i="13" s="1"/>
  <c r="K43" i="13"/>
  <c r="N43" i="13" s="1"/>
  <c r="K47" i="13"/>
  <c r="N47" i="13" s="1"/>
  <c r="K51" i="13"/>
  <c r="K55" i="13"/>
  <c r="N55" i="13" s="1"/>
  <c r="K12" i="14"/>
  <c r="K44" i="14"/>
  <c r="K48" i="14"/>
  <c r="N48" i="14" s="1"/>
  <c r="K52" i="14"/>
  <c r="K8" i="9"/>
  <c r="N8" i="9" s="1"/>
  <c r="K36" i="9"/>
  <c r="K44" i="9"/>
  <c r="N44" i="9" s="1"/>
  <c r="K48" i="9"/>
  <c r="N48" i="9" s="1"/>
  <c r="K52" i="9"/>
  <c r="K56" i="9"/>
  <c r="K13" i="12"/>
  <c r="K37" i="12"/>
  <c r="N37" i="12" s="1"/>
  <c r="K45" i="12"/>
  <c r="N45" i="12" s="1"/>
  <c r="K18" i="13"/>
  <c r="N18" i="13" s="1"/>
  <c r="K22" i="13"/>
  <c r="N22" i="13" s="1"/>
  <c r="K26" i="13"/>
  <c r="K30" i="13"/>
  <c r="K34" i="13"/>
  <c r="N34" i="13" s="1"/>
  <c r="K38" i="13"/>
  <c r="N38" i="13" s="1"/>
  <c r="K42" i="13"/>
  <c r="N42" i="13" s="1"/>
  <c r="K46" i="13"/>
  <c r="K50" i="13"/>
  <c r="N50" i="13" s="1"/>
  <c r="K54" i="13"/>
  <c r="N54" i="13" s="1"/>
  <c r="K8" i="14"/>
  <c r="N8" i="14" s="1"/>
  <c r="K10" i="14"/>
  <c r="N10" i="14" s="1"/>
  <c r="K14" i="14"/>
  <c r="N14" i="14" s="1"/>
  <c r="K22" i="14"/>
  <c r="N22" i="14" s="1"/>
  <c r="K26" i="14"/>
  <c r="K42" i="14"/>
  <c r="N42" i="14" s="1"/>
  <c r="K46" i="14"/>
  <c r="N46" i="14" s="1"/>
  <c r="K50" i="14"/>
  <c r="N50" i="14" s="1"/>
  <c r="K54" i="14"/>
  <c r="N54" i="14" s="1"/>
  <c r="K55" i="14"/>
  <c r="K56" i="14"/>
  <c r="N56" i="14" s="1"/>
  <c r="K23" i="9"/>
  <c r="N23" i="9" s="1"/>
  <c r="K43" i="9"/>
  <c r="K47" i="9"/>
  <c r="N47" i="9" s="1"/>
  <c r="K51" i="9"/>
  <c r="N51" i="9" s="1"/>
  <c r="K55" i="9"/>
  <c r="N55" i="9" s="1"/>
  <c r="K13" i="13"/>
  <c r="N13" i="13" s="1"/>
  <c r="K21" i="13"/>
  <c r="N21" i="13" s="1"/>
  <c r="K17" i="14"/>
  <c r="K25" i="14"/>
  <c r="N25" i="14" s="1"/>
  <c r="K41" i="14"/>
  <c r="N41" i="14" s="1"/>
  <c r="K45" i="14"/>
  <c r="N45" i="14" s="1"/>
  <c r="K53" i="14"/>
  <c r="K6" i="9"/>
  <c r="N6" i="9" s="1"/>
  <c r="K17" i="12"/>
  <c r="K19" i="12"/>
  <c r="N19" i="12" s="1"/>
  <c r="K21" i="12"/>
  <c r="N21" i="12" s="1"/>
  <c r="K25" i="12"/>
  <c r="K29" i="12"/>
  <c r="K42" i="12"/>
  <c r="K44" i="12"/>
  <c r="K46" i="12"/>
  <c r="K9" i="9"/>
  <c r="K10" i="9"/>
  <c r="N10" i="9" s="1"/>
  <c r="K12" i="9"/>
  <c r="N12" i="9" s="1"/>
  <c r="K16" i="9"/>
  <c r="N16" i="9" s="1"/>
  <c r="K18" i="9"/>
  <c r="K20" i="9"/>
  <c r="N20" i="9" s="1"/>
  <c r="K24" i="9"/>
  <c r="N24" i="9" s="1"/>
  <c r="K26" i="9"/>
  <c r="N26" i="9" s="1"/>
  <c r="K28" i="9"/>
  <c r="N28" i="9" s="1"/>
  <c r="K30" i="9"/>
  <c r="N30" i="9" s="1"/>
  <c r="K32" i="9"/>
  <c r="N32" i="9" s="1"/>
  <c r="K38" i="9"/>
  <c r="N38" i="9" s="1"/>
  <c r="K40" i="9"/>
  <c r="K6" i="12"/>
  <c r="N6" i="12" s="1"/>
  <c r="K8" i="12"/>
  <c r="N8" i="12" s="1"/>
  <c r="K38" i="12"/>
  <c r="N38" i="12" s="1"/>
  <c r="K41" i="12"/>
  <c r="N41" i="12" s="1"/>
  <c r="K6" i="13"/>
  <c r="N6" i="13" s="1"/>
  <c r="K8" i="13"/>
  <c r="N8" i="13" s="1"/>
  <c r="K10" i="13"/>
  <c r="N10" i="13" s="1"/>
  <c r="K11" i="13"/>
  <c r="N11" i="13" s="1"/>
  <c r="K12" i="13"/>
  <c r="N12" i="13" s="1"/>
  <c r="K14" i="13"/>
  <c r="N14" i="13" s="1"/>
  <c r="K15" i="13"/>
  <c r="N15" i="13" s="1"/>
  <c r="K6" i="14"/>
  <c r="AA8" i="14"/>
  <c r="N12" i="14"/>
  <c r="N16" i="14"/>
  <c r="N20" i="14"/>
  <c r="N24" i="14"/>
  <c r="N26" i="14"/>
  <c r="N32" i="14"/>
  <c r="N40" i="14"/>
  <c r="N44" i="14"/>
  <c r="N52" i="14"/>
  <c r="M5" i="14"/>
  <c r="N13" i="14"/>
  <c r="N19" i="14"/>
  <c r="N39" i="14"/>
  <c r="N47" i="14"/>
  <c r="K5" i="14"/>
  <c r="U3" i="14" s="1"/>
  <c r="W2" i="14" s="1"/>
  <c r="M6" i="14"/>
  <c r="K7" i="14"/>
  <c r="M8" i="14"/>
  <c r="K9" i="14"/>
  <c r="K18" i="14"/>
  <c r="K23" i="14"/>
  <c r="K27" i="14"/>
  <c r="K28" i="14"/>
  <c r="K29" i="14"/>
  <c r="K30" i="14"/>
  <c r="K34" i="14"/>
  <c r="K35" i="14"/>
  <c r="K36" i="14"/>
  <c r="K37" i="14"/>
  <c r="K38" i="14"/>
  <c r="K49" i="14"/>
  <c r="AA8" i="13"/>
  <c r="O5" i="13"/>
  <c r="M6" i="13"/>
  <c r="N7" i="13"/>
  <c r="N17" i="13"/>
  <c r="N24" i="13"/>
  <c r="N25" i="13"/>
  <c r="N26" i="13"/>
  <c r="N28" i="13"/>
  <c r="N31" i="13"/>
  <c r="N32" i="13"/>
  <c r="N35" i="13"/>
  <c r="N37" i="13"/>
  <c r="N40" i="13"/>
  <c r="N44" i="13"/>
  <c r="N48" i="13"/>
  <c r="N51" i="13"/>
  <c r="N52" i="13"/>
  <c r="N53" i="13"/>
  <c r="M8" i="13"/>
  <c r="N18" i="12"/>
  <c r="N26" i="12"/>
  <c r="N28" i="12"/>
  <c r="N36" i="12"/>
  <c r="N43" i="12"/>
  <c r="N11" i="12"/>
  <c r="N13" i="12"/>
  <c r="N17" i="12"/>
  <c r="N25" i="12"/>
  <c r="N29" i="12"/>
  <c r="N42" i="12"/>
  <c r="N44" i="12"/>
  <c r="N46" i="12"/>
  <c r="K5" i="12"/>
  <c r="M6" i="12"/>
  <c r="K7" i="12"/>
  <c r="M8" i="12"/>
  <c r="K9" i="12"/>
  <c r="K10" i="12"/>
  <c r="K14" i="12"/>
  <c r="K16" i="12"/>
  <c r="K22" i="12"/>
  <c r="K23" i="12"/>
  <c r="K24" i="12"/>
  <c r="K27" i="12"/>
  <c r="K30" i="12"/>
  <c r="K31" i="12"/>
  <c r="K32" i="12"/>
  <c r="K33" i="12"/>
  <c r="K34" i="12"/>
  <c r="K35" i="12"/>
  <c r="K48" i="12"/>
  <c r="K49" i="12"/>
  <c r="K50" i="12"/>
  <c r="K51" i="12"/>
  <c r="K52" i="12"/>
  <c r="K53" i="12"/>
  <c r="K54" i="12"/>
  <c r="K55" i="12"/>
  <c r="K56" i="12"/>
  <c r="K5" i="9"/>
  <c r="M6" i="9"/>
  <c r="N15" i="9"/>
  <c r="N17" i="9"/>
  <c r="N21" i="9"/>
  <c r="N25" i="9"/>
  <c r="N29" i="9"/>
  <c r="N37" i="9"/>
  <c r="N39" i="9"/>
  <c r="N42" i="9"/>
  <c r="N43" i="9"/>
  <c r="N45" i="9"/>
  <c r="N52" i="9"/>
  <c r="N54" i="9"/>
  <c r="N7" i="9"/>
  <c r="N9" i="9"/>
  <c r="N18" i="9"/>
  <c r="N40" i="9"/>
  <c r="M8" i="9"/>
  <c r="K13" i="9"/>
  <c r="K14" i="9"/>
  <c r="K22" i="9"/>
  <c r="K27" i="9"/>
  <c r="M49" i="4"/>
  <c r="A5" i="4"/>
  <c r="M53" i="4"/>
  <c r="M51" i="4"/>
  <c r="AA8" i="4"/>
  <c r="M55" i="4"/>
  <c r="M47" i="4"/>
  <c r="A7" i="4"/>
  <c r="A6" i="4"/>
  <c r="K5" i="4"/>
  <c r="K55" i="4"/>
  <c r="K53" i="4"/>
  <c r="K51" i="4"/>
  <c r="K49" i="4"/>
  <c r="K47" i="4"/>
  <c r="K45" i="4"/>
  <c r="M6" i="4"/>
  <c r="M8" i="4"/>
  <c r="M10" i="4"/>
  <c r="M12" i="4"/>
  <c r="M14" i="4"/>
  <c r="M16" i="4"/>
  <c r="M18" i="4"/>
  <c r="M20" i="4"/>
  <c r="M22" i="4"/>
  <c r="M24" i="4"/>
  <c r="M26" i="4"/>
  <c r="M28" i="4"/>
  <c r="M30" i="4"/>
  <c r="M32" i="4"/>
  <c r="M34" i="4"/>
  <c r="M36" i="4"/>
  <c r="M38" i="4"/>
  <c r="M40" i="4"/>
  <c r="M42" i="4"/>
  <c r="M44" i="4"/>
  <c r="M46" i="4"/>
  <c r="M48" i="4"/>
  <c r="M50" i="4"/>
  <c r="M52" i="4"/>
  <c r="M54" i="4"/>
  <c r="M56" i="4"/>
  <c r="K56" i="4"/>
  <c r="K54" i="4"/>
  <c r="K52" i="4"/>
  <c r="K50" i="4"/>
  <c r="K48" i="4"/>
  <c r="K46" i="4"/>
  <c r="K43" i="4"/>
  <c r="K41" i="4"/>
  <c r="K39" i="4"/>
  <c r="K37" i="4"/>
  <c r="K35" i="4"/>
  <c r="K33" i="4"/>
  <c r="K31" i="4"/>
  <c r="K29" i="4"/>
  <c r="K27" i="4"/>
  <c r="K25" i="4"/>
  <c r="K23" i="4"/>
  <c r="K21" i="4"/>
  <c r="K19" i="4"/>
  <c r="K17" i="4"/>
  <c r="K15" i="4"/>
  <c r="K13" i="4"/>
  <c r="K11" i="4"/>
  <c r="K9" i="4"/>
  <c r="K7" i="4"/>
  <c r="R7" i="4" s="1"/>
  <c r="K44" i="4"/>
  <c r="K42" i="4"/>
  <c r="K40" i="4"/>
  <c r="K38" i="4"/>
  <c r="K36" i="4"/>
  <c r="K34" i="4"/>
  <c r="K32" i="4"/>
  <c r="K30" i="4"/>
  <c r="K28" i="4"/>
  <c r="K26" i="4"/>
  <c r="K24" i="4"/>
  <c r="K22" i="4"/>
  <c r="K20" i="4"/>
  <c r="K18" i="4"/>
  <c r="K16" i="4"/>
  <c r="K14" i="4"/>
  <c r="K12" i="4"/>
  <c r="K10" i="4"/>
  <c r="K8" i="4"/>
  <c r="K6" i="4"/>
  <c r="R5" i="4" l="1"/>
  <c r="U3" i="4"/>
  <c r="V3" i="14"/>
  <c r="Y3" i="14"/>
  <c r="U3" i="12"/>
  <c r="W2" i="12" s="1"/>
  <c r="Y3" i="12" s="1"/>
  <c r="N5" i="13"/>
  <c r="U3" i="13"/>
  <c r="W2" i="13" s="1"/>
  <c r="N5" i="9"/>
  <c r="U3" i="9"/>
  <c r="W2" i="9" s="1"/>
  <c r="AA8" i="12"/>
  <c r="B61" i="4"/>
  <c r="A60" i="4"/>
  <c r="R6" i="4"/>
  <c r="R55" i="4"/>
  <c r="R48" i="4"/>
  <c r="R52" i="4"/>
  <c r="R49" i="4"/>
  <c r="R53" i="4"/>
  <c r="R50" i="4"/>
  <c r="R54" i="4"/>
  <c r="R51" i="4"/>
  <c r="AA3" i="13"/>
  <c r="N53" i="14"/>
  <c r="N17" i="14"/>
  <c r="N55" i="14"/>
  <c r="N56" i="9"/>
  <c r="N36" i="9"/>
  <c r="N46" i="13"/>
  <c r="N30" i="13"/>
  <c r="AA3" i="14"/>
  <c r="N6" i="14"/>
  <c r="N49" i="14"/>
  <c r="N38" i="14"/>
  <c r="N37" i="14"/>
  <c r="N36" i="14"/>
  <c r="N35" i="14"/>
  <c r="N34" i="14"/>
  <c r="N23" i="14"/>
  <c r="N18" i="14"/>
  <c r="N30" i="14"/>
  <c r="N29" i="14"/>
  <c r="N28" i="14"/>
  <c r="N27" i="14"/>
  <c r="N9" i="14"/>
  <c r="N7" i="14"/>
  <c r="N5" i="14"/>
  <c r="N56" i="12"/>
  <c r="N54" i="12"/>
  <c r="N53" i="12"/>
  <c r="N52" i="12"/>
  <c r="N51" i="12"/>
  <c r="N50" i="12"/>
  <c r="N49" i="12"/>
  <c r="N48" i="12"/>
  <c r="N35" i="12"/>
  <c r="N34" i="12"/>
  <c r="N33" i="12"/>
  <c r="N32" i="12"/>
  <c r="N31" i="12"/>
  <c r="N30" i="12"/>
  <c r="N27" i="12"/>
  <c r="N24" i="12"/>
  <c r="N23" i="12"/>
  <c r="N22" i="12"/>
  <c r="N14" i="12"/>
  <c r="N9" i="12"/>
  <c r="N7" i="12"/>
  <c r="N55" i="12"/>
  <c r="N16" i="12"/>
  <c r="N10" i="12"/>
  <c r="N5" i="12"/>
  <c r="N27" i="9"/>
  <c r="N22" i="9"/>
  <c r="N14" i="9"/>
  <c r="N13" i="9"/>
  <c r="AA8" i="9"/>
  <c r="AA3" i="9"/>
  <c r="AA6" i="4"/>
  <c r="AA3" i="4"/>
  <c r="N6" i="4"/>
  <c r="N10" i="4"/>
  <c r="N14" i="4"/>
  <c r="N18" i="4"/>
  <c r="N22" i="4"/>
  <c r="N26" i="4"/>
  <c r="N30" i="4"/>
  <c r="N34" i="4"/>
  <c r="N38" i="4"/>
  <c r="N42" i="4"/>
  <c r="N5" i="4"/>
  <c r="N9" i="4"/>
  <c r="N13" i="4"/>
  <c r="N17" i="4"/>
  <c r="N21" i="4"/>
  <c r="N25" i="4"/>
  <c r="N29" i="4"/>
  <c r="N33" i="4"/>
  <c r="N37" i="4"/>
  <c r="N41" i="4"/>
  <c r="N46" i="4"/>
  <c r="N50" i="4"/>
  <c r="N54" i="4"/>
  <c r="N47" i="4"/>
  <c r="N51" i="4"/>
  <c r="N55" i="4"/>
  <c r="N8" i="4"/>
  <c r="N12" i="4"/>
  <c r="N16" i="4"/>
  <c r="N20" i="4"/>
  <c r="N24" i="4"/>
  <c r="N28" i="4"/>
  <c r="N32" i="4"/>
  <c r="N36" i="4"/>
  <c r="N40" i="4"/>
  <c r="N44" i="4"/>
  <c r="N7" i="4"/>
  <c r="N11" i="4"/>
  <c r="N15" i="4"/>
  <c r="N19" i="4"/>
  <c r="N23" i="4"/>
  <c r="N27" i="4"/>
  <c r="N31" i="4"/>
  <c r="N35" i="4"/>
  <c r="N39" i="4"/>
  <c r="N43" i="4"/>
  <c r="N48" i="4"/>
  <c r="N52" i="4"/>
  <c r="N56" i="4"/>
  <c r="N45" i="4"/>
  <c r="N49" i="4"/>
  <c r="N53" i="4"/>
  <c r="V3" i="12" l="1"/>
  <c r="V3" i="13"/>
  <c r="Y3" i="13"/>
  <c r="Y3" i="9"/>
  <c r="V3" i="9"/>
  <c r="AA6" i="9"/>
  <c r="AA7" i="9" s="1"/>
  <c r="AA9" i="9" s="1"/>
  <c r="AA12" i="9" s="1"/>
  <c r="A61" i="4"/>
  <c r="B62" i="4"/>
  <c r="AA6" i="13"/>
  <c r="AA7" i="13" s="1"/>
  <c r="AA9" i="13" s="1"/>
  <c r="AB9" i="13" s="1"/>
  <c r="AA6" i="14"/>
  <c r="AA7" i="14" s="1"/>
  <c r="AA9" i="14" s="1"/>
  <c r="AA6" i="12"/>
  <c r="AA7" i="12" s="1"/>
  <c r="AA9" i="12" s="1"/>
  <c r="AA7" i="4"/>
  <c r="AA9" i="4" s="1"/>
  <c r="AA12" i="4" s="1"/>
  <c r="A8" i="4"/>
  <c r="A9" i="4"/>
  <c r="W2" i="4"/>
  <c r="AB12" i="13" l="1"/>
  <c r="AA12" i="13"/>
  <c r="AB12" i="9"/>
  <c r="B63" i="4"/>
  <c r="A62" i="4"/>
  <c r="Y3" i="4"/>
  <c r="V3" i="4"/>
  <c r="AA12" i="14"/>
  <c r="AB12" i="14"/>
  <c r="AB9" i="14"/>
  <c r="AA12" i="12"/>
  <c r="AB12" i="12"/>
  <c r="AB9" i="12"/>
  <c r="AB9" i="9"/>
  <c r="AB9" i="4"/>
  <c r="AB12" i="4"/>
  <c r="A10" i="4"/>
  <c r="A63" i="4" l="1"/>
  <c r="B64" i="4"/>
  <c r="A11" i="4"/>
  <c r="B65" i="4" l="1"/>
  <c r="A64" i="4"/>
  <c r="A12" i="4"/>
  <c r="A65" i="4" l="1"/>
  <c r="B66" i="4"/>
  <c r="A13" i="4"/>
  <c r="B67" i="4" l="1"/>
  <c r="A66" i="4"/>
  <c r="A14" i="4"/>
  <c r="A67" i="4" l="1"/>
  <c r="B68" i="4"/>
  <c r="A15" i="4"/>
  <c r="B69" i="4" l="1"/>
  <c r="A68" i="4"/>
  <c r="A16" i="4"/>
  <c r="A69" i="4" l="1"/>
  <c r="B70" i="4"/>
  <c r="A17" i="4"/>
  <c r="B71" i="4" l="1"/>
  <c r="A70" i="4"/>
  <c r="A18" i="4"/>
  <c r="B72" i="4" l="1"/>
  <c r="A71" i="4"/>
  <c r="A19" i="4"/>
  <c r="B73" i="4" l="1"/>
  <c r="A72" i="4"/>
  <c r="A20" i="4"/>
  <c r="A73" i="4" l="1"/>
  <c r="B74" i="4"/>
  <c r="A21" i="4"/>
  <c r="A74" i="4" l="1"/>
  <c r="B75" i="4"/>
  <c r="A22" i="4"/>
  <c r="A75" i="4" l="1"/>
  <c r="B76" i="4"/>
  <c r="A23" i="4"/>
  <c r="A76" i="4" l="1"/>
  <c r="B77" i="4"/>
  <c r="A24" i="4"/>
  <c r="A77" i="4" l="1"/>
  <c r="B78" i="4"/>
  <c r="A25" i="4"/>
  <c r="B79" i="4" l="1"/>
  <c r="A78" i="4"/>
  <c r="A26" i="4"/>
  <c r="A79" i="4" l="1"/>
  <c r="B80" i="4"/>
  <c r="A27" i="4"/>
  <c r="A80" i="4" l="1"/>
  <c r="B81" i="4"/>
  <c r="A28" i="4"/>
  <c r="A81" i="4" l="1"/>
  <c r="B82" i="4"/>
  <c r="A29" i="4"/>
  <c r="A82" i="4" l="1"/>
  <c r="B83" i="4"/>
  <c r="A30" i="4"/>
  <c r="A83" i="4" l="1"/>
  <c r="B84" i="4"/>
  <c r="A31" i="4"/>
  <c r="B85" i="4" l="1"/>
  <c r="A84" i="4"/>
  <c r="A32" i="4"/>
  <c r="A85" i="4" l="1"/>
  <c r="B86" i="4"/>
  <c r="A33" i="4"/>
  <c r="B87" i="4" l="1"/>
  <c r="A86" i="4"/>
  <c r="A34" i="4"/>
  <c r="B88" i="4" l="1"/>
  <c r="A87" i="4"/>
  <c r="A35" i="4"/>
  <c r="B89" i="4" l="1"/>
  <c r="A88" i="4"/>
  <c r="A36" i="4"/>
  <c r="A89" i="4" l="1"/>
  <c r="B90" i="4"/>
  <c r="A37" i="4"/>
  <c r="B91" i="4" l="1"/>
  <c r="A90" i="4"/>
  <c r="A38" i="4"/>
  <c r="A91" i="4" l="1"/>
  <c r="B92" i="4"/>
  <c r="A39" i="4"/>
  <c r="B93" i="4" l="1"/>
  <c r="A92" i="4"/>
  <c r="A40" i="4"/>
  <c r="A93" i="4" l="1"/>
  <c r="B94" i="4"/>
  <c r="A41" i="4"/>
  <c r="B95" i="4" l="1"/>
  <c r="A94" i="4"/>
  <c r="A42" i="4"/>
  <c r="A95" i="4" l="1"/>
  <c r="B96" i="4"/>
  <c r="A43" i="4"/>
  <c r="B97" i="4" l="1"/>
  <c r="A96" i="4"/>
  <c r="A44" i="4"/>
  <c r="A97" i="4" l="1"/>
  <c r="B98" i="4"/>
  <c r="A45" i="4"/>
  <c r="B99" i="4" l="1"/>
  <c r="A98" i="4"/>
  <c r="A46" i="4"/>
  <c r="A99" i="4" l="1"/>
  <c r="B100" i="4"/>
  <c r="A47" i="4"/>
  <c r="B101" i="4" l="1"/>
  <c r="A100" i="4"/>
  <c r="A48" i="4"/>
  <c r="A101" i="4" l="1"/>
  <c r="B102" i="4"/>
  <c r="A49" i="4"/>
  <c r="B103" i="4" l="1"/>
  <c r="A102" i="4"/>
  <c r="A50" i="4"/>
  <c r="B104" i="4" l="1"/>
  <c r="A103" i="4"/>
  <c r="A51" i="4"/>
  <c r="B105" i="4" l="1"/>
  <c r="A104" i="4"/>
  <c r="A52" i="4"/>
  <c r="A105" i="4" l="1"/>
  <c r="B106" i="4"/>
  <c r="A53" i="4"/>
  <c r="B107" i="4" l="1"/>
  <c r="A106" i="4"/>
  <c r="A54" i="4"/>
  <c r="A107" i="4" l="1"/>
  <c r="B108" i="4"/>
  <c r="A55" i="4"/>
  <c r="B109" i="4" l="1"/>
  <c r="A108" i="4"/>
  <c r="A56" i="4"/>
  <c r="A109" i="4" l="1"/>
  <c r="B110" i="4"/>
  <c r="B111" i="4" l="1"/>
  <c r="A110" i="4"/>
  <c r="A111" i="4" l="1"/>
  <c r="B112" i="4"/>
  <c r="B113" i="4" l="1"/>
  <c r="A112" i="4"/>
  <c r="A113" i="4" l="1"/>
  <c r="B114" i="4"/>
  <c r="B115" i="4" l="1"/>
  <c r="A114" i="4"/>
  <c r="A115" i="4" l="1"/>
  <c r="B116" i="4"/>
  <c r="B117" i="4" l="1"/>
  <c r="A116" i="4"/>
  <c r="A117" i="4" l="1"/>
  <c r="B118" i="4"/>
  <c r="B119" i="4" l="1"/>
  <c r="A118" i="4"/>
  <c r="A119" i="4" l="1"/>
  <c r="B120" i="4"/>
  <c r="B121" i="4" l="1"/>
  <c r="A120" i="4"/>
  <c r="A121" i="4" l="1"/>
  <c r="B122" i="4"/>
  <c r="A122" i="4" l="1"/>
  <c r="B123" i="4"/>
  <c r="A123" i="4" l="1"/>
  <c r="B124" i="4"/>
  <c r="B125" i="4" l="1"/>
  <c r="A124" i="4"/>
  <c r="A125" i="4" l="1"/>
  <c r="B126" i="4"/>
  <c r="B127" i="4" l="1"/>
  <c r="A126" i="4"/>
  <c r="A127" i="4" l="1"/>
  <c r="B128" i="4"/>
  <c r="B129" i="4" l="1"/>
  <c r="A128" i="4"/>
  <c r="A129" i="4" l="1"/>
  <c r="B130" i="4"/>
  <c r="B131" i="4" l="1"/>
  <c r="A130" i="4"/>
  <c r="A131" i="4" l="1"/>
  <c r="B132" i="4"/>
  <c r="B133" i="4" l="1"/>
  <c r="A132" i="4"/>
  <c r="A133" i="4" l="1"/>
  <c r="B134" i="4"/>
  <c r="B135" i="4" l="1"/>
  <c r="A134" i="4"/>
  <c r="A135" i="4" l="1"/>
  <c r="B136" i="4"/>
  <c r="B137" i="4" l="1"/>
  <c r="A136" i="4"/>
  <c r="A137" i="4" l="1"/>
  <c r="B138" i="4"/>
  <c r="A138" i="4" l="1"/>
  <c r="B139" i="4"/>
  <c r="A139" i="4" l="1"/>
  <c r="B140" i="4"/>
  <c r="B141" i="4" l="1"/>
  <c r="A140" i="4"/>
  <c r="A141" i="4" l="1"/>
  <c r="B142" i="4"/>
  <c r="B143" i="4" l="1"/>
  <c r="A142" i="4"/>
  <c r="A143" i="4" l="1"/>
  <c r="B144" i="4"/>
  <c r="B145" i="4" l="1"/>
  <c r="A144" i="4"/>
  <c r="A145" i="4" l="1"/>
  <c r="B146" i="4"/>
  <c r="A146" i="4" l="1"/>
  <c r="B147" i="4"/>
  <c r="A147" i="4" l="1"/>
  <c r="B148" i="4"/>
  <c r="B149" i="4" l="1"/>
  <c r="A148" i="4"/>
  <c r="A149" i="4" l="1"/>
  <c r="B150" i="4"/>
  <c r="B151" i="4" l="1"/>
  <c r="A150" i="4"/>
  <c r="B152" i="4" l="1"/>
  <c r="A151" i="4"/>
  <c r="A152" i="4" l="1"/>
  <c r="B153" i="4"/>
  <c r="B154" i="4" l="1"/>
  <c r="A153" i="4"/>
  <c r="B155" i="4" l="1"/>
  <c r="A154" i="4"/>
  <c r="A155" i="4" l="1"/>
  <c r="B156" i="4"/>
  <c r="B157" i="4" l="1"/>
  <c r="A156" i="4"/>
  <c r="A157" i="4" l="1"/>
  <c r="B158" i="4"/>
  <c r="B159" i="4" l="1"/>
  <c r="A158" i="4"/>
  <c r="B160" i="4" l="1"/>
  <c r="A159" i="4"/>
  <c r="A160" i="4" l="1"/>
  <c r="B161" i="4"/>
  <c r="B162" i="4" l="1"/>
  <c r="A161" i="4"/>
  <c r="A162" i="4" l="1"/>
  <c r="B163" i="4"/>
  <c r="A163" i="4" l="1"/>
  <c r="B164" i="4"/>
  <c r="B165" i="4" l="1"/>
  <c r="A164" i="4"/>
  <c r="A165" i="4" l="1"/>
  <c r="B166" i="4"/>
  <c r="B167" i="4" l="1"/>
  <c r="A166" i="4"/>
  <c r="B168" i="4" l="1"/>
  <c r="A167" i="4"/>
  <c r="A168" i="4" l="1"/>
  <c r="B169" i="4"/>
  <c r="B170" i="4" l="1"/>
  <c r="A169" i="4"/>
  <c r="A170" i="4" l="1"/>
  <c r="B171" i="4"/>
  <c r="A171" i="4" l="1"/>
  <c r="B172" i="4"/>
  <c r="B173" i="4" l="1"/>
  <c r="A172" i="4"/>
  <c r="A173" i="4" l="1"/>
  <c r="B174" i="4"/>
  <c r="A174" i="4" l="1"/>
  <c r="B175" i="4"/>
  <c r="B176" i="4" l="1"/>
  <c r="A175" i="4"/>
  <c r="A176" i="4" l="1"/>
  <c r="B177" i="4"/>
  <c r="B178" i="4" l="1"/>
  <c r="A177" i="4"/>
  <c r="A178" i="4" l="1"/>
  <c r="B179" i="4"/>
  <c r="A179" i="4" l="1"/>
  <c r="B180" i="4"/>
  <c r="B181" i="4" l="1"/>
  <c r="A180" i="4"/>
  <c r="B182" i="4" l="1"/>
  <c r="A181" i="4"/>
  <c r="A182" i="4" l="1"/>
  <c r="B183" i="4"/>
  <c r="B184" i="4" l="1"/>
  <c r="A183" i="4"/>
  <c r="A184" i="4" l="1"/>
  <c r="B185" i="4"/>
  <c r="B186" i="4" l="1"/>
  <c r="A185" i="4"/>
  <c r="B187" i="4" l="1"/>
  <c r="A186" i="4"/>
  <c r="A187" i="4" l="1"/>
  <c r="B188" i="4"/>
  <c r="B189" i="4" l="1"/>
  <c r="A188" i="4"/>
  <c r="A189" i="4" l="1"/>
  <c r="B190" i="4"/>
  <c r="B191" i="4" l="1"/>
  <c r="A190" i="4"/>
  <c r="B192" i="4" l="1"/>
  <c r="A191" i="4"/>
  <c r="A192" i="4" l="1"/>
  <c r="B193" i="4"/>
  <c r="B194" i="4" l="1"/>
  <c r="A193" i="4"/>
  <c r="A194" i="4" l="1"/>
  <c r="B195" i="4"/>
  <c r="A195" i="4" l="1"/>
  <c r="B196" i="4"/>
  <c r="B197" i="4" l="1"/>
  <c r="A196" i="4"/>
  <c r="A197" i="4" l="1"/>
  <c r="B198" i="4"/>
  <c r="A198" i="4" l="1"/>
  <c r="B199" i="4"/>
  <c r="B200" i="4" l="1"/>
  <c r="A199" i="4"/>
  <c r="A200" i="4" l="1"/>
  <c r="B201" i="4"/>
  <c r="B202" i="4" l="1"/>
  <c r="A201" i="4"/>
  <c r="A202" i="4" l="1"/>
  <c r="B203" i="4"/>
  <c r="A203" i="4" l="1"/>
  <c r="B204" i="4"/>
  <c r="B205" i="4" l="1"/>
  <c r="A204" i="4"/>
  <c r="A205" i="4" l="1"/>
  <c r="B206" i="4"/>
  <c r="B207" i="4" l="1"/>
  <c r="A206" i="4"/>
  <c r="B208" i="4" l="1"/>
  <c r="A207" i="4"/>
  <c r="A208" i="4" l="1"/>
  <c r="B209" i="4"/>
  <c r="B210" i="4" l="1"/>
  <c r="A209" i="4"/>
  <c r="B211" i="4" l="1"/>
  <c r="A210" i="4"/>
  <c r="A211" i="4" l="1"/>
  <c r="B212" i="4"/>
  <c r="B213" i="4" l="1"/>
  <c r="A212" i="4"/>
  <c r="A213" i="4" l="1"/>
  <c r="B214" i="4"/>
  <c r="A214" i="4" l="1"/>
  <c r="B215" i="4"/>
  <c r="B216" i="4" l="1"/>
  <c r="A215" i="4"/>
  <c r="A216" i="4" l="1"/>
  <c r="B217" i="4"/>
  <c r="B218" i="4" l="1"/>
  <c r="A217" i="4"/>
  <c r="B219" i="4" l="1"/>
  <c r="A218" i="4"/>
  <c r="A219" i="4" l="1"/>
  <c r="B220" i="4"/>
  <c r="B221" i="4" l="1"/>
  <c r="A220" i="4"/>
  <c r="B222" i="4" l="1"/>
  <c r="A221" i="4"/>
  <c r="B223" i="4" l="1"/>
  <c r="A222" i="4"/>
  <c r="B224" i="4" l="1"/>
  <c r="A223" i="4"/>
  <c r="A224" i="4" l="1"/>
  <c r="B225" i="4"/>
  <c r="B226" i="4" l="1"/>
  <c r="A225" i="4"/>
  <c r="B227" i="4" l="1"/>
  <c r="A226" i="4"/>
  <c r="A227" i="4" l="1"/>
  <c r="B228" i="4"/>
  <c r="B229" i="4" l="1"/>
  <c r="A228" i="4"/>
  <c r="A229" i="4" l="1"/>
  <c r="B230" i="4"/>
  <c r="B231" i="4" l="1"/>
  <c r="A230" i="4"/>
  <c r="B232" i="4" l="1"/>
  <c r="A231" i="4"/>
  <c r="A232" i="4" l="1"/>
  <c r="B233" i="4"/>
  <c r="B234" i="4" l="1"/>
  <c r="A233" i="4"/>
  <c r="B235" i="4" l="1"/>
  <c r="A234" i="4"/>
  <c r="A235" i="4" l="1"/>
  <c r="B236" i="4"/>
  <c r="A236" i="4" l="1"/>
  <c r="B237" i="4"/>
  <c r="B238" i="4" l="1"/>
  <c r="A237" i="4"/>
  <c r="B239" i="4" l="1"/>
  <c r="A238" i="4"/>
  <c r="B240" i="4" l="1"/>
  <c r="A239" i="4"/>
  <c r="A240" i="4" l="1"/>
  <c r="B241" i="4"/>
  <c r="A241" i="4" l="1"/>
  <c r="B242" i="4"/>
  <c r="B243" i="4" l="1"/>
  <c r="A242" i="4"/>
  <c r="A243" i="4" l="1"/>
  <c r="B244" i="4"/>
  <c r="B245" i="4" l="1"/>
  <c r="A244" i="4"/>
  <c r="A245" i="4" l="1"/>
  <c r="B246" i="4"/>
  <c r="B247" i="4" l="1"/>
  <c r="A246" i="4"/>
  <c r="A247" i="4" l="1"/>
  <c r="B248" i="4"/>
  <c r="A248" i="4" l="1"/>
  <c r="B249" i="4"/>
  <c r="B250" i="4" l="1"/>
  <c r="A249" i="4"/>
  <c r="A250" i="4" l="1"/>
  <c r="B251" i="4"/>
  <c r="A251" i="4" l="1"/>
  <c r="B252" i="4"/>
  <c r="B253" i="4" l="1"/>
  <c r="A252" i="4"/>
  <c r="B254" i="4" l="1"/>
  <c r="A253" i="4"/>
  <c r="A254" i="4" l="1"/>
  <c r="B255" i="4"/>
  <c r="B256" i="4" l="1"/>
  <c r="A255" i="4"/>
  <c r="A256" i="4" l="1"/>
  <c r="B257" i="4"/>
  <c r="B258" i="4" l="1"/>
  <c r="A257" i="4"/>
  <c r="B259" i="4" l="1"/>
  <c r="A258" i="4"/>
  <c r="A259" i="4" l="1"/>
  <c r="B260" i="4"/>
  <c r="A260" i="4" l="1"/>
  <c r="B261" i="4"/>
  <c r="B262" i="4" l="1"/>
  <c r="A261" i="4"/>
  <c r="A262" i="4" l="1"/>
  <c r="B263" i="4"/>
  <c r="B264" i="4" l="1"/>
  <c r="A263" i="4"/>
  <c r="A264" i="4" l="1"/>
  <c r="B265" i="4"/>
  <c r="A265" i="4" l="1"/>
  <c r="B266" i="4"/>
  <c r="B267" i="4" l="1"/>
  <c r="A266" i="4"/>
  <c r="B268" i="4" l="1"/>
  <c r="A267" i="4"/>
  <c r="A268" i="4" l="1"/>
  <c r="B269" i="4"/>
  <c r="B270" i="4" l="1"/>
  <c r="A269" i="4"/>
  <c r="A270" i="4" l="1"/>
  <c r="B271" i="4"/>
  <c r="A271" i="4" l="1"/>
  <c r="B272" i="4"/>
  <c r="A272" i="4" l="1"/>
  <c r="B273" i="4"/>
  <c r="A273" i="4" l="1"/>
  <c r="B274" i="4"/>
  <c r="A274" i="4" l="1"/>
  <c r="B275" i="4"/>
  <c r="A275" i="4" l="1"/>
  <c r="B276" i="4"/>
  <c r="B277" i="4" l="1"/>
  <c r="A276" i="4"/>
  <c r="B278" i="4" l="1"/>
  <c r="A277" i="4"/>
  <c r="A278" i="4" l="1"/>
  <c r="B279" i="4"/>
  <c r="B280" i="4" l="1"/>
  <c r="A279" i="4"/>
  <c r="A280" i="4" l="1"/>
  <c r="B281" i="4"/>
  <c r="A281" i="4" l="1"/>
  <c r="B282" i="4"/>
  <c r="A282" i="4" l="1"/>
  <c r="B283" i="4"/>
  <c r="B284" i="4" l="1"/>
  <c r="A283" i="4"/>
  <c r="A284" i="4" l="1"/>
  <c r="B285" i="4"/>
  <c r="B286" i="4" l="1"/>
  <c r="A285" i="4"/>
  <c r="A286" i="4" l="1"/>
  <c r="B287" i="4"/>
  <c r="A287" i="4" l="1"/>
  <c r="B288" i="4"/>
  <c r="A288" i="4" l="1"/>
  <c r="B289" i="4"/>
  <c r="B290" i="4" l="1"/>
  <c r="A289" i="4"/>
  <c r="A290" i="4" l="1"/>
  <c r="B291" i="4"/>
  <c r="A291" i="4" l="1"/>
  <c r="B292" i="4"/>
  <c r="B293" i="4" l="1"/>
  <c r="A292" i="4"/>
  <c r="A293" i="4" l="1"/>
  <c r="B294" i="4"/>
  <c r="A294" i="4" l="1"/>
  <c r="B295" i="4"/>
  <c r="A295" i="4" l="1"/>
  <c r="B296" i="4"/>
  <c r="A296" i="4" l="1"/>
  <c r="B297" i="4"/>
  <c r="B298" i="4" l="1"/>
  <c r="A297" i="4"/>
  <c r="A298" i="4" l="1"/>
  <c r="B299" i="4"/>
  <c r="B300" i="4" l="1"/>
  <c r="A299" i="4"/>
  <c r="A300" i="4" l="1"/>
  <c r="B301" i="4"/>
  <c r="A301" i="4" l="1"/>
  <c r="B302" i="4"/>
  <c r="A302" i="4" l="1"/>
  <c r="B303" i="4"/>
  <c r="B304" i="4" l="1"/>
  <c r="A303" i="4"/>
  <c r="A304" i="4" l="1"/>
  <c r="B305" i="4"/>
  <c r="A305" i="4" l="1"/>
  <c r="B306" i="4"/>
  <c r="A306" i="4" l="1"/>
  <c r="B307" i="4"/>
  <c r="A307" i="4" l="1"/>
  <c r="B308" i="4"/>
  <c r="A308" i="4" l="1"/>
  <c r="B309" i="4"/>
  <c r="A309" i="4" l="1"/>
  <c r="B310" i="4"/>
  <c r="B311" i="4" l="1"/>
  <c r="A310" i="4"/>
  <c r="A311" i="4" l="1"/>
  <c r="B312" i="4"/>
  <c r="A312" i="4" l="1"/>
  <c r="B313" i="4"/>
  <c r="A313" i="4" l="1"/>
  <c r="B314" i="4"/>
  <c r="A314" i="4" l="1"/>
  <c r="B315" i="4"/>
  <c r="B316" i="4" l="1"/>
  <c r="A315" i="4"/>
  <c r="A316" i="4" l="1"/>
  <c r="B317" i="4"/>
  <c r="B318" i="4" l="1"/>
  <c r="A317" i="4"/>
  <c r="A318" i="4" l="1"/>
  <c r="B319" i="4"/>
  <c r="A319" i="4" l="1"/>
  <c r="B320" i="4"/>
  <c r="B321" i="4" l="1"/>
  <c r="A320" i="4"/>
  <c r="A321" i="4" l="1"/>
  <c r="B322" i="4"/>
  <c r="A322" i="4" l="1"/>
  <c r="B323" i="4"/>
  <c r="A323" i="4" l="1"/>
  <c r="B324" i="4"/>
  <c r="A324" i="4" l="1"/>
  <c r="B325" i="4"/>
  <c r="A325" i="4" l="1"/>
  <c r="B326" i="4"/>
  <c r="A326" i="4" l="1"/>
  <c r="B327" i="4"/>
  <c r="A327" i="4" l="1"/>
  <c r="B328" i="4"/>
  <c r="A328" i="4" l="1"/>
  <c r="B329" i="4"/>
  <c r="A329" i="4" l="1"/>
  <c r="B330" i="4"/>
  <c r="A330" i="4" l="1"/>
  <c r="B331" i="4"/>
  <c r="A331" i="4" l="1"/>
  <c r="B332" i="4"/>
  <c r="A332" i="4" l="1"/>
  <c r="B333" i="4"/>
  <c r="A333" i="4" l="1"/>
  <c r="B334" i="4"/>
  <c r="A334" i="4" l="1"/>
  <c r="B335" i="4"/>
  <c r="A335" i="4" l="1"/>
  <c r="B336" i="4"/>
  <c r="B337" i="4" l="1"/>
  <c r="A336" i="4"/>
  <c r="A337" i="4" l="1"/>
  <c r="B338" i="4"/>
  <c r="B339" i="4" l="1"/>
  <c r="A338" i="4"/>
  <c r="A339" i="4" l="1"/>
  <c r="B340" i="4"/>
  <c r="B341" i="4" l="1"/>
  <c r="A340" i="4"/>
  <c r="B342" i="4" l="1"/>
  <c r="A341" i="4"/>
  <c r="A342" i="4" l="1"/>
  <c r="B343" i="4"/>
  <c r="B344" i="4" l="1"/>
  <c r="A343" i="4"/>
  <c r="A344" i="4" l="1"/>
  <c r="B345" i="4"/>
  <c r="A345" i="4" l="1"/>
  <c r="B346" i="4"/>
  <c r="A346" i="4" l="1"/>
  <c r="B347" i="4"/>
  <c r="A347" i="4" l="1"/>
  <c r="B348" i="4"/>
  <c r="A348" i="4" l="1"/>
  <c r="B349" i="4"/>
  <c r="B350" i="4" l="1"/>
  <c r="A349" i="4"/>
  <c r="B351" i="4" l="1"/>
  <c r="A350" i="4"/>
  <c r="A351" i="4" l="1"/>
  <c r="B352" i="4"/>
  <c r="B353" i="4" l="1"/>
  <c r="A352" i="4"/>
  <c r="A353" i="4" l="1"/>
  <c r="B354" i="4"/>
  <c r="A354" i="4" l="1"/>
  <c r="B355" i="4"/>
  <c r="B356" i="4" l="1"/>
  <c r="A355" i="4"/>
  <c r="A356" i="4" l="1"/>
  <c r="B357" i="4"/>
  <c r="A357" i="4" l="1"/>
  <c r="B358" i="4"/>
  <c r="B359" i="4" l="1"/>
  <c r="A358" i="4"/>
  <c r="A359" i="4" l="1"/>
  <c r="B360" i="4"/>
  <c r="B361" i="4" l="1"/>
  <c r="A360" i="4"/>
  <c r="A361" i="4" l="1"/>
  <c r="B362" i="4"/>
  <c r="B363" i="4" l="1"/>
  <c r="A362" i="4"/>
  <c r="A363" i="4" l="1"/>
  <c r="B364" i="4"/>
  <c r="B365" i="4" s="1"/>
  <c r="A365" i="4" l="1"/>
  <c r="B366" i="4"/>
  <c r="A364" i="4"/>
  <c r="A366" i="4" l="1"/>
  <c r="B367" i="4"/>
  <c r="A367" i="4" l="1"/>
  <c r="B368" i="4"/>
  <c r="B369" i="4" s="1"/>
  <c r="I370" i="4" l="1"/>
  <c r="I4" i="9" s="1"/>
  <c r="C370" i="4"/>
  <c r="C4" i="9" s="1"/>
  <c r="G370" i="4"/>
  <c r="G4" i="9" s="1"/>
  <c r="D370" i="4"/>
  <c r="D4" i="9" s="1"/>
  <c r="F370" i="4"/>
  <c r="F4" i="9" s="1"/>
  <c r="A368" i="4"/>
  <c r="A369" i="4" l="1"/>
  <c r="B4" i="9"/>
  <c r="B5" i="9" l="1"/>
  <c r="A4" i="9"/>
  <c r="B6" i="9" l="1"/>
  <c r="A5" i="9"/>
  <c r="B7" i="9" l="1"/>
  <c r="A6" i="9"/>
  <c r="B8" i="9" l="1"/>
  <c r="A7" i="9"/>
  <c r="B9" i="9" l="1"/>
  <c r="A8" i="9"/>
  <c r="B10" i="9" l="1"/>
  <c r="A9" i="9"/>
  <c r="B11" i="9" l="1"/>
  <c r="A10" i="9"/>
  <c r="B12" i="9" l="1"/>
  <c r="A11" i="9"/>
  <c r="B13" i="9" l="1"/>
  <c r="A12" i="9"/>
  <c r="B14" i="9" l="1"/>
  <c r="A13" i="9"/>
  <c r="B15" i="9" l="1"/>
  <c r="A14" i="9"/>
  <c r="B16" i="9" l="1"/>
  <c r="A15" i="9"/>
  <c r="B17" i="9" l="1"/>
  <c r="A16" i="9"/>
  <c r="B18" i="9" l="1"/>
  <c r="A17" i="9"/>
  <c r="B19" i="9" l="1"/>
  <c r="A18" i="9"/>
  <c r="B20" i="9" l="1"/>
  <c r="A19" i="9"/>
  <c r="B21" i="9" l="1"/>
  <c r="A20" i="9"/>
  <c r="B22" i="9" l="1"/>
  <c r="A21" i="9"/>
  <c r="B23" i="9" l="1"/>
  <c r="A22" i="9"/>
  <c r="B24" i="9" l="1"/>
  <c r="A23" i="9"/>
  <c r="B25" i="9" l="1"/>
  <c r="A24" i="9"/>
  <c r="B26" i="9" l="1"/>
  <c r="A25" i="9"/>
  <c r="B27" i="9" l="1"/>
  <c r="A26" i="9"/>
  <c r="B28" i="9" l="1"/>
  <c r="A27" i="9"/>
  <c r="B29" i="9" l="1"/>
  <c r="A28" i="9"/>
  <c r="B30" i="9" l="1"/>
  <c r="A29" i="9"/>
  <c r="B31" i="9" l="1"/>
  <c r="A30" i="9"/>
  <c r="B32" i="9" l="1"/>
  <c r="A31" i="9"/>
  <c r="B33" i="9" l="1"/>
  <c r="A32" i="9"/>
  <c r="B34" i="9" l="1"/>
  <c r="A33" i="9"/>
  <c r="B35" i="9" l="1"/>
  <c r="A34" i="9"/>
  <c r="B36" i="9" l="1"/>
  <c r="A35" i="9"/>
  <c r="B37" i="9" l="1"/>
  <c r="A36" i="9"/>
  <c r="B38" i="9" l="1"/>
  <c r="A37" i="9"/>
  <c r="B39" i="9" l="1"/>
  <c r="A38" i="9"/>
  <c r="B40" i="9" l="1"/>
  <c r="A39" i="9"/>
  <c r="B41" i="9" l="1"/>
  <c r="A40" i="9"/>
  <c r="B42" i="9" l="1"/>
  <c r="A41" i="9"/>
  <c r="B43" i="9" l="1"/>
  <c r="A42" i="9"/>
  <c r="B44" i="9" l="1"/>
  <c r="A43" i="9"/>
  <c r="B45" i="9" l="1"/>
  <c r="A44" i="9"/>
  <c r="B46" i="9" l="1"/>
  <c r="A45" i="9"/>
  <c r="B47" i="9" l="1"/>
  <c r="A46" i="9"/>
  <c r="B48" i="9" l="1"/>
  <c r="A47" i="9"/>
  <c r="B49" i="9" l="1"/>
  <c r="A48" i="9"/>
  <c r="B50" i="9" l="1"/>
  <c r="A49" i="9"/>
  <c r="B51" i="9" l="1"/>
  <c r="A50" i="9"/>
  <c r="B52" i="9" l="1"/>
  <c r="A51" i="9"/>
  <c r="B53" i="9" l="1"/>
  <c r="A52" i="9"/>
  <c r="B54" i="9" l="1"/>
  <c r="A53" i="9"/>
  <c r="B55" i="9" l="1"/>
  <c r="A54" i="9"/>
  <c r="B56" i="9" l="1"/>
  <c r="A55" i="9"/>
  <c r="B57" i="9" l="1"/>
  <c r="A56" i="9"/>
  <c r="A57" i="9" l="1"/>
  <c r="B58" i="9"/>
  <c r="A58" i="9" l="1"/>
  <c r="B59" i="9"/>
  <c r="A59" i="9" l="1"/>
  <c r="B60" i="9"/>
  <c r="B61" i="9" l="1"/>
  <c r="A60" i="9"/>
  <c r="B62" i="9" l="1"/>
  <c r="A61" i="9"/>
  <c r="B63" i="9" l="1"/>
  <c r="A62" i="9"/>
  <c r="A63" i="9" l="1"/>
  <c r="B64" i="9"/>
  <c r="B65" i="9" l="1"/>
  <c r="A64" i="9"/>
  <c r="B66" i="9" l="1"/>
  <c r="A65" i="9"/>
  <c r="A66" i="9" l="1"/>
  <c r="B67" i="9"/>
  <c r="A67" i="9" l="1"/>
  <c r="B68" i="9"/>
  <c r="B69" i="9" l="1"/>
  <c r="A68" i="9"/>
  <c r="B70" i="9" l="1"/>
  <c r="A69" i="9"/>
  <c r="A70" i="9" l="1"/>
  <c r="B71" i="9"/>
  <c r="A71" i="9" l="1"/>
  <c r="B72" i="9"/>
  <c r="B73" i="9" l="1"/>
  <c r="A72" i="9"/>
  <c r="B74" i="9" l="1"/>
  <c r="A73" i="9"/>
  <c r="A74" i="9" l="1"/>
  <c r="B75" i="9"/>
  <c r="A75" i="9" l="1"/>
  <c r="B76" i="9"/>
  <c r="B77" i="9" l="1"/>
  <c r="A76" i="9"/>
  <c r="B78" i="9" l="1"/>
  <c r="A77" i="9"/>
  <c r="B79" i="9" l="1"/>
  <c r="A78" i="9"/>
  <c r="A79" i="9" l="1"/>
  <c r="B80" i="9"/>
  <c r="B81" i="9" l="1"/>
  <c r="A80" i="9"/>
  <c r="B82" i="9" l="1"/>
  <c r="A81" i="9"/>
  <c r="A82" i="9" l="1"/>
  <c r="B83" i="9"/>
  <c r="A83" i="9" l="1"/>
  <c r="B84" i="9"/>
  <c r="B85" i="9" l="1"/>
  <c r="A84" i="9"/>
  <c r="B86" i="9" l="1"/>
  <c r="A85" i="9"/>
  <c r="A86" i="9" l="1"/>
  <c r="B87" i="9"/>
  <c r="B88" i="9" l="1"/>
  <c r="A87" i="9"/>
  <c r="B89" i="9" l="1"/>
  <c r="A88" i="9"/>
  <c r="B90" i="9" l="1"/>
  <c r="A89" i="9"/>
  <c r="B91" i="9" l="1"/>
  <c r="A90" i="9"/>
  <c r="B92" i="9" l="1"/>
  <c r="A91" i="9"/>
  <c r="B93" i="9" l="1"/>
  <c r="A92" i="9"/>
  <c r="B94" i="9" l="1"/>
  <c r="A93" i="9"/>
  <c r="B95" i="9" l="1"/>
  <c r="A94" i="9"/>
  <c r="A95" i="9" l="1"/>
  <c r="B96" i="9"/>
  <c r="B97" i="9" l="1"/>
  <c r="A96" i="9"/>
  <c r="A97" i="9" l="1"/>
  <c r="B98" i="9"/>
  <c r="B99" i="9" l="1"/>
  <c r="A98" i="9"/>
  <c r="B100" i="9" l="1"/>
  <c r="A99" i="9"/>
  <c r="B101" i="9" l="1"/>
  <c r="A100" i="9"/>
  <c r="A101" i="9" l="1"/>
  <c r="B102" i="9"/>
  <c r="B103" i="9" l="1"/>
  <c r="A102" i="9"/>
  <c r="A103" i="9" l="1"/>
  <c r="B104" i="9"/>
  <c r="B105" i="9" l="1"/>
  <c r="A104" i="9"/>
  <c r="B106" i="9" l="1"/>
  <c r="A105" i="9"/>
  <c r="B107" i="9" l="1"/>
  <c r="A106" i="9"/>
  <c r="B108" i="9" l="1"/>
  <c r="A107" i="9"/>
  <c r="A108" i="9" l="1"/>
  <c r="B109" i="9"/>
  <c r="B110" i="9" l="1"/>
  <c r="A109" i="9"/>
  <c r="A110" i="9" l="1"/>
  <c r="B111" i="9"/>
  <c r="B112" i="9" l="1"/>
  <c r="A111" i="9"/>
  <c r="A112" i="9" l="1"/>
  <c r="B113" i="9"/>
  <c r="B114" i="9" l="1"/>
  <c r="A113" i="9"/>
  <c r="A114" i="9" l="1"/>
  <c r="B115" i="9"/>
  <c r="B116" i="9" l="1"/>
  <c r="A115" i="9"/>
  <c r="A116" i="9" l="1"/>
  <c r="B117" i="9"/>
  <c r="A117" i="9" l="1"/>
  <c r="B118" i="9"/>
  <c r="A118" i="9" l="1"/>
  <c r="B119" i="9"/>
  <c r="B120" i="9" l="1"/>
  <c r="A119" i="9"/>
  <c r="A120" i="9" l="1"/>
  <c r="B121" i="9"/>
  <c r="B122" i="9" l="1"/>
  <c r="A121" i="9"/>
  <c r="B123" i="9" l="1"/>
  <c r="A122" i="9"/>
  <c r="B124" i="9" l="1"/>
  <c r="A123" i="9"/>
  <c r="B125" i="9" l="1"/>
  <c r="A124" i="9"/>
  <c r="B126" i="9" l="1"/>
  <c r="A125" i="9"/>
  <c r="B127" i="9" l="1"/>
  <c r="A126" i="9"/>
  <c r="A127" i="9" l="1"/>
  <c r="B128" i="9"/>
  <c r="B129" i="9" l="1"/>
  <c r="A128" i="9"/>
  <c r="A129" i="9" l="1"/>
  <c r="B130" i="9"/>
  <c r="B131" i="9" l="1"/>
  <c r="A130" i="9"/>
  <c r="B132" i="9" l="1"/>
  <c r="A131" i="9"/>
  <c r="B133" i="9" l="1"/>
  <c r="A132" i="9"/>
  <c r="A133" i="9" l="1"/>
  <c r="B134" i="9"/>
  <c r="B135" i="9" l="1"/>
  <c r="A134" i="9"/>
  <c r="B136" i="9" l="1"/>
  <c r="A135" i="9"/>
  <c r="B137" i="9" l="1"/>
  <c r="A136" i="9"/>
  <c r="B138" i="9" l="1"/>
  <c r="A137" i="9"/>
  <c r="B139" i="9" l="1"/>
  <c r="A138" i="9"/>
  <c r="A139" i="9" l="1"/>
  <c r="B140" i="9"/>
  <c r="A140" i="9" l="1"/>
  <c r="B141" i="9"/>
  <c r="A141" i="9" l="1"/>
  <c r="B142" i="9"/>
  <c r="B143" i="9" l="1"/>
  <c r="A142" i="9"/>
  <c r="B144" i="9" l="1"/>
  <c r="A143" i="9"/>
  <c r="B145" i="9" l="1"/>
  <c r="A144" i="9"/>
  <c r="A145" i="9" l="1"/>
  <c r="B146" i="9"/>
  <c r="B147" i="9" l="1"/>
  <c r="A146" i="9"/>
  <c r="B148" i="9" l="1"/>
  <c r="A147" i="9"/>
  <c r="B149" i="9" l="1"/>
  <c r="A148" i="9"/>
  <c r="A149" i="9" l="1"/>
  <c r="B150" i="9"/>
  <c r="B151" i="9" l="1"/>
  <c r="A150" i="9"/>
  <c r="B152" i="9" l="1"/>
  <c r="A151" i="9"/>
  <c r="B153" i="9" l="1"/>
  <c r="A152" i="9"/>
  <c r="A153" i="9" l="1"/>
  <c r="B154" i="9"/>
  <c r="B155" i="9" l="1"/>
  <c r="A154" i="9"/>
  <c r="B156" i="9" l="1"/>
  <c r="A155" i="9"/>
  <c r="A156" i="9" l="1"/>
  <c r="B157" i="9"/>
  <c r="A157" i="9" l="1"/>
  <c r="B158" i="9"/>
  <c r="B159" i="9" l="1"/>
  <c r="A158" i="9"/>
  <c r="B160" i="9" l="1"/>
  <c r="A159" i="9"/>
  <c r="B161" i="9" l="1"/>
  <c r="A160" i="9"/>
  <c r="A161" i="9" l="1"/>
  <c r="B162" i="9"/>
  <c r="B163" i="9" l="1"/>
  <c r="A162" i="9"/>
  <c r="B164" i="9" l="1"/>
  <c r="A163" i="9"/>
  <c r="A164" i="9" l="1"/>
  <c r="B165" i="9"/>
  <c r="A165" i="9" l="1"/>
  <c r="B166" i="9"/>
  <c r="B167" i="9" l="1"/>
  <c r="A166" i="9"/>
  <c r="B168" i="9" l="1"/>
  <c r="A167" i="9"/>
  <c r="A168" i="9" l="1"/>
  <c r="B169" i="9"/>
  <c r="B170" i="9" l="1"/>
  <c r="A169" i="9"/>
  <c r="B171" i="9" l="1"/>
  <c r="A170" i="9"/>
  <c r="B172" i="9" l="1"/>
  <c r="A171" i="9"/>
  <c r="A172" i="9" l="1"/>
  <c r="B173" i="9"/>
  <c r="A173" i="9" l="1"/>
  <c r="B174" i="9"/>
  <c r="B175" i="9" l="1"/>
  <c r="A174" i="9"/>
  <c r="A175" i="9" l="1"/>
  <c r="B176" i="9"/>
  <c r="A176" i="9" l="1"/>
  <c r="B177" i="9"/>
  <c r="A177" i="9" l="1"/>
  <c r="B178" i="9"/>
  <c r="B179" i="9" l="1"/>
  <c r="A178" i="9"/>
  <c r="A179" i="9" l="1"/>
  <c r="B180" i="9"/>
  <c r="B181" i="9" l="1"/>
  <c r="A180" i="9"/>
  <c r="A181" i="9" l="1"/>
  <c r="B182" i="9"/>
  <c r="B183" i="9" l="1"/>
  <c r="A182" i="9"/>
  <c r="A183" i="9" l="1"/>
  <c r="B184" i="9"/>
  <c r="B185" i="9" l="1"/>
  <c r="A184" i="9"/>
  <c r="A185" i="9" l="1"/>
  <c r="B186" i="9"/>
  <c r="B187" i="9" l="1"/>
  <c r="A186" i="9"/>
  <c r="B188" i="9" l="1"/>
  <c r="A187" i="9"/>
  <c r="B189" i="9" l="1"/>
  <c r="A188" i="9"/>
  <c r="A189" i="9" l="1"/>
  <c r="B190" i="9"/>
  <c r="B191" i="9" l="1"/>
  <c r="A190" i="9"/>
  <c r="B192" i="9" l="1"/>
  <c r="A191" i="9"/>
  <c r="B193" i="9" l="1"/>
  <c r="A192" i="9"/>
  <c r="B194" i="9" l="1"/>
  <c r="A193" i="9"/>
  <c r="B195" i="9" l="1"/>
  <c r="A194" i="9"/>
  <c r="A195" i="9" l="1"/>
  <c r="B196" i="9"/>
  <c r="B197" i="9" l="1"/>
  <c r="A196" i="9"/>
  <c r="A197" i="9" l="1"/>
  <c r="B198" i="9"/>
  <c r="B199" i="9" l="1"/>
  <c r="A198" i="9"/>
  <c r="B200" i="9" l="1"/>
  <c r="A199" i="9"/>
  <c r="A200" i="9" l="1"/>
  <c r="B201" i="9"/>
  <c r="B202" i="9" l="1"/>
  <c r="A201" i="9"/>
  <c r="B203" i="9" l="1"/>
  <c r="A202" i="9"/>
  <c r="A203" i="9" l="1"/>
  <c r="B204" i="9"/>
  <c r="B205" i="9" l="1"/>
  <c r="A204" i="9"/>
  <c r="A205" i="9" l="1"/>
  <c r="B206" i="9"/>
  <c r="B207" i="9" l="1"/>
  <c r="A206" i="9"/>
  <c r="B208" i="9" l="1"/>
  <c r="A207" i="9"/>
  <c r="A208" i="9" l="1"/>
  <c r="B209" i="9"/>
  <c r="A209" i="9" l="1"/>
  <c r="B210" i="9"/>
  <c r="B211" i="9" l="1"/>
  <c r="A210" i="9"/>
  <c r="B212" i="9" l="1"/>
  <c r="A211" i="9"/>
  <c r="A212" i="9" l="1"/>
  <c r="B213" i="9"/>
  <c r="B214" i="9" l="1"/>
  <c r="A213" i="9"/>
  <c r="B215" i="9" l="1"/>
  <c r="A214" i="9"/>
  <c r="B216" i="9" l="1"/>
  <c r="A215" i="9"/>
  <c r="B217" i="9" l="1"/>
  <c r="A216" i="9"/>
  <c r="A217" i="9" l="1"/>
  <c r="B218" i="9"/>
  <c r="A218" i="9" l="1"/>
  <c r="B219" i="9"/>
  <c r="B220" i="9" l="1"/>
  <c r="A219" i="9"/>
  <c r="B221" i="9" l="1"/>
  <c r="A220" i="9"/>
  <c r="B222" i="9" l="1"/>
  <c r="A221" i="9"/>
  <c r="A222" i="9" l="1"/>
  <c r="B223" i="9"/>
  <c r="B224" i="9" l="1"/>
  <c r="A223" i="9"/>
  <c r="B225" i="9" l="1"/>
  <c r="A224" i="9"/>
  <c r="A225" i="9" l="1"/>
  <c r="B226" i="9"/>
  <c r="A226" i="9" l="1"/>
  <c r="B227" i="9"/>
  <c r="A227" i="9" l="1"/>
  <c r="B228" i="9"/>
  <c r="B229" i="9" l="1"/>
  <c r="A228" i="9"/>
  <c r="A229" i="9" l="1"/>
  <c r="B230" i="9"/>
  <c r="B231" i="9" l="1"/>
  <c r="A230" i="9"/>
  <c r="B232" i="9" l="1"/>
  <c r="A231" i="9"/>
  <c r="A232" i="9" l="1"/>
  <c r="B233" i="9"/>
  <c r="B234" i="9" l="1"/>
  <c r="A233" i="9"/>
  <c r="B235" i="9" l="1"/>
  <c r="A234" i="9"/>
  <c r="A235" i="9" l="1"/>
  <c r="B236" i="9"/>
  <c r="B237" i="9" l="1"/>
  <c r="A236" i="9"/>
  <c r="B238" i="9" l="1"/>
  <c r="A237" i="9"/>
  <c r="B239" i="9" l="1"/>
  <c r="A238" i="9"/>
  <c r="B240" i="9" l="1"/>
  <c r="A239" i="9"/>
  <c r="A240" i="9" l="1"/>
  <c r="B241" i="9"/>
  <c r="A241" i="9" l="1"/>
  <c r="B242" i="9"/>
  <c r="B243" i="9" l="1"/>
  <c r="A242" i="9"/>
  <c r="A243" i="9" l="1"/>
  <c r="B244" i="9"/>
  <c r="B245" i="9" l="1"/>
  <c r="A244" i="9"/>
  <c r="A245" i="9" l="1"/>
  <c r="B246" i="9"/>
  <c r="B247" i="9" l="1"/>
  <c r="A246" i="9"/>
  <c r="A247" i="9" l="1"/>
  <c r="B248" i="9"/>
  <c r="A248" i="9" l="1"/>
  <c r="B249" i="9"/>
  <c r="A249" i="9" l="1"/>
  <c r="B250" i="9"/>
  <c r="A250" i="9" l="1"/>
  <c r="B251" i="9"/>
  <c r="B252" i="9" l="1"/>
  <c r="A251" i="9"/>
  <c r="A252" i="9" l="1"/>
  <c r="B253" i="9"/>
  <c r="B254" i="9" l="1"/>
  <c r="A253" i="9"/>
  <c r="B255" i="9" l="1"/>
  <c r="A254" i="9"/>
  <c r="A255" i="9" l="1"/>
  <c r="B256" i="9"/>
  <c r="B257" i="9" l="1"/>
  <c r="A256" i="9"/>
  <c r="B258" i="9" l="1"/>
  <c r="A257" i="9"/>
  <c r="A258" i="9" l="1"/>
  <c r="B259" i="9"/>
  <c r="A259" i="9" l="1"/>
  <c r="B260" i="9"/>
  <c r="B261" i="9" l="1"/>
  <c r="A260" i="9"/>
  <c r="B262" i="9" l="1"/>
  <c r="A261" i="9"/>
  <c r="B263" i="9" l="1"/>
  <c r="A262" i="9"/>
  <c r="B264" i="9" l="1"/>
  <c r="A263" i="9"/>
  <c r="B265" i="9" l="1"/>
  <c r="A264" i="9"/>
  <c r="B266" i="9" l="1"/>
  <c r="A265" i="9"/>
  <c r="A266" i="9" l="1"/>
  <c r="B267" i="9"/>
  <c r="A267" i="9" l="1"/>
  <c r="B268" i="9"/>
  <c r="B269" i="9" l="1"/>
  <c r="A268" i="9"/>
  <c r="B270" i="9" l="1"/>
  <c r="A269" i="9"/>
  <c r="A270" i="9" l="1"/>
  <c r="B271" i="9"/>
  <c r="A271" i="9" l="1"/>
  <c r="B272" i="9"/>
  <c r="B273" i="9" l="1"/>
  <c r="A272" i="9"/>
  <c r="A273" i="9" l="1"/>
  <c r="B274" i="9"/>
  <c r="A274" i="9" l="1"/>
  <c r="B275" i="9"/>
  <c r="B276" i="9" l="1"/>
  <c r="A275" i="9"/>
  <c r="B277" i="9" l="1"/>
  <c r="A276" i="9"/>
  <c r="B278" i="9" l="1"/>
  <c r="A277" i="9"/>
  <c r="A278" i="9" l="1"/>
  <c r="B279" i="9"/>
  <c r="A279" i="9" l="1"/>
  <c r="B280" i="9"/>
  <c r="B281" i="9" l="1"/>
  <c r="A280" i="9"/>
  <c r="B282" i="9" l="1"/>
  <c r="A281" i="9"/>
  <c r="B283" i="9" l="1"/>
  <c r="A282" i="9"/>
  <c r="B284" i="9" l="1"/>
  <c r="A283" i="9"/>
  <c r="A284" i="9" l="1"/>
  <c r="B285" i="9"/>
  <c r="B286" i="9" l="1"/>
  <c r="A285" i="9"/>
  <c r="A286" i="9" l="1"/>
  <c r="B287" i="9"/>
  <c r="B288" i="9" l="1"/>
  <c r="A287" i="9"/>
  <c r="A288" i="9" l="1"/>
  <c r="B289" i="9"/>
  <c r="B290" i="9" l="1"/>
  <c r="A289" i="9"/>
  <c r="A290" i="9" l="1"/>
  <c r="B291" i="9"/>
  <c r="A291" i="9" l="1"/>
  <c r="B292" i="9"/>
  <c r="B293" i="9" l="1"/>
  <c r="A292" i="9"/>
  <c r="B294" i="9" l="1"/>
  <c r="A293" i="9"/>
  <c r="B295" i="9" l="1"/>
  <c r="A294" i="9"/>
  <c r="A295" i="9" l="1"/>
  <c r="B296" i="9"/>
  <c r="B297" i="9" l="1"/>
  <c r="A296" i="9"/>
  <c r="B298" i="9" l="1"/>
  <c r="A297" i="9"/>
  <c r="B299" i="9" l="1"/>
  <c r="A298" i="9"/>
  <c r="B300" i="9" l="1"/>
  <c r="A299" i="9"/>
  <c r="B301" i="9" l="1"/>
  <c r="A300" i="9"/>
  <c r="B302" i="9" l="1"/>
  <c r="A301" i="9"/>
  <c r="B303" i="9" l="1"/>
  <c r="A302" i="9"/>
  <c r="A303" i="9" l="1"/>
  <c r="B304" i="9"/>
  <c r="B305" i="9" l="1"/>
  <c r="A304" i="9"/>
  <c r="B306" i="9" l="1"/>
  <c r="A305" i="9"/>
  <c r="B307" i="9" l="1"/>
  <c r="A306" i="9"/>
  <c r="B308" i="9" l="1"/>
  <c r="A307" i="9"/>
  <c r="B309" i="9" l="1"/>
  <c r="A308" i="9"/>
  <c r="A309" i="9" l="1"/>
  <c r="B310" i="9"/>
  <c r="B311" i="9" l="1"/>
  <c r="A310" i="9"/>
  <c r="B312" i="9" l="1"/>
  <c r="A311" i="9"/>
  <c r="A312" i="9" l="1"/>
  <c r="B313" i="9"/>
  <c r="A313" i="9" l="1"/>
  <c r="B314" i="9"/>
  <c r="B315" i="9" l="1"/>
  <c r="A314" i="9"/>
  <c r="A315" i="9" l="1"/>
  <c r="B316" i="9"/>
  <c r="B317" i="9" l="1"/>
  <c r="A316" i="9"/>
  <c r="B318" i="9" l="1"/>
  <c r="A317" i="9"/>
  <c r="A318" i="9" l="1"/>
  <c r="B319" i="9"/>
  <c r="B320" i="9" l="1"/>
  <c r="A319" i="9"/>
  <c r="A320" i="9" l="1"/>
  <c r="B321" i="9"/>
  <c r="A321" i="9" l="1"/>
  <c r="B322" i="9"/>
  <c r="A322" i="9" l="1"/>
  <c r="B323" i="9"/>
  <c r="B324" i="9" l="1"/>
  <c r="A323" i="9"/>
  <c r="B325" i="9" l="1"/>
  <c r="A324" i="9"/>
  <c r="A325" i="9" l="1"/>
  <c r="B326" i="9"/>
  <c r="A326" i="9" l="1"/>
  <c r="B327" i="9"/>
  <c r="A327" i="9" l="1"/>
  <c r="B328" i="9"/>
  <c r="A328" i="9" l="1"/>
  <c r="B329" i="9"/>
  <c r="A329" i="9" l="1"/>
  <c r="B330" i="9"/>
  <c r="B331" i="9" l="1"/>
  <c r="A330" i="9"/>
  <c r="A331" i="9" l="1"/>
  <c r="B332" i="9"/>
  <c r="B333" i="9" l="1"/>
  <c r="A332" i="9"/>
  <c r="A333" i="9" l="1"/>
  <c r="B334" i="9"/>
  <c r="B335" i="9" l="1"/>
  <c r="A334" i="9"/>
  <c r="A335" i="9" l="1"/>
  <c r="B336" i="9"/>
  <c r="B337" i="9" l="1"/>
  <c r="A336" i="9"/>
  <c r="B338" i="9" l="1"/>
  <c r="A337" i="9"/>
  <c r="A338" i="9" l="1"/>
  <c r="B339" i="9"/>
  <c r="A339" i="9" l="1"/>
  <c r="B340" i="9"/>
  <c r="A340" i="9" l="1"/>
  <c r="B341" i="9"/>
  <c r="B342" i="9" l="1"/>
  <c r="A341" i="9"/>
  <c r="B343" i="9" l="1"/>
  <c r="A342" i="9"/>
  <c r="A343" i="9" l="1"/>
  <c r="B344" i="9"/>
  <c r="A344" i="9" l="1"/>
  <c r="B345" i="9"/>
  <c r="A345" i="9" l="1"/>
  <c r="B346" i="9"/>
  <c r="B347" i="9" l="1"/>
  <c r="A346" i="9"/>
  <c r="A347" i="9" l="1"/>
  <c r="B348" i="9"/>
  <c r="A348" i="9" l="1"/>
  <c r="B349" i="9"/>
  <c r="A349" i="9" l="1"/>
  <c r="B350" i="9"/>
  <c r="A350" i="9" l="1"/>
  <c r="B351" i="9"/>
  <c r="A351" i="9" l="1"/>
  <c r="B352" i="9"/>
  <c r="A352" i="9" l="1"/>
  <c r="B353" i="9"/>
  <c r="A353" i="9" l="1"/>
  <c r="B354" i="9"/>
  <c r="A354" i="9" l="1"/>
  <c r="B355" i="9"/>
  <c r="B356" i="9" l="1"/>
  <c r="A355" i="9"/>
  <c r="B357" i="9" l="1"/>
  <c r="A356" i="9"/>
  <c r="A357" i="9" l="1"/>
  <c r="B358" i="9"/>
  <c r="A358" i="9" l="1"/>
  <c r="B359" i="9"/>
  <c r="B360" i="9" l="1"/>
  <c r="A359" i="9"/>
  <c r="A360" i="9" l="1"/>
  <c r="B361" i="9"/>
  <c r="A361" i="9" l="1"/>
  <c r="B362" i="9"/>
  <c r="A362" i="9" l="1"/>
  <c r="B363" i="9"/>
  <c r="B364" i="9" l="1"/>
  <c r="A363" i="9"/>
  <c r="B365" i="9" l="1"/>
  <c r="A364" i="9"/>
  <c r="A365" i="9" l="1"/>
  <c r="B366" i="9"/>
  <c r="A366" i="9" l="1"/>
  <c r="B367" i="9"/>
  <c r="A367" i="9" l="1"/>
  <c r="B368" i="9"/>
  <c r="B369" i="9" l="1"/>
  <c r="A368" i="9"/>
  <c r="A369" i="9" l="1"/>
  <c r="B370" i="9"/>
  <c r="A370" i="9" l="1"/>
  <c r="D371" i="9"/>
  <c r="D4" i="12" s="1"/>
  <c r="I371" i="9"/>
  <c r="I4" i="12" s="1"/>
  <c r="C371" i="9"/>
  <c r="C4" i="12" s="1"/>
  <c r="F371" i="9"/>
  <c r="F4" i="12" s="1"/>
  <c r="G371" i="9"/>
  <c r="G4" i="12" s="1"/>
  <c r="B4" i="12"/>
  <c r="A4" i="12" s="1"/>
  <c r="B5" i="12" l="1"/>
  <c r="B6" i="12"/>
  <c r="A5" i="12"/>
  <c r="A6" i="12" l="1"/>
  <c r="B7" i="12"/>
  <c r="B8" i="12" l="1"/>
  <c r="A7" i="12"/>
  <c r="A8" i="12" l="1"/>
  <c r="B9" i="12"/>
  <c r="B10" i="12" l="1"/>
  <c r="A9" i="12"/>
  <c r="B11" i="12" l="1"/>
  <c r="A10" i="12"/>
  <c r="B12" i="12" l="1"/>
  <c r="A11" i="12"/>
  <c r="A12" i="12" l="1"/>
  <c r="B13" i="12"/>
  <c r="B14" i="12" l="1"/>
  <c r="A13" i="12"/>
  <c r="B15" i="12" l="1"/>
  <c r="A14" i="12"/>
  <c r="B16" i="12" l="1"/>
  <c r="A15" i="12"/>
  <c r="B17" i="12" l="1"/>
  <c r="A16" i="12"/>
  <c r="B18" i="12" l="1"/>
  <c r="A17" i="12"/>
  <c r="A18" i="12" l="1"/>
  <c r="B19" i="12"/>
  <c r="A19" i="12" l="1"/>
  <c r="B20" i="12"/>
  <c r="B21" i="12" l="1"/>
  <c r="A20" i="12"/>
  <c r="B22" i="12" l="1"/>
  <c r="A21" i="12"/>
  <c r="B23" i="12" l="1"/>
  <c r="A22" i="12"/>
  <c r="B24" i="12" l="1"/>
  <c r="A23" i="12"/>
  <c r="B25" i="12" l="1"/>
  <c r="A24" i="12"/>
  <c r="B26" i="12" l="1"/>
  <c r="A25" i="12"/>
  <c r="B27" i="12" l="1"/>
  <c r="A26" i="12"/>
  <c r="B28" i="12" l="1"/>
  <c r="A27" i="12"/>
  <c r="B29" i="12" l="1"/>
  <c r="A28" i="12"/>
  <c r="B30" i="12" l="1"/>
  <c r="A29" i="12"/>
  <c r="B31" i="12" l="1"/>
  <c r="A30" i="12"/>
  <c r="B32" i="12" l="1"/>
  <c r="A31" i="12"/>
  <c r="B33" i="12" l="1"/>
  <c r="A32" i="12"/>
  <c r="B34" i="12" l="1"/>
  <c r="A33" i="12"/>
  <c r="A34" i="12" l="1"/>
  <c r="B35" i="12"/>
  <c r="B36" i="12" l="1"/>
  <c r="A35" i="12"/>
  <c r="B37" i="12" l="1"/>
  <c r="A36" i="12"/>
  <c r="B38" i="12" l="1"/>
  <c r="A37" i="12"/>
  <c r="B39" i="12" l="1"/>
  <c r="A38" i="12"/>
  <c r="B40" i="12" l="1"/>
  <c r="A39" i="12"/>
  <c r="B41" i="12" l="1"/>
  <c r="A40" i="12"/>
  <c r="B42" i="12" l="1"/>
  <c r="A41" i="12"/>
  <c r="B43" i="12" l="1"/>
  <c r="A42" i="12"/>
  <c r="B44" i="12" l="1"/>
  <c r="A43" i="12"/>
  <c r="B45" i="12" l="1"/>
  <c r="A44" i="12"/>
  <c r="A45" i="12" l="1"/>
  <c r="B46" i="12"/>
  <c r="B47" i="12" l="1"/>
  <c r="A46" i="12"/>
  <c r="B48" i="12" l="1"/>
  <c r="A47" i="12"/>
  <c r="B49" i="12" l="1"/>
  <c r="A48" i="12"/>
  <c r="B50" i="12" l="1"/>
  <c r="A49" i="12"/>
  <c r="B51" i="12" l="1"/>
  <c r="A50" i="12"/>
  <c r="B52" i="12" l="1"/>
  <c r="A51" i="12"/>
  <c r="B53" i="12" l="1"/>
  <c r="A52" i="12"/>
  <c r="B54" i="12" l="1"/>
  <c r="A53" i="12"/>
  <c r="B55" i="12" l="1"/>
  <c r="A54" i="12"/>
  <c r="B56" i="12" l="1"/>
  <c r="A55" i="12"/>
  <c r="A56" i="12" l="1"/>
  <c r="B57" i="12"/>
  <c r="A57" i="12" l="1"/>
  <c r="B58" i="12"/>
  <c r="A58" i="12" l="1"/>
  <c r="B59" i="12"/>
  <c r="A59" i="12" l="1"/>
  <c r="B60" i="12"/>
  <c r="A60" i="12" l="1"/>
  <c r="B61" i="12"/>
  <c r="A61" i="12" l="1"/>
  <c r="B62" i="12"/>
  <c r="A62" i="12" l="1"/>
  <c r="B63" i="12"/>
  <c r="A63" i="12" l="1"/>
  <c r="B64" i="12"/>
  <c r="B65" i="12" l="1"/>
  <c r="A64" i="12"/>
  <c r="A65" i="12" l="1"/>
  <c r="B66" i="12"/>
  <c r="A66" i="12" l="1"/>
  <c r="B67" i="12"/>
  <c r="A67" i="12" l="1"/>
  <c r="B68" i="12"/>
  <c r="A68" i="12" l="1"/>
  <c r="B69" i="12"/>
  <c r="A69" i="12" l="1"/>
  <c r="B70" i="12"/>
  <c r="A70" i="12" l="1"/>
  <c r="B71" i="12"/>
  <c r="B72" i="12" l="1"/>
  <c r="A71" i="12"/>
  <c r="A72" i="12" l="1"/>
  <c r="B73" i="12"/>
  <c r="A73" i="12" l="1"/>
  <c r="B74" i="12"/>
  <c r="A74" i="12" l="1"/>
  <c r="B75" i="12"/>
  <c r="A75" i="12" l="1"/>
  <c r="B76" i="12"/>
  <c r="A76" i="12" l="1"/>
  <c r="B77" i="12"/>
  <c r="A77" i="12" l="1"/>
  <c r="B78" i="12"/>
  <c r="B79" i="12" l="1"/>
  <c r="A78" i="12"/>
  <c r="B80" i="12" l="1"/>
  <c r="A79" i="12"/>
  <c r="A80" i="12" l="1"/>
  <c r="B81" i="12"/>
  <c r="A81" i="12" l="1"/>
  <c r="B82" i="12"/>
  <c r="A82" i="12" l="1"/>
  <c r="B83" i="12"/>
  <c r="A83" i="12" l="1"/>
  <c r="B84" i="12"/>
  <c r="A84" i="12" l="1"/>
  <c r="B85" i="12"/>
  <c r="A85" i="12" l="1"/>
  <c r="B86" i="12"/>
  <c r="B87" i="12" l="1"/>
  <c r="A86" i="12"/>
  <c r="B88" i="12" l="1"/>
  <c r="A87" i="12"/>
  <c r="B89" i="12" l="1"/>
  <c r="A88" i="12"/>
  <c r="A89" i="12" l="1"/>
  <c r="B90" i="12"/>
  <c r="B91" i="12" l="1"/>
  <c r="A90" i="12"/>
  <c r="A91" i="12" l="1"/>
  <c r="B92" i="12"/>
  <c r="A92" i="12" l="1"/>
  <c r="B93" i="12"/>
  <c r="A93" i="12" l="1"/>
  <c r="B94" i="12"/>
  <c r="B95" i="12" l="1"/>
  <c r="A94" i="12"/>
  <c r="A95" i="12" l="1"/>
  <c r="B96" i="12"/>
  <c r="B97" i="12" l="1"/>
  <c r="A96" i="12"/>
  <c r="A97" i="12" l="1"/>
  <c r="B98" i="12"/>
  <c r="B99" i="12" l="1"/>
  <c r="A98" i="12"/>
  <c r="B100" i="12" l="1"/>
  <c r="A99" i="12"/>
  <c r="B101" i="12" l="1"/>
  <c r="A100" i="12"/>
  <c r="A101" i="12" l="1"/>
  <c r="B102" i="12"/>
  <c r="B103" i="12" l="1"/>
  <c r="A102" i="12"/>
  <c r="A103" i="12" l="1"/>
  <c r="B104" i="12"/>
  <c r="A104" i="12" l="1"/>
  <c r="B105" i="12"/>
  <c r="A105" i="12" l="1"/>
  <c r="B106" i="12"/>
  <c r="B107" i="12" l="1"/>
  <c r="A106" i="12"/>
  <c r="A107" i="12" l="1"/>
  <c r="B108" i="12"/>
  <c r="B109" i="12" l="1"/>
  <c r="A108" i="12"/>
  <c r="A109" i="12" l="1"/>
  <c r="B110" i="12"/>
  <c r="B111" i="12" l="1"/>
  <c r="A110" i="12"/>
  <c r="A111" i="12" l="1"/>
  <c r="B112" i="12"/>
  <c r="B113" i="12" l="1"/>
  <c r="A112" i="12"/>
  <c r="B114" i="12" l="1"/>
  <c r="A113" i="12"/>
  <c r="B115" i="12" l="1"/>
  <c r="A114" i="12"/>
  <c r="A115" i="12" l="1"/>
  <c r="B116" i="12"/>
  <c r="B117" i="12" l="1"/>
  <c r="A116" i="12"/>
  <c r="A117" i="12" l="1"/>
  <c r="B118" i="12"/>
  <c r="B119" i="12" l="1"/>
  <c r="A118" i="12"/>
  <c r="A119" i="12" l="1"/>
  <c r="B120" i="12"/>
  <c r="B121" i="12" l="1"/>
  <c r="A120" i="12"/>
  <c r="A121" i="12" l="1"/>
  <c r="B122" i="12"/>
  <c r="B123" i="12" l="1"/>
  <c r="A122" i="12"/>
  <c r="A123" i="12" l="1"/>
  <c r="B124" i="12"/>
  <c r="B125" i="12" l="1"/>
  <c r="A124" i="12"/>
  <c r="A125" i="12" l="1"/>
  <c r="B126" i="12"/>
  <c r="B127" i="12" l="1"/>
  <c r="A126" i="12"/>
  <c r="A127" i="12" l="1"/>
  <c r="B128" i="12"/>
  <c r="B129" i="12" l="1"/>
  <c r="A128" i="12"/>
  <c r="A129" i="12" l="1"/>
  <c r="B130" i="12"/>
  <c r="A130" i="12" l="1"/>
  <c r="B131" i="12"/>
  <c r="A131" i="12" l="1"/>
  <c r="B132" i="12"/>
  <c r="B133" i="12" l="1"/>
  <c r="A132" i="12"/>
  <c r="A133" i="12" l="1"/>
  <c r="B134" i="12"/>
  <c r="B135" i="12" l="1"/>
  <c r="A134" i="12"/>
  <c r="A135" i="12" l="1"/>
  <c r="B136" i="12"/>
  <c r="B137" i="12" l="1"/>
  <c r="A136" i="12"/>
  <c r="A137" i="12" l="1"/>
  <c r="B138" i="12"/>
  <c r="B139" i="12" l="1"/>
  <c r="A138" i="12"/>
  <c r="A139" i="12" l="1"/>
  <c r="B140" i="12"/>
  <c r="B141" i="12" l="1"/>
  <c r="A140" i="12"/>
  <c r="B142" i="12" l="1"/>
  <c r="A141" i="12"/>
  <c r="A142" i="12" l="1"/>
  <c r="B143" i="12"/>
  <c r="A143" i="12" l="1"/>
  <c r="B144" i="12"/>
  <c r="A144" i="12" l="1"/>
  <c r="B145" i="12"/>
  <c r="B146" i="12" l="1"/>
  <c r="A145" i="12"/>
  <c r="B147" i="12" l="1"/>
  <c r="A146" i="12"/>
  <c r="A147" i="12" l="1"/>
  <c r="B148" i="12"/>
  <c r="B149" i="12" l="1"/>
  <c r="A148" i="12"/>
  <c r="B150" i="12" l="1"/>
  <c r="A149" i="12"/>
  <c r="B151" i="12" l="1"/>
  <c r="A150" i="12"/>
  <c r="A151" i="12" l="1"/>
  <c r="B152" i="12"/>
  <c r="A152" i="12" l="1"/>
  <c r="B153" i="12"/>
  <c r="A153" i="12" l="1"/>
  <c r="B154" i="12"/>
  <c r="B155" i="12" l="1"/>
  <c r="A154" i="12"/>
  <c r="A155" i="12" l="1"/>
  <c r="B156" i="12"/>
  <c r="B157" i="12" l="1"/>
  <c r="A156" i="12"/>
  <c r="A157" i="12" l="1"/>
  <c r="B158" i="12"/>
  <c r="B159" i="12" l="1"/>
  <c r="A158" i="12"/>
  <c r="A159" i="12" l="1"/>
  <c r="B160" i="12"/>
  <c r="A160" i="12" l="1"/>
  <c r="B161" i="12"/>
  <c r="A161" i="12" l="1"/>
  <c r="B162" i="12"/>
  <c r="A162" i="12" l="1"/>
  <c r="B163" i="12"/>
  <c r="A163" i="12" l="1"/>
  <c r="B164" i="12"/>
  <c r="A164" i="12" l="1"/>
  <c r="B165" i="12"/>
  <c r="B166" i="12" l="1"/>
  <c r="A165" i="12"/>
  <c r="B167" i="12" l="1"/>
  <c r="A166" i="12"/>
  <c r="A167" i="12" l="1"/>
  <c r="B168" i="12"/>
  <c r="A168" i="12" l="1"/>
  <c r="B169" i="12"/>
  <c r="B170" i="12" l="1"/>
  <c r="A169" i="12"/>
  <c r="A170" i="12" l="1"/>
  <c r="B171" i="12"/>
  <c r="A171" i="12" l="1"/>
  <c r="B172" i="12"/>
  <c r="A172" i="12" l="1"/>
  <c r="B173" i="12"/>
  <c r="B174" i="12" l="1"/>
  <c r="A173" i="12"/>
  <c r="B175" i="12" l="1"/>
  <c r="A174" i="12"/>
  <c r="A175" i="12" l="1"/>
  <c r="B176" i="12"/>
  <c r="B177" i="12" l="1"/>
  <c r="A176" i="12"/>
  <c r="B178" i="12" l="1"/>
  <c r="A177" i="12"/>
  <c r="A178" i="12" l="1"/>
  <c r="B179" i="12"/>
  <c r="A179" i="12" l="1"/>
  <c r="B180" i="12"/>
  <c r="B181" i="12" l="1"/>
  <c r="A180" i="12"/>
  <c r="B182" i="12" l="1"/>
  <c r="A181" i="12"/>
  <c r="A182" i="12" l="1"/>
  <c r="B183" i="12"/>
  <c r="B184" i="12" l="1"/>
  <c r="A183" i="12"/>
  <c r="A184" i="12" l="1"/>
  <c r="B185" i="12"/>
  <c r="A185" i="12" l="1"/>
  <c r="B186" i="12"/>
  <c r="B187" i="12" l="1"/>
  <c r="A186" i="12"/>
  <c r="B188" i="12" l="1"/>
  <c r="A187" i="12"/>
  <c r="B189" i="12" l="1"/>
  <c r="A188" i="12"/>
  <c r="A189" i="12" l="1"/>
  <c r="B190" i="12"/>
  <c r="A190" i="12" l="1"/>
  <c r="B191" i="12"/>
  <c r="B192" i="12" l="1"/>
  <c r="A191" i="12"/>
  <c r="A192" i="12" l="1"/>
  <c r="B193" i="12"/>
  <c r="B194" i="12" l="1"/>
  <c r="A193" i="12"/>
  <c r="A194" i="12" l="1"/>
  <c r="B195" i="12"/>
  <c r="B196" i="12" l="1"/>
  <c r="A195" i="12"/>
  <c r="A196" i="12" l="1"/>
  <c r="B197" i="12"/>
  <c r="B198" i="12" l="1"/>
  <c r="A197" i="12"/>
  <c r="B199" i="12" l="1"/>
  <c r="A198" i="12"/>
  <c r="B200" i="12" l="1"/>
  <c r="A199" i="12"/>
  <c r="A200" i="12" l="1"/>
  <c r="B201" i="12"/>
  <c r="A201" i="12" l="1"/>
  <c r="B202" i="12"/>
  <c r="A202" i="12" l="1"/>
  <c r="B203" i="12"/>
  <c r="B204" i="12" l="1"/>
  <c r="A203" i="12"/>
  <c r="B205" i="12" l="1"/>
  <c r="A204" i="12"/>
  <c r="B206" i="12" l="1"/>
  <c r="A205" i="12"/>
  <c r="B207" i="12" l="1"/>
  <c r="A206" i="12"/>
  <c r="A207" i="12" l="1"/>
  <c r="B208" i="12"/>
  <c r="A208" i="12" l="1"/>
  <c r="B209" i="12"/>
  <c r="A209" i="12" l="1"/>
  <c r="B210" i="12"/>
  <c r="B211" i="12" l="1"/>
  <c r="A210" i="12"/>
  <c r="B212" i="12" l="1"/>
  <c r="A211" i="12"/>
  <c r="B213" i="12" l="1"/>
  <c r="A212" i="12"/>
  <c r="A213" i="12" l="1"/>
  <c r="B214" i="12"/>
  <c r="A214" i="12" l="1"/>
  <c r="B215" i="12"/>
  <c r="A215" i="12" l="1"/>
  <c r="B216" i="12"/>
  <c r="A216" i="12" l="1"/>
  <c r="B217" i="12"/>
  <c r="A217" i="12" l="1"/>
  <c r="B218" i="12"/>
  <c r="A218" i="12" l="1"/>
  <c r="B219" i="12"/>
  <c r="B220" i="12" l="1"/>
  <c r="A219" i="12"/>
  <c r="B221" i="12" l="1"/>
  <c r="A220" i="12"/>
  <c r="B222" i="12" l="1"/>
  <c r="A221" i="12"/>
  <c r="A222" i="12" l="1"/>
  <c r="B223" i="12"/>
  <c r="B224" i="12" l="1"/>
  <c r="A223" i="12"/>
  <c r="B225" i="12" l="1"/>
  <c r="A224" i="12"/>
  <c r="B226" i="12" l="1"/>
  <c r="A225" i="12"/>
  <c r="B227" i="12" l="1"/>
  <c r="A226" i="12"/>
  <c r="B228" i="12" l="1"/>
  <c r="A227" i="12"/>
  <c r="A228" i="12" l="1"/>
  <c r="B229" i="12"/>
  <c r="A229" i="12" l="1"/>
  <c r="B230" i="12"/>
  <c r="B231" i="12" l="1"/>
  <c r="A230" i="12"/>
  <c r="B232" i="12" l="1"/>
  <c r="A231" i="12"/>
  <c r="A232" i="12" l="1"/>
  <c r="B233" i="12"/>
  <c r="B234" i="12" l="1"/>
  <c r="A233" i="12"/>
  <c r="B235" i="12" l="1"/>
  <c r="A234" i="12"/>
  <c r="B236" i="12" l="1"/>
  <c r="A235" i="12"/>
  <c r="B237" i="12" l="1"/>
  <c r="A236" i="12"/>
  <c r="A237" i="12" l="1"/>
  <c r="B238" i="12"/>
  <c r="A238" i="12" l="1"/>
  <c r="B239" i="12"/>
  <c r="B240" i="12" l="1"/>
  <c r="A239" i="12"/>
  <c r="B241" i="12" l="1"/>
  <c r="A240" i="12"/>
  <c r="A241" i="12" l="1"/>
  <c r="B242" i="12"/>
  <c r="A242" i="12" l="1"/>
  <c r="B243" i="12"/>
  <c r="B244" i="12" l="1"/>
  <c r="A243" i="12"/>
  <c r="A244" i="12" l="1"/>
  <c r="B245" i="12"/>
  <c r="B246" i="12" l="1"/>
  <c r="A245" i="12"/>
  <c r="A246" i="12" l="1"/>
  <c r="B247" i="12"/>
  <c r="B248" i="12" l="1"/>
  <c r="A247" i="12"/>
  <c r="A248" i="12" l="1"/>
  <c r="B249" i="12"/>
  <c r="B250" i="12" l="1"/>
  <c r="A249" i="12"/>
  <c r="A250" i="12" l="1"/>
  <c r="B251" i="12"/>
  <c r="A251" i="12" l="1"/>
  <c r="B252" i="12"/>
  <c r="A252" i="12" l="1"/>
  <c r="B253" i="12"/>
  <c r="A253" i="12" l="1"/>
  <c r="B254" i="12"/>
  <c r="B255" i="12" l="1"/>
  <c r="A254" i="12"/>
  <c r="B256" i="12" l="1"/>
  <c r="A255" i="12"/>
  <c r="A256" i="12" l="1"/>
  <c r="B257" i="12"/>
  <c r="B258" i="12" l="1"/>
  <c r="A257" i="12"/>
  <c r="B259" i="12" l="1"/>
  <c r="A258" i="12"/>
  <c r="A259" i="12" l="1"/>
  <c r="B260" i="12"/>
  <c r="B261" i="12" l="1"/>
  <c r="A260" i="12"/>
  <c r="B262" i="12" l="1"/>
  <c r="A261" i="12"/>
  <c r="A262" i="12" l="1"/>
  <c r="B263" i="12"/>
  <c r="B264" i="12" l="1"/>
  <c r="A263" i="12"/>
  <c r="B265" i="12" l="1"/>
  <c r="A264" i="12"/>
  <c r="A265" i="12" l="1"/>
  <c r="B266" i="12"/>
  <c r="A266" i="12" l="1"/>
  <c r="B267" i="12"/>
  <c r="A267" i="12" l="1"/>
  <c r="B268" i="12"/>
  <c r="B269" i="12" l="1"/>
  <c r="A268" i="12"/>
  <c r="A269" i="12" l="1"/>
  <c r="B270" i="12"/>
  <c r="A270" i="12" l="1"/>
  <c r="B271" i="12"/>
  <c r="B272" i="12" l="1"/>
  <c r="A271" i="12"/>
  <c r="B273" i="12" l="1"/>
  <c r="A272" i="12"/>
  <c r="A273" i="12" l="1"/>
  <c r="B274" i="12"/>
  <c r="A274" i="12" l="1"/>
  <c r="B275" i="12"/>
  <c r="B276" i="12" l="1"/>
  <c r="A275" i="12"/>
  <c r="A276" i="12" l="1"/>
  <c r="B277" i="12"/>
  <c r="A277" i="12" l="1"/>
  <c r="B278" i="12"/>
  <c r="A278" i="12" l="1"/>
  <c r="B279" i="12"/>
  <c r="B280" i="12" l="1"/>
  <c r="A279" i="12"/>
  <c r="A280" i="12" l="1"/>
  <c r="B281" i="12"/>
  <c r="A281" i="12" l="1"/>
  <c r="B282" i="12"/>
  <c r="A282" i="12" l="1"/>
  <c r="B283" i="12"/>
  <c r="B284" i="12" l="1"/>
  <c r="A283" i="12"/>
  <c r="A284" i="12" l="1"/>
  <c r="B285" i="12"/>
  <c r="A285" i="12" l="1"/>
  <c r="B286" i="12"/>
  <c r="A286" i="12" l="1"/>
  <c r="B287" i="12"/>
  <c r="A287" i="12" l="1"/>
  <c r="B288" i="12"/>
  <c r="A288" i="12" l="1"/>
  <c r="B289" i="12"/>
  <c r="A289" i="12" l="1"/>
  <c r="B290" i="12"/>
  <c r="A290" i="12" l="1"/>
  <c r="B291" i="12"/>
  <c r="A291" i="12" l="1"/>
  <c r="B292" i="12"/>
  <c r="B293" i="12" l="1"/>
  <c r="A292" i="12"/>
  <c r="A293" i="12" l="1"/>
  <c r="B294" i="12"/>
  <c r="A294" i="12" l="1"/>
  <c r="B295" i="12"/>
  <c r="B296" i="12" l="1"/>
  <c r="A295" i="12"/>
  <c r="B297" i="12" l="1"/>
  <c r="A296" i="12"/>
  <c r="B298" i="12" l="1"/>
  <c r="A297" i="12"/>
  <c r="B299" i="12" l="1"/>
  <c r="A298" i="12"/>
  <c r="A299" i="12" l="1"/>
  <c r="B300" i="12"/>
  <c r="B301" i="12" l="1"/>
  <c r="A300" i="12"/>
  <c r="B302" i="12" l="1"/>
  <c r="A301" i="12"/>
  <c r="A302" i="12" l="1"/>
  <c r="B303" i="12"/>
  <c r="B304" i="12" l="1"/>
  <c r="A303" i="12"/>
  <c r="A304" i="12" l="1"/>
  <c r="B305" i="12"/>
  <c r="B306" i="12" l="1"/>
  <c r="A305" i="12"/>
  <c r="A306" i="12" l="1"/>
  <c r="B307" i="12"/>
  <c r="B308" i="12" l="1"/>
  <c r="A307" i="12"/>
  <c r="B309" i="12" l="1"/>
  <c r="A308" i="12"/>
  <c r="B310" i="12" l="1"/>
  <c r="A309" i="12"/>
  <c r="A310" i="12" l="1"/>
  <c r="B311" i="12"/>
  <c r="B312" i="12" l="1"/>
  <c r="A311" i="12"/>
  <c r="A312" i="12" l="1"/>
  <c r="B313" i="12"/>
  <c r="A313" i="12" l="1"/>
  <c r="B314" i="12"/>
  <c r="B315" i="12" l="1"/>
  <c r="A314" i="12"/>
  <c r="B316" i="12" l="1"/>
  <c r="A315" i="12"/>
  <c r="A316" i="12" l="1"/>
  <c r="B317" i="12"/>
  <c r="B318" i="12" l="1"/>
  <c r="A317" i="12"/>
  <c r="B319" i="12" l="1"/>
  <c r="A318" i="12"/>
  <c r="B320" i="12" l="1"/>
  <c r="A319" i="12"/>
  <c r="B321" i="12" l="1"/>
  <c r="A320" i="12"/>
  <c r="A321" i="12" l="1"/>
  <c r="B322" i="12"/>
  <c r="B323" i="12" l="1"/>
  <c r="A322" i="12"/>
  <c r="B324" i="12" l="1"/>
  <c r="A323" i="12"/>
  <c r="B325" i="12" l="1"/>
  <c r="A324" i="12"/>
  <c r="B326" i="12" l="1"/>
  <c r="A325" i="12"/>
  <c r="A326" i="12" l="1"/>
  <c r="B327" i="12"/>
  <c r="A327" i="12" l="1"/>
  <c r="B328" i="12"/>
  <c r="B329" i="12" l="1"/>
  <c r="A328" i="12"/>
  <c r="A329" i="12" l="1"/>
  <c r="B330" i="12"/>
  <c r="A330" i="12" l="1"/>
  <c r="B331" i="12"/>
  <c r="A331" i="12" l="1"/>
  <c r="B332" i="12"/>
  <c r="B333" i="12" l="1"/>
  <c r="A332" i="12"/>
  <c r="A333" i="12" l="1"/>
  <c r="B334" i="12"/>
  <c r="B335" i="12" l="1"/>
  <c r="A334" i="12"/>
  <c r="B336" i="12" l="1"/>
  <c r="A335" i="12"/>
  <c r="B337" i="12" l="1"/>
  <c r="A336" i="12"/>
  <c r="A337" i="12" l="1"/>
  <c r="B338" i="12"/>
  <c r="A338" i="12" l="1"/>
  <c r="B339" i="12"/>
  <c r="B340" i="12" l="1"/>
  <c r="A339" i="12"/>
  <c r="A340" i="12" l="1"/>
  <c r="B341" i="12"/>
  <c r="A341" i="12" l="1"/>
  <c r="B342" i="12"/>
  <c r="A342" i="12" l="1"/>
  <c r="B343" i="12"/>
  <c r="B344" i="12" l="1"/>
  <c r="A343" i="12"/>
  <c r="B345" i="12" l="1"/>
  <c r="A344" i="12"/>
  <c r="A345" i="12" l="1"/>
  <c r="B346" i="12"/>
  <c r="A346" i="12" l="1"/>
  <c r="B347" i="12"/>
  <c r="B348" i="12" l="1"/>
  <c r="A347" i="12"/>
  <c r="B349" i="12" l="1"/>
  <c r="A348" i="12"/>
  <c r="A349" i="12" l="1"/>
  <c r="B350" i="12"/>
  <c r="A350" i="12" l="1"/>
  <c r="B351" i="12"/>
  <c r="B352" i="12" l="1"/>
  <c r="A351" i="12"/>
  <c r="B353" i="12" l="1"/>
  <c r="A352" i="12"/>
  <c r="B354" i="12" l="1"/>
  <c r="A353" i="12"/>
  <c r="A354" i="12" l="1"/>
  <c r="B355" i="12"/>
  <c r="B356" i="12" l="1"/>
  <c r="A355" i="12"/>
  <c r="A356" i="12" l="1"/>
  <c r="B357" i="12"/>
  <c r="A357" i="12" l="1"/>
  <c r="B358" i="12"/>
  <c r="A358" i="12" l="1"/>
  <c r="B359" i="12"/>
  <c r="B360" i="12" l="1"/>
  <c r="A359" i="12"/>
  <c r="B361" i="12" l="1"/>
  <c r="A360" i="12"/>
  <c r="A361" i="12" l="1"/>
  <c r="B362" i="12"/>
  <c r="B363" i="12" l="1"/>
  <c r="A362" i="12"/>
  <c r="B364" i="12" l="1"/>
  <c r="A363" i="12"/>
  <c r="B365" i="12" l="1"/>
  <c r="A364" i="12"/>
  <c r="B366" i="12" l="1"/>
  <c r="A365" i="12"/>
  <c r="B367" i="12" l="1"/>
  <c r="B368" i="12" s="1"/>
  <c r="A366" i="12"/>
  <c r="A368" i="12" l="1"/>
  <c r="B369" i="12"/>
  <c r="A367" i="12"/>
  <c r="A369" i="12" l="1"/>
  <c r="B370" i="12"/>
  <c r="B4" i="13"/>
  <c r="A370" i="12" l="1"/>
  <c r="G371" i="12"/>
  <c r="G4" i="13" s="1"/>
  <c r="F371" i="12"/>
  <c r="F4" i="13" s="1"/>
  <c r="I371" i="12"/>
  <c r="I4" i="13" s="1"/>
  <c r="C371" i="12"/>
  <c r="C4" i="13" s="1"/>
  <c r="D371" i="12"/>
  <c r="D4" i="13" s="1"/>
  <c r="A4" i="13"/>
  <c r="B5" i="13"/>
  <c r="A5" i="13" l="1"/>
  <c r="B6" i="13"/>
  <c r="B7" i="13" l="1"/>
  <c r="A6" i="13"/>
  <c r="B8" i="13" l="1"/>
  <c r="A7" i="13"/>
  <c r="B9" i="13" l="1"/>
  <c r="A8" i="13"/>
  <c r="A9" i="13" l="1"/>
  <c r="B10" i="13"/>
  <c r="A10" i="13" l="1"/>
  <c r="B11" i="13"/>
  <c r="A11" i="13" l="1"/>
  <c r="B12" i="13"/>
  <c r="B13" i="13" l="1"/>
  <c r="A12" i="13"/>
  <c r="B14" i="13" l="1"/>
  <c r="A13" i="13"/>
  <c r="B15" i="13" l="1"/>
  <c r="A14" i="13"/>
  <c r="A15" i="13" l="1"/>
  <c r="B16" i="13"/>
  <c r="B17" i="13" l="1"/>
  <c r="A16" i="13"/>
  <c r="B18" i="13" l="1"/>
  <c r="A17" i="13"/>
  <c r="B19" i="13" l="1"/>
  <c r="A18" i="13"/>
  <c r="B20" i="13" l="1"/>
  <c r="A19" i="13"/>
  <c r="A20" i="13" l="1"/>
  <c r="B21" i="13"/>
  <c r="B22" i="13" l="1"/>
  <c r="A21" i="13"/>
  <c r="B23" i="13" l="1"/>
  <c r="A22" i="13"/>
  <c r="A23" i="13" l="1"/>
  <c r="B24" i="13"/>
  <c r="B25" i="13" l="1"/>
  <c r="A24" i="13"/>
  <c r="B26" i="13" l="1"/>
  <c r="A25" i="13"/>
  <c r="B27" i="13" l="1"/>
  <c r="A26" i="13"/>
  <c r="B28" i="13" l="1"/>
  <c r="A27" i="13"/>
  <c r="B29" i="13" l="1"/>
  <c r="A28" i="13"/>
  <c r="B30" i="13" l="1"/>
  <c r="A29" i="13"/>
  <c r="B31" i="13" l="1"/>
  <c r="A30" i="13"/>
  <c r="B32" i="13" l="1"/>
  <c r="A31" i="13"/>
  <c r="B33" i="13" l="1"/>
  <c r="A32" i="13"/>
  <c r="A33" i="13" l="1"/>
  <c r="B34" i="13"/>
  <c r="B35" i="13" l="1"/>
  <c r="A34" i="13"/>
  <c r="B36" i="13" l="1"/>
  <c r="A35" i="13"/>
  <c r="B37" i="13" l="1"/>
  <c r="A36" i="13"/>
  <c r="B38" i="13" l="1"/>
  <c r="A37" i="13"/>
  <c r="B39" i="13" l="1"/>
  <c r="A38" i="13"/>
  <c r="B40" i="13" l="1"/>
  <c r="A39" i="13"/>
  <c r="B41" i="13" l="1"/>
  <c r="A40" i="13"/>
  <c r="B42" i="13" l="1"/>
  <c r="A41" i="13"/>
  <c r="B43" i="13" l="1"/>
  <c r="A42" i="13"/>
  <c r="B44" i="13" l="1"/>
  <c r="A43" i="13"/>
  <c r="B45" i="13" l="1"/>
  <c r="A44" i="13"/>
  <c r="B46" i="13" l="1"/>
  <c r="A45" i="13"/>
  <c r="B47" i="13" l="1"/>
  <c r="A46" i="13"/>
  <c r="B48" i="13" l="1"/>
  <c r="A47" i="13"/>
  <c r="B49" i="13" l="1"/>
  <c r="A48" i="13"/>
  <c r="A49" i="13" l="1"/>
  <c r="B50" i="13"/>
  <c r="B51" i="13" l="1"/>
  <c r="A50" i="13"/>
  <c r="B52" i="13" l="1"/>
  <c r="A51" i="13"/>
  <c r="A52" i="13" l="1"/>
  <c r="B53" i="13"/>
  <c r="B54" i="13" l="1"/>
  <c r="A53" i="13"/>
  <c r="B55" i="13" l="1"/>
  <c r="A54" i="13"/>
  <c r="B56" i="13" l="1"/>
  <c r="A55" i="13"/>
  <c r="A56" i="13" l="1"/>
  <c r="B57" i="13"/>
  <c r="A57" i="13" l="1"/>
  <c r="B58" i="13"/>
  <c r="A58" i="13" l="1"/>
  <c r="B59" i="13"/>
  <c r="B60" i="13" l="1"/>
  <c r="A59" i="13"/>
  <c r="A60" i="13" l="1"/>
  <c r="B61" i="13"/>
  <c r="B62" i="13" l="1"/>
  <c r="A61" i="13"/>
  <c r="A62" i="13" l="1"/>
  <c r="B63" i="13"/>
  <c r="B64" i="13" l="1"/>
  <c r="A63" i="13"/>
  <c r="A64" i="13" l="1"/>
  <c r="B65" i="13"/>
  <c r="A65" i="13" l="1"/>
  <c r="B66" i="13"/>
  <c r="A66" i="13" l="1"/>
  <c r="B67" i="13"/>
  <c r="A67" i="13" l="1"/>
  <c r="B68" i="13"/>
  <c r="B69" i="13" l="1"/>
  <c r="A68" i="13"/>
  <c r="A69" i="13" l="1"/>
  <c r="B70" i="13"/>
  <c r="A70" i="13" l="1"/>
  <c r="B71" i="13"/>
  <c r="B72" i="13" l="1"/>
  <c r="A71" i="13"/>
  <c r="B73" i="13" l="1"/>
  <c r="A72" i="13"/>
  <c r="A73" i="13" l="1"/>
  <c r="B74" i="13"/>
  <c r="A74" i="13" l="1"/>
  <c r="B75" i="13"/>
  <c r="A75" i="13" l="1"/>
  <c r="B76" i="13"/>
  <c r="B77" i="13" l="1"/>
  <c r="A76" i="13"/>
  <c r="B78" i="13" l="1"/>
  <c r="A77" i="13"/>
  <c r="A78" i="13" l="1"/>
  <c r="B79" i="13"/>
  <c r="A79" i="13" l="1"/>
  <c r="B80" i="13"/>
  <c r="B81" i="13" l="1"/>
  <c r="A80" i="13"/>
  <c r="B82" i="13" l="1"/>
  <c r="A81" i="13"/>
  <c r="A82" i="13" l="1"/>
  <c r="B83" i="13"/>
  <c r="B84" i="13" l="1"/>
  <c r="A83" i="13"/>
  <c r="A84" i="13" l="1"/>
  <c r="B85" i="13"/>
  <c r="B86" i="13" l="1"/>
  <c r="A85" i="13"/>
  <c r="B87" i="13" l="1"/>
  <c r="A86" i="13"/>
  <c r="B88" i="13" l="1"/>
  <c r="A87" i="13"/>
  <c r="A88" i="13" l="1"/>
  <c r="B89" i="13"/>
  <c r="A89" i="13" l="1"/>
  <c r="B90" i="13"/>
  <c r="A90" i="13" l="1"/>
  <c r="B91" i="13"/>
  <c r="A91" i="13" l="1"/>
  <c r="B92" i="13"/>
  <c r="B93" i="13" l="1"/>
  <c r="A92" i="13"/>
  <c r="A93" i="13" l="1"/>
  <c r="B94" i="13"/>
  <c r="A94" i="13" l="1"/>
  <c r="B95" i="13"/>
  <c r="B96" i="13" l="1"/>
  <c r="A95" i="13"/>
  <c r="B97" i="13" l="1"/>
  <c r="A96" i="13"/>
  <c r="B98" i="13" l="1"/>
  <c r="A97" i="13"/>
  <c r="B99" i="13" l="1"/>
  <c r="A98" i="13"/>
  <c r="B100" i="13" l="1"/>
  <c r="A99" i="13"/>
  <c r="A100" i="13" l="1"/>
  <c r="B101" i="13"/>
  <c r="A101" i="13" l="1"/>
  <c r="B102" i="13"/>
  <c r="A102" i="13" l="1"/>
  <c r="B103" i="13"/>
  <c r="B104" i="13" l="1"/>
  <c r="A103" i="13"/>
  <c r="B105" i="13" l="1"/>
  <c r="A104" i="13"/>
  <c r="A105" i="13" l="1"/>
  <c r="B106" i="13"/>
  <c r="B107" i="13" l="1"/>
  <c r="A106" i="13"/>
  <c r="A107" i="13" l="1"/>
  <c r="B108" i="13"/>
  <c r="A108" i="13" l="1"/>
  <c r="B109" i="13"/>
  <c r="A109" i="13" l="1"/>
  <c r="B110" i="13"/>
  <c r="B111" i="13" l="1"/>
  <c r="A110" i="13"/>
  <c r="B112" i="13" l="1"/>
  <c r="A111" i="13"/>
  <c r="B113" i="13" l="1"/>
  <c r="A112" i="13"/>
  <c r="B114" i="13" l="1"/>
  <c r="A113" i="13"/>
  <c r="B115" i="13" l="1"/>
  <c r="A114" i="13"/>
  <c r="B116" i="13" l="1"/>
  <c r="A115" i="13"/>
  <c r="A116" i="13" l="1"/>
  <c r="B117" i="13"/>
  <c r="A117" i="13" l="1"/>
  <c r="B118" i="13"/>
  <c r="B119" i="13" l="1"/>
  <c r="A118" i="13"/>
  <c r="B120" i="13" l="1"/>
  <c r="A119" i="13"/>
  <c r="A120" i="13" l="1"/>
  <c r="B121" i="13"/>
  <c r="B122" i="13" l="1"/>
  <c r="A121" i="13"/>
  <c r="B123" i="13" l="1"/>
  <c r="A122" i="13"/>
  <c r="B124" i="13" l="1"/>
  <c r="A123" i="13"/>
  <c r="B125" i="13" l="1"/>
  <c r="A124" i="13"/>
  <c r="B126" i="13" l="1"/>
  <c r="A125" i="13"/>
  <c r="B127" i="13" l="1"/>
  <c r="A126" i="13"/>
  <c r="B128" i="13" l="1"/>
  <c r="A127" i="13"/>
  <c r="B129" i="13" l="1"/>
  <c r="A128" i="13"/>
  <c r="A129" i="13" l="1"/>
  <c r="B130" i="13"/>
  <c r="B131" i="13" l="1"/>
  <c r="A130" i="13"/>
  <c r="B132" i="13" l="1"/>
  <c r="A131" i="13"/>
  <c r="A132" i="13" l="1"/>
  <c r="B133" i="13"/>
  <c r="A133" i="13" l="1"/>
  <c r="B134" i="13"/>
  <c r="B135" i="13" l="1"/>
  <c r="A134" i="13"/>
  <c r="B136" i="13" l="1"/>
  <c r="A135" i="13"/>
  <c r="A136" i="13" l="1"/>
  <c r="B137" i="13"/>
  <c r="A137" i="13" l="1"/>
  <c r="B138" i="13"/>
  <c r="B139" i="13" l="1"/>
  <c r="A138" i="13"/>
  <c r="A139" i="13" l="1"/>
  <c r="B140" i="13"/>
  <c r="B141" i="13" l="1"/>
  <c r="A140" i="13"/>
  <c r="B142" i="13" l="1"/>
  <c r="A141" i="13"/>
  <c r="A142" i="13" l="1"/>
  <c r="B143" i="13"/>
  <c r="A143" i="13" l="1"/>
  <c r="B144" i="13"/>
  <c r="A144" i="13" l="1"/>
  <c r="B145" i="13"/>
  <c r="B146" i="13" l="1"/>
  <c r="A145" i="13"/>
  <c r="A146" i="13" l="1"/>
  <c r="B147" i="13"/>
  <c r="A147" i="13" l="1"/>
  <c r="B148" i="13"/>
  <c r="B149" i="13" l="1"/>
  <c r="A148" i="13"/>
  <c r="B150" i="13" l="1"/>
  <c r="A149" i="13"/>
  <c r="A150" i="13" l="1"/>
  <c r="B151" i="13"/>
  <c r="A151" i="13" l="1"/>
  <c r="B152" i="13"/>
  <c r="B153" i="13" l="1"/>
  <c r="A152" i="13"/>
  <c r="A153" i="13" l="1"/>
  <c r="B154" i="13"/>
  <c r="A154" i="13" l="1"/>
  <c r="B155" i="13"/>
  <c r="A155" i="13" l="1"/>
  <c r="B156" i="13"/>
  <c r="B157" i="13" l="1"/>
  <c r="A156" i="13"/>
  <c r="B158" i="13" l="1"/>
  <c r="A157" i="13"/>
  <c r="A158" i="13" l="1"/>
  <c r="B159" i="13"/>
  <c r="A159" i="13" l="1"/>
  <c r="B160" i="13"/>
  <c r="B161" i="13" l="1"/>
  <c r="A160" i="13"/>
  <c r="A161" i="13" l="1"/>
  <c r="B162" i="13"/>
  <c r="A162" i="13" l="1"/>
  <c r="B163" i="13"/>
  <c r="A163" i="13" l="1"/>
  <c r="B164" i="13"/>
  <c r="B165" i="13" l="1"/>
  <c r="A164" i="13"/>
  <c r="B166" i="13" l="1"/>
  <c r="A165" i="13"/>
  <c r="A166" i="13" l="1"/>
  <c r="B167" i="13"/>
  <c r="A167" i="13" l="1"/>
  <c r="B168" i="13"/>
  <c r="B169" i="13" l="1"/>
  <c r="A168" i="13"/>
  <c r="B170" i="13" l="1"/>
  <c r="A169" i="13"/>
  <c r="A170" i="13" l="1"/>
  <c r="B171" i="13"/>
  <c r="A171" i="13" l="1"/>
  <c r="B172" i="13"/>
  <c r="A172" i="13" l="1"/>
  <c r="B173" i="13"/>
  <c r="B174" i="13" l="1"/>
  <c r="A173" i="13"/>
  <c r="A174" i="13" l="1"/>
  <c r="B175" i="13"/>
  <c r="A175" i="13" l="1"/>
  <c r="B176" i="13"/>
  <c r="A176" i="13" l="1"/>
  <c r="B177" i="13"/>
  <c r="B178" i="13" l="1"/>
  <c r="A177" i="13"/>
  <c r="B179" i="13" l="1"/>
  <c r="A178" i="13"/>
  <c r="B180" i="13" l="1"/>
  <c r="A179" i="13"/>
  <c r="B181" i="13" l="1"/>
  <c r="A180" i="13"/>
  <c r="A181" i="13" l="1"/>
  <c r="B182" i="13"/>
  <c r="A182" i="13" l="1"/>
  <c r="B183" i="13"/>
  <c r="A183" i="13" l="1"/>
  <c r="B184" i="13"/>
  <c r="A184" i="13" l="1"/>
  <c r="B185" i="13"/>
  <c r="B186" i="13" l="1"/>
  <c r="A185" i="13"/>
  <c r="A186" i="13" l="1"/>
  <c r="B187" i="13"/>
  <c r="A187" i="13" l="1"/>
  <c r="B188" i="13"/>
  <c r="A188" i="13" l="1"/>
  <c r="B189" i="13"/>
  <c r="B190" i="13" l="1"/>
  <c r="A189" i="13"/>
  <c r="A190" i="13" l="1"/>
  <c r="B191" i="13"/>
  <c r="A191" i="13" l="1"/>
  <c r="B192" i="13"/>
  <c r="A192" i="13" l="1"/>
  <c r="B193" i="13"/>
  <c r="B194" i="13" l="1"/>
  <c r="A193" i="13"/>
  <c r="A194" i="13" l="1"/>
  <c r="B195" i="13"/>
  <c r="A195" i="13" l="1"/>
  <c r="B196" i="13"/>
  <c r="B197" i="13" l="1"/>
  <c r="A196" i="13"/>
  <c r="A197" i="13" l="1"/>
  <c r="B198" i="13"/>
  <c r="A198" i="13" l="1"/>
  <c r="B199" i="13"/>
  <c r="B200" i="13" l="1"/>
  <c r="A199" i="13"/>
  <c r="B201" i="13" l="1"/>
  <c r="A200" i="13"/>
  <c r="A201" i="13" l="1"/>
  <c r="B202" i="13"/>
  <c r="B203" i="13" l="1"/>
  <c r="A202" i="13"/>
  <c r="B204" i="13" l="1"/>
  <c r="A203" i="13"/>
  <c r="B205" i="13" l="1"/>
  <c r="A204" i="13"/>
  <c r="B206" i="13" l="1"/>
  <c r="A205" i="13"/>
  <c r="B207" i="13" l="1"/>
  <c r="A206" i="13"/>
  <c r="B208" i="13" l="1"/>
  <c r="A207" i="13"/>
  <c r="B209" i="13" l="1"/>
  <c r="A208" i="13"/>
  <c r="A209" i="13" l="1"/>
  <c r="B210" i="13"/>
  <c r="B211" i="13" l="1"/>
  <c r="A210" i="13"/>
  <c r="B212" i="13" l="1"/>
  <c r="A211" i="13"/>
  <c r="B213" i="13" l="1"/>
  <c r="A212" i="13"/>
  <c r="B214" i="13" l="1"/>
  <c r="A213" i="13"/>
  <c r="B215" i="13" l="1"/>
  <c r="A214" i="13"/>
  <c r="B216" i="13" l="1"/>
  <c r="A215" i="13"/>
  <c r="B217" i="13" l="1"/>
  <c r="A216" i="13"/>
  <c r="B218" i="13" l="1"/>
  <c r="A217" i="13"/>
  <c r="A218" i="13" l="1"/>
  <c r="B219" i="13"/>
  <c r="A219" i="13" l="1"/>
  <c r="B220" i="13"/>
  <c r="B221" i="13" l="1"/>
  <c r="A220" i="13"/>
  <c r="B222" i="13" l="1"/>
  <c r="A221" i="13"/>
  <c r="B223" i="13" l="1"/>
  <c r="A222" i="13"/>
  <c r="B224" i="13" l="1"/>
  <c r="A223" i="13"/>
  <c r="A224" i="13" l="1"/>
  <c r="B225" i="13"/>
  <c r="B226" i="13" l="1"/>
  <c r="A225" i="13"/>
  <c r="B227" i="13" l="1"/>
  <c r="A226" i="13"/>
  <c r="B228" i="13" l="1"/>
  <c r="A227" i="13"/>
  <c r="B229" i="13" l="1"/>
  <c r="A228" i="13"/>
  <c r="A229" i="13" l="1"/>
  <c r="B230" i="13"/>
  <c r="A230" i="13" l="1"/>
  <c r="B231" i="13"/>
  <c r="B232" i="13" l="1"/>
  <c r="A231" i="13"/>
  <c r="B233" i="13" l="1"/>
  <c r="A232" i="13"/>
  <c r="A233" i="13" l="1"/>
  <c r="B234" i="13"/>
  <c r="A234" i="13" l="1"/>
  <c r="B235" i="13"/>
  <c r="B236" i="13" l="1"/>
  <c r="A235" i="13"/>
  <c r="B237" i="13" l="1"/>
  <c r="A236" i="13"/>
  <c r="A237" i="13" l="1"/>
  <c r="B238" i="13"/>
  <c r="B239" i="13" l="1"/>
  <c r="A238" i="13"/>
  <c r="B240" i="13" l="1"/>
  <c r="A239" i="13"/>
  <c r="B241" i="13" l="1"/>
  <c r="A240" i="13"/>
  <c r="A241" i="13" l="1"/>
  <c r="B242" i="13"/>
  <c r="B243" i="13" l="1"/>
  <c r="A242" i="13"/>
  <c r="B244" i="13" l="1"/>
  <c r="A243" i="13"/>
  <c r="B245" i="13" l="1"/>
  <c r="A244" i="13"/>
  <c r="A245" i="13" l="1"/>
  <c r="B246" i="13"/>
  <c r="B247" i="13" l="1"/>
  <c r="A246" i="13"/>
  <c r="B248" i="13" l="1"/>
  <c r="A247" i="13"/>
  <c r="A248" i="13" l="1"/>
  <c r="B249" i="13"/>
  <c r="A249" i="13" l="1"/>
  <c r="B250" i="13"/>
  <c r="A250" i="13" l="1"/>
  <c r="B251" i="13"/>
  <c r="A251" i="13" l="1"/>
  <c r="B252" i="13"/>
  <c r="B253" i="13" l="1"/>
  <c r="A252" i="13"/>
  <c r="B254" i="13" l="1"/>
  <c r="A253" i="13"/>
  <c r="B255" i="13" l="1"/>
  <c r="A254" i="13"/>
  <c r="A255" i="13" l="1"/>
  <c r="B256" i="13"/>
  <c r="B257" i="13" l="1"/>
  <c r="A256" i="13"/>
  <c r="A257" i="13" l="1"/>
  <c r="B258" i="13"/>
  <c r="A258" i="13" l="1"/>
  <c r="B259" i="13"/>
  <c r="B260" i="13" l="1"/>
  <c r="A259" i="13"/>
  <c r="B261" i="13" l="1"/>
  <c r="A260" i="13"/>
  <c r="A261" i="13" l="1"/>
  <c r="B262" i="13"/>
  <c r="A262" i="13" l="1"/>
  <c r="B263" i="13"/>
  <c r="B264" i="13" l="1"/>
  <c r="A263" i="13"/>
  <c r="B265" i="13" l="1"/>
  <c r="A264" i="13"/>
  <c r="B266" i="13" l="1"/>
  <c r="A265" i="13"/>
  <c r="B267" i="13" l="1"/>
  <c r="A266" i="13"/>
  <c r="B268" i="13" l="1"/>
  <c r="A267" i="13"/>
  <c r="B269" i="13" l="1"/>
  <c r="A268" i="13"/>
  <c r="B270" i="13" l="1"/>
  <c r="A269" i="13"/>
  <c r="B271" i="13" l="1"/>
  <c r="A270" i="13"/>
  <c r="B272" i="13" l="1"/>
  <c r="A271" i="13"/>
  <c r="B273" i="13" l="1"/>
  <c r="A272" i="13"/>
  <c r="B274" i="13" l="1"/>
  <c r="A273" i="13"/>
  <c r="B275" i="13" l="1"/>
  <c r="A274" i="13"/>
  <c r="A275" i="13" l="1"/>
  <c r="B276" i="13"/>
  <c r="B277" i="13" l="1"/>
  <c r="A276" i="13"/>
  <c r="B278" i="13" l="1"/>
  <c r="A277" i="13"/>
  <c r="B279" i="13" l="1"/>
  <c r="A278" i="13"/>
  <c r="B280" i="13" l="1"/>
  <c r="A279" i="13"/>
  <c r="B281" i="13" l="1"/>
  <c r="A280" i="13"/>
  <c r="B282" i="13" l="1"/>
  <c r="A281" i="13"/>
  <c r="A282" i="13" l="1"/>
  <c r="B283" i="13"/>
  <c r="B284" i="13" l="1"/>
  <c r="A283" i="13"/>
  <c r="A284" i="13" l="1"/>
  <c r="B285" i="13"/>
  <c r="A285" i="13" l="1"/>
  <c r="B286" i="13"/>
  <c r="B287" i="13" l="1"/>
  <c r="A286" i="13"/>
  <c r="B288" i="13" l="1"/>
  <c r="A287" i="13"/>
  <c r="B289" i="13" l="1"/>
  <c r="A288" i="13"/>
  <c r="B290" i="13" l="1"/>
  <c r="A289" i="13"/>
  <c r="B291" i="13" l="1"/>
  <c r="A290" i="13"/>
  <c r="B292" i="13" l="1"/>
  <c r="A291" i="13"/>
  <c r="A292" i="13" l="1"/>
  <c r="B293" i="13"/>
  <c r="A293" i="13" l="1"/>
  <c r="B294" i="13"/>
  <c r="B295" i="13" l="1"/>
  <c r="A294" i="13"/>
  <c r="B296" i="13" l="1"/>
  <c r="A295" i="13"/>
  <c r="A296" i="13" l="1"/>
  <c r="B297" i="13"/>
  <c r="B298" i="13" l="1"/>
  <c r="A297" i="13"/>
  <c r="B299" i="13" l="1"/>
  <c r="A298" i="13"/>
  <c r="A299" i="13" l="1"/>
  <c r="B300" i="13"/>
  <c r="B301" i="13" l="1"/>
  <c r="A300" i="13"/>
  <c r="A301" i="13" l="1"/>
  <c r="B302" i="13"/>
  <c r="B303" i="13" l="1"/>
  <c r="A302" i="13"/>
  <c r="A303" i="13" l="1"/>
  <c r="B304" i="13"/>
  <c r="A304" i="13" l="1"/>
  <c r="B305" i="13"/>
  <c r="A305" i="13" l="1"/>
  <c r="B306" i="13"/>
  <c r="A306" i="13" l="1"/>
  <c r="B307" i="13"/>
  <c r="B308" i="13" l="1"/>
  <c r="A307" i="13"/>
  <c r="A308" i="13" l="1"/>
  <c r="B309" i="13"/>
  <c r="A309" i="13" l="1"/>
  <c r="B310" i="13"/>
  <c r="B311" i="13" l="1"/>
  <c r="A310" i="13"/>
  <c r="A311" i="13" l="1"/>
  <c r="B312" i="13"/>
  <c r="A312" i="13" l="1"/>
  <c r="B313" i="13"/>
  <c r="B314" i="13" l="1"/>
  <c r="A313" i="13"/>
  <c r="A314" i="13" l="1"/>
  <c r="B315" i="13"/>
  <c r="B316" i="13" l="1"/>
  <c r="A315" i="13"/>
  <c r="A316" i="13" l="1"/>
  <c r="B317" i="13"/>
  <c r="B318" i="13" l="1"/>
  <c r="A317" i="13"/>
  <c r="A318" i="13" l="1"/>
  <c r="B319" i="13"/>
  <c r="B320" i="13" l="1"/>
  <c r="A319" i="13"/>
  <c r="A320" i="13" l="1"/>
  <c r="B321" i="13"/>
  <c r="A321" i="13" l="1"/>
  <c r="B322" i="13"/>
  <c r="A322" i="13" l="1"/>
  <c r="B323" i="13"/>
  <c r="A323" i="13" l="1"/>
  <c r="B324" i="13"/>
  <c r="B325" i="13" l="1"/>
  <c r="A324" i="13"/>
  <c r="B326" i="13" l="1"/>
  <c r="A325" i="13"/>
  <c r="A326" i="13" l="1"/>
  <c r="B327" i="13"/>
  <c r="A327" i="13" l="1"/>
  <c r="B328" i="13"/>
  <c r="A328" i="13" l="1"/>
  <c r="B329" i="13"/>
  <c r="A329" i="13" l="1"/>
  <c r="B330" i="13"/>
  <c r="A330" i="13" l="1"/>
  <c r="B331" i="13"/>
  <c r="A331" i="13" l="1"/>
  <c r="B332" i="13"/>
  <c r="A332" i="13" l="1"/>
  <c r="B333" i="13"/>
  <c r="A333" i="13" l="1"/>
  <c r="B334" i="13"/>
  <c r="B335" i="13" l="1"/>
  <c r="A334" i="13"/>
  <c r="A335" i="13" l="1"/>
  <c r="B336" i="13"/>
  <c r="A336" i="13" l="1"/>
  <c r="B337" i="13"/>
  <c r="A337" i="13" l="1"/>
  <c r="B338" i="13"/>
  <c r="A338" i="13" l="1"/>
  <c r="B339" i="13"/>
  <c r="B340" i="13" l="1"/>
  <c r="A339" i="13"/>
  <c r="B341" i="13" l="1"/>
  <c r="A340" i="13"/>
  <c r="B342" i="13" l="1"/>
  <c r="A341" i="13"/>
  <c r="A342" i="13" l="1"/>
  <c r="B343" i="13"/>
  <c r="A343" i="13" l="1"/>
  <c r="B344" i="13"/>
  <c r="B345" i="13" l="1"/>
  <c r="A344" i="13"/>
  <c r="A345" i="13" l="1"/>
  <c r="B346" i="13"/>
  <c r="A346" i="13" l="1"/>
  <c r="B347" i="13"/>
  <c r="B348" i="13" l="1"/>
  <c r="A347" i="13"/>
  <c r="A348" i="13" l="1"/>
  <c r="B349" i="13"/>
  <c r="A349" i="13" l="1"/>
  <c r="B350" i="13"/>
  <c r="A350" i="13" l="1"/>
  <c r="B351" i="13"/>
  <c r="A351" i="13" l="1"/>
  <c r="B352" i="13"/>
  <c r="A352" i="13" l="1"/>
  <c r="B353" i="13"/>
  <c r="A353" i="13" l="1"/>
  <c r="B354" i="13"/>
  <c r="A354" i="13" l="1"/>
  <c r="B355" i="13"/>
  <c r="A355" i="13" l="1"/>
  <c r="B356" i="13"/>
  <c r="B357" i="13" l="1"/>
  <c r="A356" i="13"/>
  <c r="A357" i="13" l="1"/>
  <c r="B358" i="13"/>
  <c r="A358" i="13" l="1"/>
  <c r="B359" i="13"/>
  <c r="A359" i="13" l="1"/>
  <c r="B360" i="13"/>
  <c r="A360" i="13" l="1"/>
  <c r="B361" i="13"/>
  <c r="A361" i="13" l="1"/>
  <c r="B362" i="13"/>
  <c r="A362" i="13" l="1"/>
  <c r="B363" i="13"/>
  <c r="A363" i="13" l="1"/>
  <c r="B364" i="13"/>
  <c r="B365" i="13" l="1"/>
  <c r="A364" i="13"/>
  <c r="A365" i="13" l="1"/>
  <c r="B366" i="13"/>
  <c r="A366" i="13" l="1"/>
  <c r="B367" i="13"/>
  <c r="B368" i="13" s="1"/>
  <c r="A368" i="13" l="1"/>
  <c r="B369" i="13"/>
  <c r="B370" i="13" s="1"/>
  <c r="A367" i="13"/>
  <c r="A370" i="13" l="1"/>
  <c r="F371" i="13"/>
  <c r="F4" i="14" s="1"/>
  <c r="D371" i="13"/>
  <c r="D4" i="14" s="1"/>
  <c r="G371" i="13"/>
  <c r="G4" i="14" s="1"/>
  <c r="I371" i="13"/>
  <c r="I4" i="14" s="1"/>
  <c r="C371" i="13"/>
  <c r="C4" i="14" s="1"/>
  <c r="A369" i="13"/>
  <c r="B4" i="14"/>
  <c r="B5" i="14" l="1"/>
  <c r="A4" i="14"/>
  <c r="B6" i="14" l="1"/>
  <c r="A5" i="14"/>
  <c r="B7" i="14" l="1"/>
  <c r="A6" i="14"/>
  <c r="B8" i="14" l="1"/>
  <c r="A7" i="14"/>
  <c r="B9" i="14" l="1"/>
  <c r="A8" i="14"/>
  <c r="B10" i="14" l="1"/>
  <c r="A9" i="14"/>
  <c r="B11" i="14" l="1"/>
  <c r="A10" i="14"/>
  <c r="A11" i="14" l="1"/>
  <c r="B12" i="14"/>
  <c r="A12" i="14" l="1"/>
  <c r="B13" i="14"/>
  <c r="B14" i="14" l="1"/>
  <c r="A13" i="14"/>
  <c r="A14" i="14" l="1"/>
  <c r="B15" i="14"/>
  <c r="A15" i="14" l="1"/>
  <c r="B16" i="14"/>
  <c r="B17" i="14" l="1"/>
  <c r="A16" i="14"/>
  <c r="B18" i="14" l="1"/>
  <c r="A17" i="14"/>
  <c r="B19" i="14" l="1"/>
  <c r="A18" i="14"/>
  <c r="B20" i="14" l="1"/>
  <c r="A19" i="14"/>
  <c r="B21" i="14" l="1"/>
  <c r="A20" i="14"/>
  <c r="A21" i="14" l="1"/>
  <c r="B22" i="14"/>
  <c r="A22" i="14" l="1"/>
  <c r="B23" i="14"/>
  <c r="B24" i="14" l="1"/>
  <c r="A23" i="14"/>
  <c r="A24" i="14" l="1"/>
  <c r="B25" i="14"/>
  <c r="B26" i="14" l="1"/>
  <c r="A25" i="14"/>
  <c r="B27" i="14" l="1"/>
  <c r="A26" i="14"/>
  <c r="B28" i="14" l="1"/>
  <c r="A27" i="14"/>
  <c r="B29" i="14" l="1"/>
  <c r="A28" i="14"/>
  <c r="A29" i="14" l="1"/>
  <c r="B30" i="14"/>
  <c r="B31" i="14" l="1"/>
  <c r="A30" i="14"/>
  <c r="B32" i="14" l="1"/>
  <c r="A31" i="14"/>
  <c r="B33" i="14" l="1"/>
  <c r="A32" i="14"/>
  <c r="B34" i="14" l="1"/>
  <c r="A33" i="14"/>
  <c r="A34" i="14" l="1"/>
  <c r="B35" i="14"/>
  <c r="B36" i="14" l="1"/>
  <c r="A35" i="14"/>
  <c r="A36" i="14" l="1"/>
  <c r="B37" i="14"/>
  <c r="A37" i="14" l="1"/>
  <c r="B38" i="14"/>
  <c r="A38" i="14" l="1"/>
  <c r="B39" i="14"/>
  <c r="A39" i="14" l="1"/>
  <c r="B40" i="14"/>
  <c r="B41" i="14" l="1"/>
  <c r="A40" i="14"/>
  <c r="B42" i="14" l="1"/>
  <c r="A41" i="14"/>
  <c r="B43" i="14" l="1"/>
  <c r="A42" i="14"/>
  <c r="B44" i="14" l="1"/>
  <c r="A43" i="14"/>
  <c r="B45" i="14" l="1"/>
  <c r="A44" i="14"/>
  <c r="A45" i="14" l="1"/>
  <c r="B46" i="14"/>
  <c r="A46" i="14" l="1"/>
  <c r="B47" i="14"/>
  <c r="B48" i="14" l="1"/>
  <c r="A47" i="14"/>
  <c r="B49" i="14" l="1"/>
  <c r="A48" i="14"/>
  <c r="A49" i="14" l="1"/>
  <c r="B50" i="14"/>
  <c r="B51" i="14" l="1"/>
  <c r="A50" i="14"/>
  <c r="B52" i="14" l="1"/>
  <c r="A51" i="14"/>
  <c r="B53" i="14" l="1"/>
  <c r="A52" i="14"/>
  <c r="B54" i="14" l="1"/>
  <c r="A53" i="14"/>
  <c r="B55" i="14" l="1"/>
  <c r="A54" i="14"/>
  <c r="B56" i="14" l="1"/>
  <c r="A55" i="14"/>
  <c r="A56" i="14" l="1"/>
  <c r="B57" i="14"/>
  <c r="A57" i="14" l="1"/>
  <c r="B58" i="14"/>
  <c r="B59" i="14" l="1"/>
  <c r="A58" i="14"/>
  <c r="B60" i="14" l="1"/>
  <c r="A59" i="14"/>
  <c r="B61" i="14" l="1"/>
  <c r="A60" i="14"/>
  <c r="A61" i="14" l="1"/>
  <c r="B62" i="14"/>
  <c r="B63" i="14" l="1"/>
  <c r="A62" i="14"/>
  <c r="B64" i="14" l="1"/>
  <c r="A63" i="14"/>
  <c r="A64" i="14" l="1"/>
  <c r="B65" i="14"/>
  <c r="A65" i="14" l="1"/>
  <c r="B66" i="14"/>
  <c r="B67" i="14" l="1"/>
  <c r="A66" i="14"/>
  <c r="B68" i="14" l="1"/>
  <c r="A67" i="14"/>
  <c r="B69" i="14" l="1"/>
  <c r="A68" i="14"/>
  <c r="B70" i="14" l="1"/>
  <c r="A69" i="14"/>
  <c r="A70" i="14" l="1"/>
  <c r="B71" i="14"/>
  <c r="B72" i="14" l="1"/>
  <c r="A71" i="14"/>
  <c r="A72" i="14" l="1"/>
  <c r="B73" i="14"/>
  <c r="A73" i="14" l="1"/>
  <c r="B74" i="14"/>
  <c r="B75" i="14" l="1"/>
  <c r="A74" i="14"/>
  <c r="A75" i="14" l="1"/>
  <c r="B76" i="14"/>
  <c r="B77" i="14" l="1"/>
  <c r="A76" i="14"/>
  <c r="A77" i="14" l="1"/>
  <c r="B78" i="14"/>
  <c r="B79" i="14" l="1"/>
  <c r="A78" i="14"/>
  <c r="B80" i="14" l="1"/>
  <c r="A79" i="14"/>
  <c r="A80" i="14" l="1"/>
  <c r="B81" i="14"/>
  <c r="A81" i="14" l="1"/>
  <c r="B82" i="14"/>
  <c r="B83" i="14" l="1"/>
  <c r="A82" i="14"/>
  <c r="B84" i="14" l="1"/>
  <c r="A83" i="14"/>
  <c r="A84" i="14" l="1"/>
  <c r="B85" i="14"/>
  <c r="A85" i="14" l="1"/>
  <c r="B86" i="14"/>
  <c r="A86" i="14" l="1"/>
  <c r="B87" i="14"/>
  <c r="B88" i="14" l="1"/>
  <c r="A87" i="14"/>
  <c r="B89" i="14" l="1"/>
  <c r="A88" i="14"/>
  <c r="A89" i="14" l="1"/>
  <c r="B90" i="14"/>
  <c r="B91" i="14" l="1"/>
  <c r="A90" i="14"/>
  <c r="B92" i="14" l="1"/>
  <c r="A91" i="14"/>
  <c r="B93" i="14" l="1"/>
  <c r="A92" i="14"/>
  <c r="A93" i="14" l="1"/>
  <c r="B94" i="14"/>
  <c r="B95" i="14" l="1"/>
  <c r="A94" i="14"/>
  <c r="B96" i="14" l="1"/>
  <c r="A95" i="14"/>
  <c r="B97" i="14" l="1"/>
  <c r="A96" i="14"/>
  <c r="B98" i="14" l="1"/>
  <c r="A97" i="14"/>
  <c r="A98" i="14" l="1"/>
  <c r="B99" i="14"/>
  <c r="A99" i="14" l="1"/>
  <c r="B100" i="14"/>
  <c r="B101" i="14" l="1"/>
  <c r="A100" i="14"/>
  <c r="A101" i="14" l="1"/>
  <c r="B102" i="14"/>
  <c r="B103" i="14" l="1"/>
  <c r="A102" i="14"/>
  <c r="A103" i="14" l="1"/>
  <c r="B104" i="14"/>
  <c r="B105" i="14" l="1"/>
  <c r="A104" i="14"/>
  <c r="A105" i="14" l="1"/>
  <c r="B106" i="14"/>
  <c r="B107" i="14" l="1"/>
  <c r="A106" i="14"/>
  <c r="B108" i="14" l="1"/>
  <c r="A107" i="14"/>
  <c r="B109" i="14" l="1"/>
  <c r="A108" i="14"/>
  <c r="A109" i="14" l="1"/>
  <c r="B110" i="14"/>
  <c r="B111" i="14" l="1"/>
  <c r="A110" i="14"/>
  <c r="A111" i="14" l="1"/>
  <c r="B112" i="14"/>
  <c r="A112" i="14" l="1"/>
  <c r="B113" i="14"/>
  <c r="B114" i="14" l="1"/>
  <c r="A113" i="14"/>
  <c r="A114" i="14" l="1"/>
  <c r="B115" i="14"/>
  <c r="B116" i="14" l="1"/>
  <c r="A115" i="14"/>
  <c r="A116" i="14" l="1"/>
  <c r="B117" i="14"/>
  <c r="A117" i="14" l="1"/>
  <c r="B118" i="14"/>
  <c r="B119" i="14" l="1"/>
  <c r="A118" i="14"/>
  <c r="B120" i="14" l="1"/>
  <c r="A119" i="14"/>
  <c r="A120" i="14" l="1"/>
  <c r="B121" i="14"/>
  <c r="A121" i="14" l="1"/>
  <c r="B122" i="14"/>
  <c r="B123" i="14" l="1"/>
  <c r="A122" i="14"/>
  <c r="A123" i="14" l="1"/>
  <c r="B124" i="14"/>
  <c r="B125" i="14" l="1"/>
  <c r="A124" i="14"/>
  <c r="A125" i="14" l="1"/>
  <c r="B126" i="14"/>
  <c r="B127" i="14" l="1"/>
  <c r="A126" i="14"/>
  <c r="A127" i="14" l="1"/>
  <c r="B128" i="14"/>
  <c r="A128" i="14" l="1"/>
  <c r="B129" i="14"/>
  <c r="B130" i="14" l="1"/>
  <c r="A129" i="14"/>
  <c r="A130" i="14" l="1"/>
  <c r="B131" i="14"/>
  <c r="B132" i="14" l="1"/>
  <c r="A131" i="14"/>
  <c r="A132" i="14" l="1"/>
  <c r="B133" i="14"/>
  <c r="B134" i="14" l="1"/>
  <c r="A133" i="14"/>
  <c r="B135" i="14" l="1"/>
  <c r="A134" i="14"/>
  <c r="B136" i="14" l="1"/>
  <c r="A135" i="14"/>
  <c r="B137" i="14" l="1"/>
  <c r="A136" i="14"/>
  <c r="A137" i="14" l="1"/>
  <c r="B138" i="14"/>
  <c r="B139" i="14" l="1"/>
  <c r="A138" i="14"/>
  <c r="B140" i="14" l="1"/>
  <c r="A139" i="14"/>
  <c r="B141" i="14" l="1"/>
  <c r="A140" i="14"/>
  <c r="A141" i="14" l="1"/>
  <c r="B142" i="14"/>
  <c r="A142" i="14" l="1"/>
  <c r="B143" i="14"/>
  <c r="A143" i="14" l="1"/>
  <c r="B144" i="14"/>
  <c r="A144" i="14" l="1"/>
  <c r="B145" i="14"/>
  <c r="A145" i="14" l="1"/>
  <c r="B146" i="14"/>
  <c r="B147" i="14" l="1"/>
  <c r="A146" i="14"/>
  <c r="B148" i="14" l="1"/>
  <c r="A147" i="14"/>
  <c r="A148" i="14" l="1"/>
  <c r="B149" i="14"/>
  <c r="A149" i="14" l="1"/>
  <c r="B150" i="14"/>
  <c r="B151" i="14" l="1"/>
  <c r="A150" i="14"/>
  <c r="A151" i="14" l="1"/>
  <c r="B152" i="14"/>
  <c r="B153" i="14" l="1"/>
  <c r="A152" i="14"/>
  <c r="A153" i="14" l="1"/>
  <c r="B154" i="14"/>
  <c r="B155" i="14" l="1"/>
  <c r="A154" i="14"/>
  <c r="A155" i="14" l="1"/>
  <c r="B156" i="14"/>
  <c r="A156" i="14" l="1"/>
  <c r="B157" i="14"/>
  <c r="A157" i="14" l="1"/>
  <c r="B158" i="14"/>
  <c r="A158" i="14" l="1"/>
  <c r="B159" i="14"/>
  <c r="B160" i="14" l="1"/>
  <c r="A159" i="14"/>
  <c r="A160" i="14" l="1"/>
  <c r="B161" i="14"/>
  <c r="A161" i="14" l="1"/>
  <c r="B162" i="14"/>
  <c r="A162" i="14" l="1"/>
  <c r="B163" i="14"/>
  <c r="A163" i="14" l="1"/>
  <c r="B164" i="14"/>
  <c r="B165" i="14" l="1"/>
  <c r="A164" i="14"/>
  <c r="B166" i="14" l="1"/>
  <c r="A165" i="14"/>
  <c r="B167" i="14" l="1"/>
  <c r="A166" i="14"/>
  <c r="A167" i="14" l="1"/>
  <c r="B168" i="14"/>
  <c r="B169" i="14" l="1"/>
  <c r="A168" i="14"/>
  <c r="A169" i="14" l="1"/>
  <c r="B170" i="14"/>
  <c r="B171" i="14" l="1"/>
  <c r="A170" i="14"/>
  <c r="A171" i="14" l="1"/>
  <c r="B172" i="14"/>
  <c r="B173" i="14" l="1"/>
  <c r="A172" i="14"/>
  <c r="A173" i="14" l="1"/>
  <c r="B174" i="14"/>
  <c r="B175" i="14" l="1"/>
  <c r="A174" i="14"/>
  <c r="A175" i="14" l="1"/>
  <c r="B176" i="14"/>
  <c r="A176" i="14" l="1"/>
  <c r="B177" i="14"/>
  <c r="A177" i="14" l="1"/>
  <c r="B178" i="14"/>
  <c r="A178" i="14" l="1"/>
  <c r="B179" i="14"/>
  <c r="A179" i="14" l="1"/>
  <c r="B180" i="14"/>
  <c r="B181" i="14" l="1"/>
  <c r="A180" i="14"/>
  <c r="B182" i="14" l="1"/>
  <c r="A181" i="14"/>
  <c r="B183" i="14" l="1"/>
  <c r="A182" i="14"/>
  <c r="A183" i="14" l="1"/>
  <c r="B184" i="14"/>
  <c r="B185" i="14" l="1"/>
  <c r="A184" i="14"/>
  <c r="A185" i="14" l="1"/>
  <c r="B186" i="14"/>
  <c r="A186" i="14" l="1"/>
  <c r="B187" i="14"/>
  <c r="A187" i="14" l="1"/>
  <c r="B188" i="14"/>
  <c r="A188" i="14" l="1"/>
  <c r="B189" i="14"/>
  <c r="A189" i="14" l="1"/>
  <c r="B190" i="14"/>
  <c r="B191" i="14" l="1"/>
  <c r="A190" i="14"/>
  <c r="B192" i="14" l="1"/>
  <c r="A191" i="14"/>
  <c r="A192" i="14" l="1"/>
  <c r="B193" i="14"/>
  <c r="B194" i="14" l="1"/>
  <c r="A193" i="14"/>
  <c r="B195" i="14" l="1"/>
  <c r="A194" i="14"/>
  <c r="A195" i="14" l="1"/>
  <c r="B196" i="14"/>
  <c r="B197" i="14" l="1"/>
  <c r="A196" i="14"/>
  <c r="B198" i="14" l="1"/>
  <c r="A197" i="14"/>
  <c r="B199" i="14" l="1"/>
  <c r="A198" i="14"/>
  <c r="A199" i="14" l="1"/>
  <c r="B200" i="14"/>
  <c r="A200" i="14" l="1"/>
  <c r="B201" i="14"/>
  <c r="A201" i="14" l="1"/>
  <c r="B202" i="14"/>
  <c r="B203" i="14" l="1"/>
  <c r="A202" i="14"/>
  <c r="B204" i="14" l="1"/>
  <c r="A203" i="14"/>
  <c r="B205" i="14" l="1"/>
  <c r="A204" i="14"/>
  <c r="B206" i="14" l="1"/>
  <c r="A205" i="14"/>
  <c r="B207" i="14" l="1"/>
  <c r="A206" i="14"/>
  <c r="A207" i="14" l="1"/>
  <c r="B208" i="14"/>
  <c r="B209" i="14" l="1"/>
  <c r="A208" i="14"/>
  <c r="A209" i="14" l="1"/>
  <c r="B210" i="14"/>
  <c r="A210" i="14" l="1"/>
  <c r="B211" i="14"/>
  <c r="A211" i="14" l="1"/>
  <c r="B212" i="14"/>
  <c r="B213" i="14" l="1"/>
  <c r="A212" i="14"/>
  <c r="A213" i="14" l="1"/>
  <c r="B214" i="14"/>
  <c r="B215" i="14" l="1"/>
  <c r="A214" i="14"/>
  <c r="A215" i="14" l="1"/>
  <c r="B216" i="14"/>
  <c r="B217" i="14" l="1"/>
  <c r="A216" i="14"/>
  <c r="A217" i="14" l="1"/>
  <c r="B218" i="14"/>
  <c r="A218" i="14" l="1"/>
  <c r="B219" i="14"/>
  <c r="B220" i="14" l="1"/>
  <c r="A219" i="14"/>
  <c r="A220" i="14" l="1"/>
  <c r="B221" i="14"/>
  <c r="A221" i="14" l="1"/>
  <c r="B222" i="14"/>
  <c r="A222" i="14" l="1"/>
  <c r="B223" i="14"/>
  <c r="A223" i="14" l="1"/>
  <c r="B224" i="14"/>
  <c r="A224" i="14" l="1"/>
  <c r="B225" i="14"/>
  <c r="B226" i="14" l="1"/>
  <c r="A225" i="14"/>
  <c r="B227" i="14" l="1"/>
  <c r="A226" i="14"/>
  <c r="A227" i="14" l="1"/>
  <c r="B228" i="14"/>
  <c r="A228" i="14" l="1"/>
  <c r="B229" i="14"/>
  <c r="A229" i="14" l="1"/>
  <c r="B230" i="14"/>
  <c r="A230" i="14" l="1"/>
  <c r="B231" i="14"/>
  <c r="A231" i="14" l="1"/>
  <c r="B232" i="14"/>
  <c r="B233" i="14" l="1"/>
  <c r="A232" i="14"/>
  <c r="A233" i="14" l="1"/>
  <c r="B234" i="14"/>
  <c r="B235" i="14" l="1"/>
  <c r="A234" i="14"/>
  <c r="A235" i="14" l="1"/>
  <c r="B236" i="14"/>
  <c r="B237" i="14" l="1"/>
  <c r="A236" i="14"/>
  <c r="A237" i="14" l="1"/>
  <c r="B238" i="14"/>
  <c r="B239" i="14" l="1"/>
  <c r="A238" i="14"/>
  <c r="A239" i="14" l="1"/>
  <c r="B240" i="14"/>
  <c r="B241" i="14" l="1"/>
  <c r="A240" i="14"/>
  <c r="A241" i="14" l="1"/>
  <c r="B242" i="14"/>
  <c r="B243" i="14" l="1"/>
  <c r="A242" i="14"/>
  <c r="A243" i="14" l="1"/>
  <c r="B244" i="14"/>
  <c r="B245" i="14" l="1"/>
  <c r="A244" i="14"/>
  <c r="B246" i="14" l="1"/>
  <c r="A245" i="14"/>
  <c r="B247" i="14" l="1"/>
  <c r="A246" i="14"/>
  <c r="A247" i="14" l="1"/>
  <c r="B248" i="14"/>
  <c r="A248" i="14" l="1"/>
  <c r="B249" i="14"/>
  <c r="B250" i="14" l="1"/>
  <c r="A249" i="14"/>
  <c r="B251" i="14" l="1"/>
  <c r="A250" i="14"/>
  <c r="A251" i="14" l="1"/>
  <c r="B252" i="14"/>
  <c r="A252" i="14" l="1"/>
  <c r="B253" i="14"/>
  <c r="A253" i="14" l="1"/>
  <c r="B254" i="14"/>
  <c r="A254" i="14" l="1"/>
  <c r="B255" i="14"/>
  <c r="A255" i="14" l="1"/>
  <c r="B256" i="14"/>
  <c r="A256" i="14" l="1"/>
  <c r="B257" i="14"/>
  <c r="B258" i="14" l="1"/>
  <c r="A257" i="14"/>
  <c r="B259" i="14" l="1"/>
  <c r="A258" i="14"/>
  <c r="A259" i="14" l="1"/>
  <c r="B260" i="14"/>
  <c r="A260" i="14" l="1"/>
  <c r="B261" i="14"/>
  <c r="B262" i="14" l="1"/>
  <c r="A261" i="14"/>
  <c r="A262" i="14" l="1"/>
  <c r="B263" i="14"/>
  <c r="A263" i="14" l="1"/>
  <c r="B264" i="14"/>
  <c r="B265" i="14" l="1"/>
  <c r="A264" i="14"/>
  <c r="A265" i="14" l="1"/>
  <c r="B266" i="14"/>
  <c r="B267" i="14" l="1"/>
  <c r="A266" i="14"/>
  <c r="B268" i="14" l="1"/>
  <c r="A267" i="14"/>
  <c r="B269" i="14" l="1"/>
  <c r="A268" i="14"/>
  <c r="A269" i="14" l="1"/>
  <c r="B270" i="14"/>
  <c r="A270" i="14" l="1"/>
  <c r="B271" i="14"/>
  <c r="B272" i="14" l="1"/>
  <c r="A271" i="14"/>
  <c r="B273" i="14" l="1"/>
  <c r="A272" i="14"/>
  <c r="A273" i="14" l="1"/>
  <c r="B274" i="14"/>
  <c r="B275" i="14" l="1"/>
  <c r="A274" i="14"/>
  <c r="B276" i="14" l="1"/>
  <c r="A275" i="14"/>
  <c r="B277" i="14" l="1"/>
  <c r="A276" i="14"/>
  <c r="A277" i="14" l="1"/>
  <c r="B278" i="14"/>
  <c r="B279" i="14" l="1"/>
  <c r="A278" i="14"/>
  <c r="A279" i="14" l="1"/>
  <c r="B280" i="14"/>
  <c r="B281" i="14" l="1"/>
  <c r="A280" i="14"/>
  <c r="B282" i="14" l="1"/>
  <c r="A281" i="14"/>
  <c r="B283" i="14" l="1"/>
  <c r="A282" i="14"/>
  <c r="B284" i="14" l="1"/>
  <c r="A283" i="14"/>
  <c r="B285" i="14" l="1"/>
  <c r="A284" i="14"/>
  <c r="B286" i="14" l="1"/>
  <c r="A285" i="14"/>
  <c r="A286" i="14" l="1"/>
  <c r="B287" i="14"/>
  <c r="A287" i="14" l="1"/>
  <c r="B288" i="14"/>
  <c r="B289" i="14" l="1"/>
  <c r="A288" i="14"/>
  <c r="A289" i="14" l="1"/>
  <c r="B290" i="14"/>
  <c r="B291" i="14" l="1"/>
  <c r="A290" i="14"/>
  <c r="A291" i="14" l="1"/>
  <c r="B292" i="14"/>
  <c r="B293" i="14" l="1"/>
  <c r="A292" i="14"/>
  <c r="A293" i="14" l="1"/>
  <c r="B294" i="14"/>
  <c r="A294" i="14" l="1"/>
  <c r="B295" i="14"/>
  <c r="A295" i="14" l="1"/>
  <c r="B296" i="14"/>
  <c r="A296" i="14" l="1"/>
  <c r="B297" i="14"/>
  <c r="A297" i="14" l="1"/>
  <c r="B298" i="14"/>
  <c r="B299" i="14" l="1"/>
  <c r="A298" i="14"/>
  <c r="B300" i="14" l="1"/>
  <c r="A299" i="14"/>
  <c r="A300" i="14" l="1"/>
  <c r="B301" i="14"/>
  <c r="A301" i="14" l="1"/>
  <c r="B302" i="14"/>
  <c r="A302" i="14" l="1"/>
  <c r="B303" i="14"/>
  <c r="B304" i="14" l="1"/>
  <c r="A303" i="14"/>
  <c r="B305" i="14" l="1"/>
  <c r="A304" i="14"/>
  <c r="A305" i="14" l="1"/>
  <c r="B306" i="14"/>
  <c r="B307" i="14" l="1"/>
  <c r="A306" i="14"/>
  <c r="A307" i="14" l="1"/>
  <c r="B308" i="14"/>
  <c r="A308" i="14" l="1"/>
  <c r="B309" i="14"/>
  <c r="A309" i="14" l="1"/>
  <c r="B310" i="14"/>
  <c r="A310" i="14" l="1"/>
  <c r="B311" i="14"/>
  <c r="B312" i="14" l="1"/>
  <c r="A311" i="14"/>
  <c r="B313" i="14" l="1"/>
  <c r="A312" i="14"/>
  <c r="A313" i="14" l="1"/>
  <c r="B314" i="14"/>
  <c r="A314" i="14" l="1"/>
  <c r="B315" i="14"/>
  <c r="A315" i="14" l="1"/>
  <c r="B316" i="14"/>
  <c r="A316" i="14" l="1"/>
  <c r="B317" i="14"/>
  <c r="A317" i="14" l="1"/>
  <c r="B318" i="14"/>
  <c r="A318" i="14" l="1"/>
  <c r="B319" i="14"/>
  <c r="B320" i="14" l="1"/>
  <c r="A319" i="14"/>
  <c r="B321" i="14" l="1"/>
  <c r="A320" i="14"/>
  <c r="A321" i="14" l="1"/>
  <c r="B322" i="14"/>
  <c r="A322" i="14" l="1"/>
  <c r="B323" i="14"/>
  <c r="B324" i="14" l="1"/>
  <c r="A323" i="14"/>
  <c r="A324" i="14" l="1"/>
  <c r="B325" i="14"/>
  <c r="A325" i="14" l="1"/>
  <c r="B326" i="14"/>
  <c r="A326" i="14" l="1"/>
  <c r="B327" i="14"/>
  <c r="A327" i="14" l="1"/>
  <c r="B328" i="14"/>
  <c r="B329" i="14" l="1"/>
  <c r="A328" i="14"/>
  <c r="A329" i="14" l="1"/>
  <c r="B330" i="14"/>
  <c r="B331" i="14" l="1"/>
  <c r="A330" i="14"/>
  <c r="B332" i="14" l="1"/>
  <c r="A331" i="14"/>
  <c r="B333" i="14" l="1"/>
  <c r="A332" i="14"/>
  <c r="B334" i="14" l="1"/>
  <c r="A333" i="14"/>
  <c r="B335" i="14" l="1"/>
  <c r="A334" i="14"/>
  <c r="A335" i="14" l="1"/>
  <c r="B336" i="14"/>
  <c r="B337" i="14" l="1"/>
  <c r="A336" i="14"/>
  <c r="B338" i="14" l="1"/>
  <c r="A337" i="14"/>
  <c r="B339" i="14" l="1"/>
  <c r="A338" i="14"/>
  <c r="A339" i="14" l="1"/>
  <c r="B340" i="14"/>
  <c r="B341" i="14" l="1"/>
  <c r="A340" i="14"/>
  <c r="A341" i="14" l="1"/>
  <c r="B342" i="14"/>
  <c r="A342" i="14" l="1"/>
  <c r="B343" i="14"/>
  <c r="A343" i="14" l="1"/>
  <c r="B344" i="14"/>
  <c r="A344" i="14" l="1"/>
  <c r="B345" i="14"/>
  <c r="A345" i="14" l="1"/>
  <c r="B346" i="14"/>
  <c r="B347" i="14" l="1"/>
  <c r="A346" i="14"/>
  <c r="A347" i="14" l="1"/>
  <c r="B348" i="14"/>
  <c r="A348" i="14" l="1"/>
  <c r="B349" i="14"/>
  <c r="A349" i="14" l="1"/>
  <c r="B350" i="14"/>
  <c r="B351" i="14" l="1"/>
  <c r="A350" i="14"/>
  <c r="B352" i="14" l="1"/>
  <c r="A351" i="14"/>
  <c r="B353" i="14" l="1"/>
  <c r="A352" i="14"/>
  <c r="A353" i="14" l="1"/>
  <c r="B354" i="14"/>
  <c r="B355" i="14" l="1"/>
  <c r="A354" i="14"/>
  <c r="A355" i="14" l="1"/>
  <c r="B356" i="14"/>
  <c r="B357" i="14" l="1"/>
  <c r="A356" i="14"/>
  <c r="A357" i="14" l="1"/>
  <c r="B358" i="14"/>
  <c r="A358" i="14" l="1"/>
  <c r="B359" i="14"/>
  <c r="B360" i="14" l="1"/>
  <c r="A359" i="14"/>
  <c r="B361" i="14" l="1"/>
  <c r="A360" i="14"/>
  <c r="A361" i="14" l="1"/>
  <c r="B362" i="14"/>
  <c r="B363" i="14" l="1"/>
  <c r="A362" i="14"/>
  <c r="B364" i="14" l="1"/>
  <c r="A363" i="14"/>
  <c r="B365" i="14" l="1"/>
  <c r="A364" i="14"/>
  <c r="A365" i="14" l="1"/>
  <c r="B366" i="14"/>
  <c r="A366" i="14" l="1"/>
  <c r="B367" i="14"/>
  <c r="A367" i="14" l="1"/>
  <c r="B368" i="14"/>
  <c r="B369" i="14" l="1"/>
  <c r="B370" i="14" s="1"/>
  <c r="A368" i="14"/>
  <c r="A369" i="14" l="1"/>
  <c r="A370" i="14"/>
</calcChain>
</file>

<file path=xl/comments1.xml><?xml version="1.0" encoding="utf-8"?>
<comments xmlns="http://schemas.openxmlformats.org/spreadsheetml/2006/main">
  <authors>
    <author>Wim de Groot</author>
    <author>WGR</author>
  </authors>
  <commentList>
    <comment ref="C3" authorId="0" shapeId="0">
      <text>
        <r>
          <rPr>
            <sz val="11"/>
            <color indexed="81"/>
            <rFont val="Calibri"/>
            <family val="2"/>
          </rPr>
          <t>netstroom meter 1, bijvoorbeeld Dagtarief</t>
        </r>
      </text>
    </comment>
    <comment ref="D3" authorId="0" shapeId="0">
      <text>
        <r>
          <rPr>
            <sz val="11"/>
            <color indexed="81"/>
            <rFont val="Calibri"/>
            <family val="2"/>
          </rPr>
          <t>Netstroom meter 2, bijvoorbeeld Nachttarief</t>
        </r>
      </text>
    </comment>
    <comment ref="F3" authorId="1" shapeId="0">
      <text>
        <r>
          <rPr>
            <sz val="11"/>
            <color indexed="81"/>
            <rFont val="Calibri"/>
            <family val="2"/>
          </rPr>
          <t>Zonnepanelen, meter 1.
Heet ook wel -T1</t>
        </r>
      </text>
    </comment>
    <comment ref="G3" authorId="1" shapeId="0">
      <text>
        <r>
          <rPr>
            <sz val="11"/>
            <color indexed="81"/>
            <rFont val="Calibri"/>
            <family val="2"/>
          </rPr>
          <t>Zonnepanelen, meter 2.
Heet ook wel -T2</t>
        </r>
      </text>
    </comment>
    <comment ref="I3" authorId="1" shapeId="0">
      <text>
        <r>
          <rPr>
            <sz val="11"/>
            <color indexed="81"/>
            <rFont val="Calibri"/>
            <family val="2"/>
          </rPr>
          <t>Af te lezen via een sma-omvormer</t>
        </r>
      </text>
    </comment>
    <comment ref="B4" authorId="0" shapeId="0">
      <text>
        <r>
          <rPr>
            <sz val="11"/>
            <color indexed="81"/>
            <rFont val="Calibri"/>
            <family val="2"/>
          </rPr>
          <t>Vul de datum in waarop u de eerste meterstanden invult.
Hieronder verschijnen de volgende datums vanzelf, steeds een week later.</t>
        </r>
      </text>
    </comment>
  </commentList>
</comments>
</file>

<file path=xl/comments2.xml><?xml version="1.0" encoding="utf-8"?>
<comments xmlns="http://schemas.openxmlformats.org/spreadsheetml/2006/main">
  <authors>
    <author>Wim de Groot</author>
    <author>WGR</author>
  </authors>
  <commentList>
    <comment ref="C3" authorId="0" shapeId="0">
      <text>
        <r>
          <rPr>
            <sz val="11"/>
            <color indexed="81"/>
            <rFont val="Calibri"/>
            <family val="2"/>
          </rPr>
          <t>netstroom meter 1, bijvoorbeeld Dagtarief</t>
        </r>
      </text>
    </comment>
    <comment ref="D3" authorId="0" shapeId="0">
      <text>
        <r>
          <rPr>
            <sz val="11"/>
            <color indexed="81"/>
            <rFont val="Calibri"/>
            <family val="2"/>
          </rPr>
          <t>Netstroom meter 2, bijvoorbeeld Nachttarief</t>
        </r>
      </text>
    </comment>
    <comment ref="F3" authorId="1" shapeId="0">
      <text>
        <r>
          <rPr>
            <sz val="11"/>
            <color indexed="81"/>
            <rFont val="Calibri"/>
            <family val="2"/>
          </rPr>
          <t>Zonnepanelen, meter 1.
Heet ook wel -T1</t>
        </r>
      </text>
    </comment>
    <comment ref="G3" authorId="1" shapeId="0">
      <text>
        <r>
          <rPr>
            <sz val="11"/>
            <color indexed="81"/>
            <rFont val="Calibri"/>
            <family val="2"/>
          </rPr>
          <t>Zonnepanelen, meter 2.
Heet ook wel -T2</t>
        </r>
      </text>
    </comment>
    <comment ref="I3" authorId="1" shapeId="0">
      <text>
        <r>
          <rPr>
            <sz val="11"/>
            <color indexed="81"/>
            <rFont val="Calibri"/>
            <family val="2"/>
          </rPr>
          <t>Af te lezen via een sma-omvormer</t>
        </r>
      </text>
    </comment>
    <comment ref="B4" authorId="0" shapeId="0">
      <text>
        <r>
          <rPr>
            <sz val="11"/>
            <color indexed="81"/>
            <rFont val="Calibri"/>
            <family val="2"/>
          </rPr>
          <t>Dit is de laatste datum van het voorgaande jaar. Deze datum wordt hier automatisch overgenomen.
Hieronder verschijnen de volgende datums vanzelf, steeds een dag later.</t>
        </r>
      </text>
    </comment>
    <comment ref="C4" authorId="0" shapeId="0">
      <text>
        <r>
          <rPr>
            <sz val="11"/>
            <color indexed="81"/>
            <rFont val="Calibri"/>
            <family val="2"/>
          </rPr>
          <t>De laatste stand van het voorgaande jaar wordt hier automatisch overgenomen.</t>
        </r>
      </text>
    </comment>
    <comment ref="F4" authorId="0" shapeId="0">
      <text>
        <r>
          <rPr>
            <sz val="11"/>
            <color indexed="81"/>
            <rFont val="Calibri"/>
            <family val="2"/>
          </rPr>
          <t>De laatste stand van het voorgaande jaar wordt hier automatisch overgenomen.</t>
        </r>
      </text>
    </comment>
  </commentList>
</comments>
</file>

<file path=xl/comments3.xml><?xml version="1.0" encoding="utf-8"?>
<comments xmlns="http://schemas.openxmlformats.org/spreadsheetml/2006/main">
  <authors>
    <author>Wim de Groot</author>
    <author>WGR</author>
  </authors>
  <commentList>
    <comment ref="C3" authorId="0" shapeId="0">
      <text>
        <r>
          <rPr>
            <sz val="11"/>
            <color indexed="81"/>
            <rFont val="Calibri"/>
            <family val="2"/>
          </rPr>
          <t>netstroom meter 1, bijvoorbeeld Dagtarief</t>
        </r>
      </text>
    </comment>
    <comment ref="D3" authorId="0" shapeId="0">
      <text>
        <r>
          <rPr>
            <sz val="11"/>
            <color indexed="81"/>
            <rFont val="Calibri"/>
            <family val="2"/>
          </rPr>
          <t>Netstroom meter 2, bijvoorbeeld Nachttarief</t>
        </r>
      </text>
    </comment>
    <comment ref="F3" authorId="1" shapeId="0">
      <text>
        <r>
          <rPr>
            <sz val="11"/>
            <color indexed="81"/>
            <rFont val="Calibri"/>
            <family val="2"/>
          </rPr>
          <t>Zonnepanelen, meter 1.
Heet ook wel -T1</t>
        </r>
      </text>
    </comment>
    <comment ref="G3" authorId="1" shapeId="0">
      <text>
        <r>
          <rPr>
            <sz val="11"/>
            <color indexed="81"/>
            <rFont val="Calibri"/>
            <family val="2"/>
          </rPr>
          <t>Zonnepanelen, meter 2.
Heet ook wel -T2</t>
        </r>
      </text>
    </comment>
    <comment ref="I3" authorId="1" shapeId="0">
      <text>
        <r>
          <rPr>
            <sz val="11"/>
            <color indexed="81"/>
            <rFont val="Calibri"/>
            <family val="2"/>
          </rPr>
          <t>Af te lezen via een sma-omvormer</t>
        </r>
      </text>
    </comment>
    <comment ref="B4" authorId="0" shapeId="0">
      <text>
        <r>
          <rPr>
            <sz val="11"/>
            <color indexed="81"/>
            <rFont val="Calibri"/>
            <family val="2"/>
          </rPr>
          <t>Dit is de laatste datum van het voorgaande jaar. Deze datum wordt hier automatisch overgenomen.
Hieronder verschijnen de volgende datums vanzelf, steeds een dag later.</t>
        </r>
      </text>
    </comment>
    <comment ref="C4" authorId="0" shapeId="0">
      <text>
        <r>
          <rPr>
            <sz val="11"/>
            <color indexed="81"/>
            <rFont val="Calibri"/>
            <family val="2"/>
          </rPr>
          <t>De laatste stand van het voorgaande jaar wordt hier automatisch overgenomen.</t>
        </r>
      </text>
    </comment>
    <comment ref="F4" authorId="0" shapeId="0">
      <text>
        <r>
          <rPr>
            <sz val="11"/>
            <color indexed="81"/>
            <rFont val="Calibri"/>
            <family val="2"/>
          </rPr>
          <t>De laatste stand van het voorgaande jaar wordt hier automatisch overgenomen.</t>
        </r>
      </text>
    </comment>
  </commentList>
</comments>
</file>

<file path=xl/comments4.xml><?xml version="1.0" encoding="utf-8"?>
<comments xmlns="http://schemas.openxmlformats.org/spreadsheetml/2006/main">
  <authors>
    <author>Wim de Groot</author>
    <author>WGR</author>
  </authors>
  <commentList>
    <comment ref="C3" authorId="0" shapeId="0">
      <text>
        <r>
          <rPr>
            <sz val="11"/>
            <color indexed="81"/>
            <rFont val="Calibri"/>
            <family val="2"/>
          </rPr>
          <t>netstroom meter 1, bijvoorbeeld Dagtarief</t>
        </r>
      </text>
    </comment>
    <comment ref="D3" authorId="0" shapeId="0">
      <text>
        <r>
          <rPr>
            <sz val="11"/>
            <color indexed="81"/>
            <rFont val="Calibri"/>
            <family val="2"/>
          </rPr>
          <t>Netstroom meter 2, bijvoorbeeld Nachttarief</t>
        </r>
      </text>
    </comment>
    <comment ref="F3" authorId="1" shapeId="0">
      <text>
        <r>
          <rPr>
            <sz val="11"/>
            <color indexed="81"/>
            <rFont val="Calibri"/>
            <family val="2"/>
          </rPr>
          <t>Zonnepanelen, meter 1.
Heet ook wel -T1</t>
        </r>
      </text>
    </comment>
    <comment ref="G3" authorId="1" shapeId="0">
      <text>
        <r>
          <rPr>
            <sz val="11"/>
            <color indexed="81"/>
            <rFont val="Calibri"/>
            <family val="2"/>
          </rPr>
          <t>Zonnepanelen, meter 2.
Heet ook wel -T2</t>
        </r>
      </text>
    </comment>
    <comment ref="I3" authorId="1" shapeId="0">
      <text>
        <r>
          <rPr>
            <sz val="11"/>
            <color indexed="81"/>
            <rFont val="Calibri"/>
            <family val="2"/>
          </rPr>
          <t>Af te lezen via een sma-omvormer</t>
        </r>
      </text>
    </comment>
    <comment ref="B4" authorId="0" shapeId="0">
      <text>
        <r>
          <rPr>
            <sz val="11"/>
            <color indexed="81"/>
            <rFont val="Calibri"/>
            <family val="2"/>
          </rPr>
          <t>Dit is de laatste datum van het voorgaande jaar. Deze datum wordt hier automatisch overgenomen.
Hieronder verschijnen de volgende datums vanzelf, steeds een dag later.</t>
        </r>
      </text>
    </comment>
    <comment ref="C4" authorId="0" shapeId="0">
      <text>
        <r>
          <rPr>
            <sz val="11"/>
            <color indexed="81"/>
            <rFont val="Calibri"/>
            <family val="2"/>
          </rPr>
          <t>De laatste stand van het voorgaande jaar wordt hier automatisch overgenomen.</t>
        </r>
      </text>
    </comment>
    <comment ref="F4" authorId="0" shapeId="0">
      <text>
        <r>
          <rPr>
            <sz val="11"/>
            <color indexed="81"/>
            <rFont val="Calibri"/>
            <family val="2"/>
          </rPr>
          <t>De laatste stand van het voorgaande jaar wordt hier automatisch overgenomen.</t>
        </r>
      </text>
    </comment>
  </commentList>
</comments>
</file>

<file path=xl/comments5.xml><?xml version="1.0" encoding="utf-8"?>
<comments xmlns="http://schemas.openxmlformats.org/spreadsheetml/2006/main">
  <authors>
    <author>Wim de Groot</author>
    <author>WGR</author>
  </authors>
  <commentList>
    <comment ref="C3" authorId="0" shapeId="0">
      <text>
        <r>
          <rPr>
            <sz val="11"/>
            <color indexed="81"/>
            <rFont val="Calibri"/>
            <family val="2"/>
          </rPr>
          <t>netstroom meter 1, bijvoorbeeld Dagtarief</t>
        </r>
      </text>
    </comment>
    <comment ref="D3" authorId="0" shapeId="0">
      <text>
        <r>
          <rPr>
            <sz val="11"/>
            <color indexed="81"/>
            <rFont val="Calibri"/>
            <family val="2"/>
          </rPr>
          <t>Netstroom meter 2, bijvoorbeeld Nachttarief</t>
        </r>
      </text>
    </comment>
    <comment ref="F3" authorId="1" shapeId="0">
      <text>
        <r>
          <rPr>
            <sz val="11"/>
            <color indexed="81"/>
            <rFont val="Calibri"/>
            <family val="2"/>
          </rPr>
          <t>Zonnepanelen, meter 1.
Heet ook wel -T1</t>
        </r>
      </text>
    </comment>
    <comment ref="G3" authorId="1" shapeId="0">
      <text>
        <r>
          <rPr>
            <sz val="11"/>
            <color indexed="81"/>
            <rFont val="Calibri"/>
            <family val="2"/>
          </rPr>
          <t>Zonnepanelen, meter 2.
Heet ook wel -T2</t>
        </r>
      </text>
    </comment>
    <comment ref="I3" authorId="1" shapeId="0">
      <text>
        <r>
          <rPr>
            <sz val="11"/>
            <color indexed="81"/>
            <rFont val="Calibri"/>
            <family val="2"/>
          </rPr>
          <t>Af te lezen via een sma-omvormer</t>
        </r>
      </text>
    </comment>
    <comment ref="B4" authorId="0" shapeId="0">
      <text>
        <r>
          <rPr>
            <sz val="11"/>
            <color indexed="81"/>
            <rFont val="Calibri"/>
            <family val="2"/>
          </rPr>
          <t>Dit is de laatste datum van het voorgaande jaar. Deze datum wordt hier automatisch overgenomen.
Hieronder verschijnen de volgende datums vanzelf, steeds een dag later.</t>
        </r>
      </text>
    </comment>
    <comment ref="C4" authorId="0" shapeId="0">
      <text>
        <r>
          <rPr>
            <sz val="11"/>
            <color indexed="81"/>
            <rFont val="Calibri"/>
            <family val="2"/>
          </rPr>
          <t>De laatste stand van het voorgaande jaar wordt hier automatisch overgenomen.</t>
        </r>
      </text>
    </comment>
    <comment ref="F4" authorId="0" shapeId="0">
      <text>
        <r>
          <rPr>
            <sz val="11"/>
            <color indexed="81"/>
            <rFont val="Calibri"/>
            <family val="2"/>
          </rPr>
          <t>De laatste stand van het voorgaande jaar wordt hier automatisch overgenomen.</t>
        </r>
      </text>
    </comment>
  </commentList>
</comments>
</file>

<file path=xl/sharedStrings.xml><?xml version="1.0" encoding="utf-8"?>
<sst xmlns="http://schemas.openxmlformats.org/spreadsheetml/2006/main" count="252" uniqueCount="54">
  <si>
    <t>© Auteursrecht: Wim de Groot</t>
  </si>
  <si>
    <t>* niet verkopen</t>
  </si>
  <si>
    <t>* niet vermenigvuldigen en verkopen</t>
  </si>
  <si>
    <t>* niet op een website te koop aanbieden</t>
  </si>
  <si>
    <t>* niet op cd, dvd, USB-stick en dergelijke te koop aanbieden</t>
  </si>
  <si>
    <t>U mag dit bestand gratis via uw eigen website aanbieden:</t>
  </si>
  <si>
    <t>* als u daarvoor geen vergoeding vraagt,</t>
  </si>
  <si>
    <t>* als u vermeldt dat het bestand van Wim de Groot afkomstig is,</t>
  </si>
  <si>
    <r>
      <rPr>
        <sz val="11"/>
        <rFont val="Calibri"/>
        <family val="2"/>
      </rPr>
      <t xml:space="preserve">* als u daarbij een link plaatst naar </t>
    </r>
    <r>
      <rPr>
        <b/>
        <u/>
        <sz val="11"/>
        <color indexed="12"/>
        <rFont val="Calibri"/>
        <family val="2"/>
      </rPr>
      <t>www.exceltekstenuitleg.nl</t>
    </r>
  </si>
  <si>
    <t>Zelf leren werken met Excel?</t>
  </si>
  <si>
    <t>Ik kom graag een cursus verzorgen op uw bedrijf.</t>
  </si>
  <si>
    <t>Klik hier voor de mogelijkheden</t>
  </si>
  <si>
    <t>Reactie van een deelnemer: "Eindelijk iemand die Excel helder uitlegt!"</t>
  </si>
  <si>
    <t>www.exceltekstenuitleg.nl</t>
  </si>
  <si>
    <t>Wim de Groot denkt buiten de hokjes.</t>
  </si>
  <si>
    <t>week</t>
  </si>
  <si>
    <t>meterstand</t>
  </si>
  <si>
    <t>van zonnepanelen</t>
  </si>
  <si>
    <t>van het net</t>
  </si>
  <si>
    <t>Zonnepanelen</t>
  </si>
  <si>
    <t>nummer</t>
  </si>
  <si>
    <t>Cumulatief</t>
  </si>
  <si>
    <t>verbruik</t>
  </si>
  <si>
    <t>Datum:</t>
  </si>
  <si>
    <t>Totaal verbruik:</t>
  </si>
  <si>
    <t>Netstroom</t>
  </si>
  <si>
    <t>N 1</t>
  </si>
  <si>
    <t>N 2</t>
  </si>
  <si>
    <t xml:space="preserve">Op grond van het auteursrecht mag u dit bestand alleen kopiëren voor uzelf. </t>
  </si>
  <si>
    <t>U mag dit bestand:</t>
  </si>
  <si>
    <t>* als u daarover een berichtje stuurt naar info@exceltekstenuitleg.nl</t>
  </si>
  <si>
    <t>Vragen over de werking van dit bestand kunt u sturen naar:</t>
  </si>
  <si>
    <t>naar de website van de auteur &gt;&gt;</t>
  </si>
  <si>
    <t>naar het schema &gt;&gt;</t>
  </si>
  <si>
    <t>per kWh</t>
  </si>
  <si>
    <t>totaal tot nu toe</t>
  </si>
  <si>
    <t>Terugleveren geeft</t>
  </si>
  <si>
    <t>Stroom van het net kost</t>
  </si>
  <si>
    <t>Salderen</t>
  </si>
  <si>
    <t>gebruikt van zonnepanelen</t>
  </si>
  <si>
    <t>teruggeleverd</t>
  </si>
  <si>
    <t>opbrengst zonnepanelen</t>
  </si>
  <si>
    <t>R 1</t>
  </si>
  <si>
    <t>R 2</t>
  </si>
  <si>
    <t>geleverd</t>
  </si>
  <si>
    <t>Terug-</t>
  </si>
  <si>
    <t>productie</t>
  </si>
  <si>
    <t>per week</t>
  </si>
  <si>
    <t>info@exceltekstenuitleg.nl</t>
  </si>
  <si>
    <t>Dit Excel-bestand is gemaakt door Wim de Groot.</t>
  </si>
  <si>
    <t>Klik op het volgende tabblad (onderaan)</t>
  </si>
  <si>
    <t>om het volgende jaar in te vullen</t>
  </si>
  <si>
    <t>U mag dit bestand gratis gebruiken en ik wens u er veel plezier mee.</t>
  </si>
  <si>
    <t>Per dag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</si>
</sst>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 &quot;€&quot;\ * #,##0.00_ ;_ &quot;€&quot;\ * \-#,##0.00_ ;_ &quot;€&quot;\ * &quot;-&quot;??_ ;_ @_ "/>
    <numFmt numFmtId="164" formatCode="&quot;fl&quot;\ #,##0_-;&quot;fl&quot;\ #,##0\-"/>
    <numFmt numFmtId="165" formatCode="d\ mmm\ yy"/>
  </numFmts>
  <fonts count="19" x14ac:knownFonts="1">
    <font>
      <sz val="10"/>
      <name val="Arial"/>
    </font>
    <font>
      <sz val="10"/>
      <name val="Arial"/>
      <family val="2"/>
    </font>
    <font>
      <sz val="11"/>
      <name val="Calibri"/>
      <family val="2"/>
    </font>
    <font>
      <b/>
      <sz val="11"/>
      <color theme="0"/>
      <name val="Calibri"/>
      <family val="2"/>
    </font>
    <font>
      <u/>
      <sz val="11"/>
      <color theme="10"/>
      <name val="Calibri"/>
      <family val="2"/>
    </font>
    <font>
      <b/>
      <u/>
      <sz val="11"/>
      <color indexed="12"/>
      <name val="Calibri"/>
      <family val="2"/>
    </font>
    <font>
      <b/>
      <u/>
      <sz val="11"/>
      <color rgb="FF0000FF"/>
      <name val="Calibri"/>
      <family val="2"/>
    </font>
    <font>
      <b/>
      <i/>
      <sz val="11"/>
      <color rgb="FFCC3300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MS Sans Serif"/>
      <family val="2"/>
    </font>
    <font>
      <b/>
      <sz val="11"/>
      <color rgb="FF0000FF"/>
      <name val="Calibri"/>
      <family val="2"/>
      <scheme val="minor"/>
    </font>
    <font>
      <sz val="11"/>
      <color indexed="81"/>
      <name val="Calibri"/>
      <family val="2"/>
    </font>
    <font>
      <b/>
      <u/>
      <sz val="11"/>
      <color theme="10"/>
      <name val="Calibri"/>
      <family val="2"/>
      <scheme val="minor"/>
    </font>
    <font>
      <b/>
      <u/>
      <sz val="10"/>
      <color theme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0000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CCFFFF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9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1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39">
    <xf numFmtId="0" fontId="0" fillId="0" borderId="0" xfId="0"/>
    <xf numFmtId="0" fontId="2" fillId="2" borderId="0" xfId="1" applyFont="1" applyFill="1"/>
    <xf numFmtId="0" fontId="3" fillId="2" borderId="6" xfId="2" applyFont="1" applyFill="1" applyBorder="1" applyAlignment="1">
      <alignment horizontal="center" vertical="center"/>
    </xf>
    <xf numFmtId="0" fontId="2" fillId="2" borderId="0" xfId="1" applyFont="1" applyFill="1" applyAlignment="1">
      <alignment vertical="center"/>
    </xf>
    <xf numFmtId="0" fontId="2" fillId="3" borderId="0" xfId="1" applyFont="1" applyFill="1" applyBorder="1"/>
    <xf numFmtId="0" fontId="2" fillId="3" borderId="0" xfId="2" applyFont="1" applyFill="1" applyBorder="1"/>
    <xf numFmtId="0" fontId="2" fillId="2" borderId="0" xfId="1" applyFont="1" applyFill="1" applyBorder="1"/>
    <xf numFmtId="0" fontId="4" fillId="3" borderId="0" xfId="3" applyFill="1" applyBorder="1" applyAlignment="1" applyProtection="1"/>
    <xf numFmtId="0" fontId="2" fillId="4" borderId="7" xfId="2" applyFont="1" applyFill="1" applyBorder="1"/>
    <xf numFmtId="0" fontId="2" fillId="4" borderId="8" xfId="2" applyFont="1" applyFill="1" applyBorder="1" applyAlignment="1">
      <alignment horizontal="center"/>
    </xf>
    <xf numFmtId="0" fontId="6" fillId="4" borderId="8" xfId="3" applyFont="1" applyFill="1" applyBorder="1" applyAlignment="1" applyProtection="1">
      <alignment horizontal="center"/>
    </xf>
    <xf numFmtId="0" fontId="2" fillId="4" borderId="9" xfId="2" applyFont="1" applyFill="1" applyBorder="1" applyAlignment="1">
      <alignment horizontal="center"/>
    </xf>
    <xf numFmtId="0" fontId="6" fillId="3" borderId="0" xfId="3" applyFont="1" applyFill="1" applyBorder="1" applyAlignment="1" applyProtection="1">
      <alignment horizontal="center"/>
    </xf>
    <xf numFmtId="0" fontId="7" fillId="3" borderId="0" xfId="1" applyFont="1" applyFill="1" applyBorder="1" applyAlignment="1">
      <alignment horizontal="center"/>
    </xf>
    <xf numFmtId="0" fontId="2" fillId="5" borderId="5" xfId="1" applyFont="1" applyFill="1" applyBorder="1"/>
    <xf numFmtId="0" fontId="2" fillId="5" borderId="1" xfId="1" applyFont="1" applyFill="1" applyBorder="1"/>
    <xf numFmtId="0" fontId="2" fillId="5" borderId="5" xfId="1" applyFont="1" applyFill="1" applyBorder="1" applyAlignment="1">
      <alignment vertical="center"/>
    </xf>
    <xf numFmtId="0" fontId="2" fillId="3" borderId="5" xfId="1" applyFont="1" applyFill="1" applyBorder="1" applyAlignment="1">
      <alignment vertical="center"/>
    </xf>
    <xf numFmtId="0" fontId="2" fillId="3" borderId="1" xfId="1" applyFont="1" applyFill="1" applyBorder="1" applyAlignment="1">
      <alignment vertical="center"/>
    </xf>
    <xf numFmtId="0" fontId="2" fillId="5" borderId="1" xfId="1" applyFont="1" applyFill="1" applyBorder="1" applyAlignment="1">
      <alignment vertical="center"/>
    </xf>
    <xf numFmtId="0" fontId="2" fillId="3" borderId="5" xfId="1" applyFont="1" applyFill="1" applyBorder="1"/>
    <xf numFmtId="0" fontId="2" fillId="3" borderId="1" xfId="1" applyFont="1" applyFill="1" applyBorder="1"/>
    <xf numFmtId="0" fontId="2" fillId="3" borderId="2" xfId="1" applyFont="1" applyFill="1" applyBorder="1"/>
    <xf numFmtId="0" fontId="2" fillId="3" borderId="4" xfId="1" applyFont="1" applyFill="1" applyBorder="1"/>
    <xf numFmtId="0" fontId="2" fillId="3" borderId="3" xfId="1" applyFont="1" applyFill="1" applyBorder="1"/>
    <xf numFmtId="0" fontId="2" fillId="5" borderId="2" xfId="1" applyFont="1" applyFill="1" applyBorder="1"/>
    <xf numFmtId="0" fontId="2" fillId="5" borderId="4" xfId="1" applyFont="1" applyFill="1" applyBorder="1"/>
    <xf numFmtId="0" fontId="2" fillId="5" borderId="3" xfId="1" applyFont="1" applyFill="1" applyBorder="1"/>
    <xf numFmtId="3" fontId="11" fillId="0" borderId="0" xfId="0" applyNumberFormat="1" applyFont="1" applyFill="1" applyBorder="1" applyProtection="1">
      <protection locked="0"/>
    </xf>
    <xf numFmtId="3" fontId="11" fillId="0" borderId="1" xfId="0" applyNumberFormat="1" applyFont="1" applyFill="1" applyBorder="1" applyProtection="1">
      <protection locked="0"/>
    </xf>
    <xf numFmtId="0" fontId="11" fillId="7" borderId="0" xfId="0" applyFont="1" applyFill="1"/>
    <xf numFmtId="3" fontId="10" fillId="6" borderId="2" xfId="0" applyNumberFormat="1" applyFont="1" applyFill="1" applyBorder="1" applyAlignment="1">
      <alignment horizontal="center"/>
    </xf>
    <xf numFmtId="3" fontId="10" fillId="6" borderId="10" xfId="0" applyNumberFormat="1" applyFont="1" applyFill="1" applyBorder="1" applyAlignment="1">
      <alignment horizontal="center"/>
    </xf>
    <xf numFmtId="3" fontId="11" fillId="6" borderId="11" xfId="0" applyNumberFormat="1" applyFont="1" applyFill="1" applyBorder="1" applyProtection="1">
      <protection locked="0"/>
    </xf>
    <xf numFmtId="3" fontId="10" fillId="6" borderId="11" xfId="0" applyNumberFormat="1" applyFont="1" applyFill="1" applyBorder="1" applyProtection="1">
      <protection locked="0"/>
    </xf>
    <xf numFmtId="3" fontId="10" fillId="6" borderId="12" xfId="0" applyNumberFormat="1" applyFont="1" applyFill="1" applyBorder="1" applyAlignment="1">
      <alignment horizontal="center"/>
    </xf>
    <xf numFmtId="3" fontId="11" fillId="0" borderId="5" xfId="0" applyNumberFormat="1" applyFont="1" applyFill="1" applyBorder="1" applyProtection="1">
      <protection locked="0"/>
    </xf>
    <xf numFmtId="3" fontId="10" fillId="6" borderId="3" xfId="0" applyNumberFormat="1" applyFont="1" applyFill="1" applyBorder="1" applyAlignment="1">
      <alignment horizontal="center"/>
    </xf>
    <xf numFmtId="3" fontId="10" fillId="6" borderId="16" xfId="0" applyNumberFormat="1" applyFont="1" applyFill="1" applyBorder="1" applyAlignment="1">
      <alignment horizontal="center"/>
    </xf>
    <xf numFmtId="3" fontId="10" fillId="6" borderId="15" xfId="0" applyNumberFormat="1" applyFont="1" applyFill="1" applyBorder="1" applyAlignment="1">
      <alignment horizontal="center"/>
    </xf>
    <xf numFmtId="3" fontId="11" fillId="6" borderId="1" xfId="0" applyNumberFormat="1" applyFont="1" applyFill="1" applyBorder="1" applyProtection="1">
      <protection locked="0"/>
    </xf>
    <xf numFmtId="3" fontId="11" fillId="0" borderId="11" xfId="0" applyNumberFormat="1" applyFont="1" applyFill="1" applyBorder="1" applyProtection="1">
      <protection locked="0"/>
    </xf>
    <xf numFmtId="3" fontId="10" fillId="8" borderId="3" xfId="0" applyNumberFormat="1" applyFont="1" applyFill="1" applyBorder="1" applyAlignment="1">
      <alignment horizontal="center"/>
    </xf>
    <xf numFmtId="3" fontId="10" fillId="8" borderId="1" xfId="0" applyNumberFormat="1" applyFont="1" applyFill="1" applyBorder="1" applyProtection="1">
      <protection locked="0"/>
    </xf>
    <xf numFmtId="9" fontId="10" fillId="6" borderId="4" xfId="11" applyFont="1" applyFill="1" applyBorder="1" applyAlignment="1">
      <alignment horizontal="center"/>
    </xf>
    <xf numFmtId="0" fontId="2" fillId="5" borderId="16" xfId="1" applyFont="1" applyFill="1" applyBorder="1"/>
    <xf numFmtId="0" fontId="2" fillId="5" borderId="17" xfId="1" applyFont="1" applyFill="1" applyBorder="1"/>
    <xf numFmtId="0" fontId="2" fillId="5" borderId="15" xfId="1" applyFont="1" applyFill="1" applyBorder="1"/>
    <xf numFmtId="0" fontId="2" fillId="3" borderId="16" xfId="1" applyFont="1" applyFill="1" applyBorder="1"/>
    <xf numFmtId="0" fontId="2" fillId="3" borderId="17" xfId="1" applyFont="1" applyFill="1" applyBorder="1"/>
    <xf numFmtId="0" fontId="2" fillId="3" borderId="15" xfId="1" applyFont="1" applyFill="1" applyBorder="1"/>
    <xf numFmtId="0" fontId="10" fillId="9" borderId="12" xfId="0" applyNumberFormat="1" applyFont="1" applyFill="1" applyBorder="1" applyProtection="1">
      <protection locked="0"/>
    </xf>
    <xf numFmtId="0" fontId="10" fillId="9" borderId="15" xfId="0" applyNumberFormat="1" applyFont="1" applyFill="1" applyBorder="1" applyProtection="1">
      <protection locked="0"/>
    </xf>
    <xf numFmtId="0" fontId="10" fillId="9" borderId="11" xfId="0" applyNumberFormat="1" applyFont="1" applyFill="1" applyBorder="1" applyAlignment="1" applyProtection="1">
      <alignment horizontal="center"/>
      <protection locked="0"/>
    </xf>
    <xf numFmtId="0" fontId="10" fillId="9" borderId="1" xfId="0" applyNumberFormat="1" applyFont="1" applyFill="1" applyBorder="1" applyAlignment="1" applyProtection="1">
      <alignment horizontal="center"/>
      <protection locked="0"/>
    </xf>
    <xf numFmtId="0" fontId="10" fillId="9" borderId="10" xfId="0" applyNumberFormat="1" applyFont="1" applyFill="1" applyBorder="1" applyAlignment="1" applyProtection="1">
      <alignment horizontal="center"/>
      <protection locked="0"/>
    </xf>
    <xf numFmtId="0" fontId="10" fillId="9" borderId="3" xfId="0" applyNumberFormat="1" applyFont="1" applyFill="1" applyBorder="1" applyAlignment="1" applyProtection="1">
      <alignment horizontal="center"/>
      <protection locked="0"/>
    </xf>
    <xf numFmtId="0" fontId="11" fillId="9" borderId="1" xfId="0" applyNumberFormat="1" applyFont="1" applyFill="1" applyBorder="1" applyAlignment="1" applyProtection="1">
      <alignment horizontal="right"/>
      <protection locked="0"/>
    </xf>
    <xf numFmtId="3" fontId="11" fillId="9" borderId="1" xfId="0" applyNumberFormat="1" applyFont="1" applyFill="1" applyBorder="1" applyProtection="1">
      <protection locked="0"/>
    </xf>
    <xf numFmtId="3" fontId="11" fillId="9" borderId="0" xfId="0" applyNumberFormat="1" applyFont="1" applyFill="1" applyBorder="1" applyProtection="1">
      <protection locked="0"/>
    </xf>
    <xf numFmtId="3" fontId="10" fillId="9" borderId="1" xfId="0" applyNumberFormat="1" applyFont="1" applyFill="1" applyBorder="1" applyProtection="1">
      <protection locked="0"/>
    </xf>
    <xf numFmtId="3" fontId="11" fillId="9" borderId="0" xfId="0" applyNumberFormat="1" applyFont="1" applyFill="1" applyBorder="1"/>
    <xf numFmtId="3" fontId="10" fillId="9" borderId="5" xfId="0" applyNumberFormat="1" applyFont="1" applyFill="1" applyBorder="1" applyProtection="1">
      <protection locked="0"/>
    </xf>
    <xf numFmtId="3" fontId="10" fillId="9" borderId="11" xfId="0" applyNumberFormat="1" applyFont="1" applyFill="1" applyBorder="1" applyProtection="1">
      <protection locked="0"/>
    </xf>
    <xf numFmtId="0" fontId="11" fillId="9" borderId="0" xfId="0" applyFont="1" applyFill="1"/>
    <xf numFmtId="3" fontId="10" fillId="9" borderId="0" xfId="0" applyNumberFormat="1" applyFont="1" applyFill="1" applyBorder="1" applyAlignment="1"/>
    <xf numFmtId="3" fontId="10" fillId="9" borderId="0" xfId="0" applyNumberFormat="1" applyFont="1" applyFill="1" applyBorder="1" applyAlignment="1">
      <alignment horizontal="center"/>
    </xf>
    <xf numFmtId="0" fontId="10" fillId="9" borderId="18" xfId="0" applyFont="1" applyFill="1" applyBorder="1"/>
    <xf numFmtId="0" fontId="10" fillId="9" borderId="14" xfId="0" applyFont="1" applyFill="1" applyBorder="1" applyAlignment="1"/>
    <xf numFmtId="0" fontId="10" fillId="9" borderId="16" xfId="0" applyFont="1" applyFill="1" applyBorder="1" applyAlignment="1">
      <alignment horizontal="center"/>
    </xf>
    <xf numFmtId="0" fontId="10" fillId="9" borderId="14" xfId="0" applyFont="1" applyFill="1" applyBorder="1"/>
    <xf numFmtId="0" fontId="10" fillId="9" borderId="13" xfId="0" applyFont="1" applyFill="1" applyBorder="1"/>
    <xf numFmtId="3" fontId="10" fillId="9" borderId="12" xfId="0" applyNumberFormat="1" applyFont="1" applyFill="1" applyBorder="1" applyAlignment="1">
      <alignment horizontal="center"/>
    </xf>
    <xf numFmtId="0" fontId="10" fillId="9" borderId="10" xfId="0" applyFont="1" applyFill="1" applyBorder="1" applyAlignment="1">
      <alignment horizontal="center"/>
    </xf>
    <xf numFmtId="3" fontId="10" fillId="9" borderId="1" xfId="0" applyNumberFormat="1" applyFont="1" applyFill="1" applyBorder="1"/>
    <xf numFmtId="0" fontId="11" fillId="0" borderId="20" xfId="0" applyFont="1" applyFill="1" applyBorder="1"/>
    <xf numFmtId="0" fontId="11" fillId="8" borderId="1" xfId="0" applyFont="1" applyFill="1" applyBorder="1"/>
    <xf numFmtId="0" fontId="11" fillId="8" borderId="3" xfId="0" applyFont="1" applyFill="1" applyBorder="1"/>
    <xf numFmtId="44" fontId="10" fillId="8" borderId="2" xfId="0" applyNumberFormat="1" applyFont="1" applyFill="1" applyBorder="1"/>
    <xf numFmtId="3" fontId="11" fillId="8" borderId="5" xfId="0" applyNumberFormat="1" applyFont="1" applyFill="1" applyBorder="1"/>
    <xf numFmtId="3" fontId="11" fillId="8" borderId="2" xfId="0" applyNumberFormat="1" applyFont="1" applyFill="1" applyBorder="1"/>
    <xf numFmtId="0" fontId="17" fillId="3" borderId="0" xfId="12" applyFont="1" applyFill="1" applyBorder="1" applyAlignment="1" applyProtection="1">
      <alignment horizontal="center"/>
    </xf>
    <xf numFmtId="3" fontId="10" fillId="6" borderId="16" xfId="0" applyNumberFormat="1" applyFont="1" applyFill="1" applyBorder="1" applyAlignment="1">
      <alignment horizontal="center"/>
    </xf>
    <xf numFmtId="3" fontId="10" fillId="6" borderId="15" xfId="0" applyNumberFormat="1" applyFont="1" applyFill="1" applyBorder="1" applyAlignment="1">
      <alignment horizontal="center"/>
    </xf>
    <xf numFmtId="3" fontId="11" fillId="10" borderId="2" xfId="0" applyNumberFormat="1" applyFont="1" applyFill="1" applyBorder="1"/>
    <xf numFmtId="0" fontId="11" fillId="10" borderId="1" xfId="0" applyFont="1" applyFill="1" applyBorder="1"/>
    <xf numFmtId="3" fontId="10" fillId="10" borderId="2" xfId="0" applyNumberFormat="1" applyFont="1" applyFill="1" applyBorder="1"/>
    <xf numFmtId="0" fontId="10" fillId="10" borderId="3" xfId="0" applyFont="1" applyFill="1" applyBorder="1"/>
    <xf numFmtId="44" fontId="10" fillId="10" borderId="5" xfId="0" applyNumberFormat="1" applyFont="1" applyFill="1" applyBorder="1"/>
    <xf numFmtId="3" fontId="10" fillId="10" borderId="4" xfId="0" applyNumberFormat="1" applyFont="1" applyFill="1" applyBorder="1" applyAlignment="1">
      <alignment horizontal="center"/>
    </xf>
    <xf numFmtId="9" fontId="10" fillId="10" borderId="3" xfId="11" applyFont="1" applyFill="1" applyBorder="1" applyAlignment="1">
      <alignment horizontal="center"/>
    </xf>
    <xf numFmtId="3" fontId="10" fillId="10" borderId="12" xfId="0" applyNumberFormat="1" applyFont="1" applyFill="1" applyBorder="1" applyAlignment="1">
      <alignment horizontal="center"/>
    </xf>
    <xf numFmtId="3" fontId="10" fillId="10" borderId="10" xfId="0" applyNumberFormat="1" applyFont="1" applyFill="1" applyBorder="1" applyAlignment="1" applyProtection="1">
      <alignment horizontal="center"/>
      <protection locked="0"/>
    </xf>
    <xf numFmtId="3" fontId="10" fillId="10" borderId="5" xfId="0" applyNumberFormat="1" applyFont="1" applyFill="1" applyBorder="1" applyProtection="1">
      <protection locked="0"/>
    </xf>
    <xf numFmtId="3" fontId="10" fillId="10" borderId="10" xfId="0" applyNumberFormat="1" applyFont="1" applyFill="1" applyBorder="1" applyAlignment="1">
      <alignment horizontal="center"/>
    </xf>
    <xf numFmtId="3" fontId="10" fillId="10" borderId="11" xfId="0" applyNumberFormat="1" applyFont="1" applyFill="1" applyBorder="1" applyProtection="1">
      <protection locked="0"/>
    </xf>
    <xf numFmtId="3" fontId="11" fillId="10" borderId="18" xfId="0" applyNumberFormat="1" applyFont="1" applyFill="1" applyBorder="1" applyProtection="1">
      <protection locked="0"/>
    </xf>
    <xf numFmtId="3" fontId="11" fillId="10" borderId="13" xfId="0" applyNumberFormat="1" applyFont="1" applyFill="1" applyBorder="1" applyProtection="1">
      <protection locked="0"/>
    </xf>
    <xf numFmtId="3" fontId="11" fillId="6" borderId="18" xfId="0" applyNumberFormat="1" applyFont="1" applyFill="1" applyBorder="1" applyProtection="1">
      <protection locked="0"/>
    </xf>
    <xf numFmtId="3" fontId="11" fillId="6" borderId="13" xfId="0" applyNumberFormat="1" applyFont="1" applyFill="1" applyBorder="1" applyProtection="1">
      <protection locked="0"/>
    </xf>
    <xf numFmtId="3" fontId="11" fillId="6" borderId="20" xfId="0" applyNumberFormat="1" applyFont="1" applyFill="1" applyBorder="1" applyProtection="1">
      <protection locked="0"/>
    </xf>
    <xf numFmtId="165" fontId="11" fillId="9" borderId="0" xfId="0" applyNumberFormat="1" applyFont="1" applyFill="1" applyAlignment="1">
      <alignment horizontal="right"/>
    </xf>
    <xf numFmtId="165" fontId="11" fillId="0" borderId="20" xfId="0" applyNumberFormat="1" applyFont="1" applyFill="1" applyBorder="1" applyAlignment="1">
      <alignment horizontal="right"/>
    </xf>
    <xf numFmtId="0" fontId="15" fillId="6" borderId="19" xfId="13" applyFont="1" applyFill="1" applyBorder="1" applyAlignment="1" applyProtection="1">
      <alignment horizontal="center"/>
    </xf>
    <xf numFmtId="0" fontId="15" fillId="6" borderId="0" xfId="13" applyFont="1" applyFill="1" applyBorder="1" applyAlignment="1" applyProtection="1">
      <alignment horizontal="center"/>
    </xf>
    <xf numFmtId="0" fontId="18" fillId="6" borderId="19" xfId="12" applyFont="1" applyFill="1" applyBorder="1" applyAlignment="1" applyProtection="1">
      <alignment horizontal="center"/>
    </xf>
    <xf numFmtId="0" fontId="18" fillId="6" borderId="0" xfId="12" applyFont="1" applyFill="1" applyBorder="1" applyAlignment="1" applyProtection="1">
      <alignment horizontal="center"/>
    </xf>
    <xf numFmtId="3" fontId="11" fillId="6" borderId="16" xfId="0" applyNumberFormat="1" applyFont="1" applyFill="1" applyBorder="1" applyProtection="1">
      <protection locked="0"/>
    </xf>
    <xf numFmtId="3" fontId="11" fillId="6" borderId="17" xfId="0" applyNumberFormat="1" applyFont="1" applyFill="1" applyBorder="1" applyProtection="1">
      <protection locked="0"/>
    </xf>
    <xf numFmtId="3" fontId="11" fillId="6" borderId="15" xfId="0" applyNumberFormat="1" applyFont="1" applyFill="1" applyBorder="1" applyProtection="1">
      <protection locked="0"/>
    </xf>
    <xf numFmtId="3" fontId="11" fillId="6" borderId="2" xfId="0" applyNumberFormat="1" applyFont="1" applyFill="1" applyBorder="1" applyProtection="1">
      <protection locked="0"/>
    </xf>
    <xf numFmtId="3" fontId="11" fillId="6" borderId="4" xfId="0" applyNumberFormat="1" applyFont="1" applyFill="1" applyBorder="1" applyProtection="1">
      <protection locked="0"/>
    </xf>
    <xf numFmtId="3" fontId="11" fillId="6" borderId="3" xfId="0" applyNumberFormat="1" applyFont="1" applyFill="1" applyBorder="1" applyProtection="1">
      <protection locked="0"/>
    </xf>
    <xf numFmtId="0" fontId="11" fillId="8" borderId="16" xfId="0" applyFont="1" applyFill="1" applyBorder="1" applyAlignment="1">
      <alignment horizontal="left"/>
    </xf>
    <xf numFmtId="0" fontId="11" fillId="8" borderId="15" xfId="0" applyFont="1" applyFill="1" applyBorder="1" applyAlignment="1">
      <alignment horizontal="left"/>
    </xf>
    <xf numFmtId="0" fontId="11" fillId="10" borderId="16" xfId="0" applyFont="1" applyFill="1" applyBorder="1" applyAlignment="1"/>
    <xf numFmtId="0" fontId="11" fillId="10" borderId="15" xfId="0" applyFont="1" applyFill="1" applyBorder="1" applyAlignment="1"/>
    <xf numFmtId="0" fontId="10" fillId="6" borderId="5" xfId="0" applyFont="1" applyFill="1" applyBorder="1" applyAlignment="1">
      <alignment horizontal="center"/>
    </xf>
    <xf numFmtId="0" fontId="10" fillId="6" borderId="0" xfId="0" applyFont="1" applyFill="1" applyBorder="1" applyAlignment="1">
      <alignment horizontal="center"/>
    </xf>
    <xf numFmtId="0" fontId="10" fillId="10" borderId="0" xfId="0" applyFont="1" applyFill="1" applyBorder="1" applyAlignment="1">
      <alignment horizontal="center"/>
    </xf>
    <xf numFmtId="0" fontId="10" fillId="10" borderId="1" xfId="0" applyFont="1" applyFill="1" applyBorder="1" applyAlignment="1">
      <alignment horizontal="center"/>
    </xf>
    <xf numFmtId="49" fontId="10" fillId="9" borderId="18" xfId="0" applyNumberFormat="1" applyFont="1" applyFill="1" applyBorder="1" applyAlignment="1" applyProtection="1">
      <alignment horizontal="center"/>
      <protection locked="0"/>
    </xf>
    <xf numFmtId="49" fontId="10" fillId="9" borderId="14" xfId="0" applyNumberFormat="1" applyFont="1" applyFill="1" applyBorder="1" applyAlignment="1" applyProtection="1">
      <alignment horizontal="center"/>
      <protection locked="0"/>
    </xf>
    <xf numFmtId="49" fontId="10" fillId="9" borderId="13" xfId="0" applyNumberFormat="1" applyFont="1" applyFill="1" applyBorder="1" applyAlignment="1" applyProtection="1">
      <alignment horizontal="center"/>
      <protection locked="0"/>
    </xf>
    <xf numFmtId="0" fontId="10" fillId="9" borderId="18" xfId="0" applyFont="1" applyFill="1" applyBorder="1" applyAlignment="1">
      <alignment horizontal="center"/>
    </xf>
    <xf numFmtId="0" fontId="10" fillId="9" borderId="13" xfId="0" applyFont="1" applyFill="1" applyBorder="1" applyAlignment="1">
      <alignment horizontal="center"/>
    </xf>
    <xf numFmtId="49" fontId="10" fillId="6" borderId="16" xfId="0" applyNumberFormat="1" applyFont="1" applyFill="1" applyBorder="1" applyAlignment="1" applyProtection="1">
      <alignment horizontal="center"/>
      <protection locked="0"/>
    </xf>
    <xf numFmtId="49" fontId="10" fillId="6" borderId="17" xfId="0" applyNumberFormat="1" applyFont="1" applyFill="1" applyBorder="1" applyAlignment="1" applyProtection="1">
      <alignment horizontal="center"/>
      <protection locked="0"/>
    </xf>
    <xf numFmtId="49" fontId="10" fillId="6" borderId="15" xfId="0" applyNumberFormat="1" applyFont="1" applyFill="1" applyBorder="1" applyAlignment="1" applyProtection="1">
      <alignment horizontal="center"/>
      <protection locked="0"/>
    </xf>
    <xf numFmtId="3" fontId="10" fillId="10" borderId="14" xfId="0" applyNumberFormat="1" applyFont="1" applyFill="1" applyBorder="1" applyAlignment="1" applyProtection="1">
      <alignment horizontal="center"/>
      <protection locked="0"/>
    </xf>
    <xf numFmtId="3" fontId="10" fillId="10" borderId="13" xfId="0" applyNumberFormat="1" applyFont="1" applyFill="1" applyBorder="1" applyAlignment="1" applyProtection="1">
      <alignment horizontal="center"/>
      <protection locked="0"/>
    </xf>
    <xf numFmtId="3" fontId="10" fillId="6" borderId="18" xfId="0" applyNumberFormat="1" applyFont="1" applyFill="1" applyBorder="1" applyAlignment="1">
      <alignment horizontal="center"/>
    </xf>
    <xf numFmtId="3" fontId="10" fillId="6" borderId="13" xfId="0" applyNumberFormat="1" applyFont="1" applyFill="1" applyBorder="1" applyAlignment="1">
      <alignment horizontal="center"/>
    </xf>
    <xf numFmtId="3" fontId="10" fillId="6" borderId="16" xfId="0" applyNumberFormat="1" applyFont="1" applyFill="1" applyBorder="1" applyAlignment="1">
      <alignment horizontal="center"/>
    </xf>
    <xf numFmtId="3" fontId="10" fillId="6" borderId="15" xfId="0" applyNumberFormat="1" applyFont="1" applyFill="1" applyBorder="1" applyAlignment="1">
      <alignment horizontal="center"/>
    </xf>
    <xf numFmtId="3" fontId="10" fillId="10" borderId="17" xfId="0" applyNumberFormat="1" applyFont="1" applyFill="1" applyBorder="1" applyAlignment="1">
      <alignment horizontal="center"/>
    </xf>
    <xf numFmtId="49" fontId="10" fillId="9" borderId="16" xfId="0" applyNumberFormat="1" applyFont="1" applyFill="1" applyBorder="1" applyAlignment="1" applyProtection="1">
      <alignment horizontal="center"/>
      <protection locked="0"/>
    </xf>
    <xf numFmtId="49" fontId="10" fillId="9" borderId="17" xfId="0" applyNumberFormat="1" applyFont="1" applyFill="1" applyBorder="1" applyAlignment="1" applyProtection="1">
      <alignment horizontal="center"/>
      <protection locked="0"/>
    </xf>
    <xf numFmtId="49" fontId="10" fillId="9" borderId="15" xfId="0" applyNumberFormat="1" applyFont="1" applyFill="1" applyBorder="1" applyAlignment="1" applyProtection="1">
      <alignment horizontal="center"/>
      <protection locked="0"/>
    </xf>
  </cellXfs>
  <cellStyles count="14">
    <cellStyle name="Datum" xfId="4"/>
    <cellStyle name="Hyperlink" xfId="12" builtinId="8"/>
    <cellStyle name="Hyperlink 2" xfId="3"/>
    <cellStyle name="Hyperlink 3" xfId="13"/>
    <cellStyle name="Komma0" xfId="5"/>
    <cellStyle name="Koptekst 1" xfId="6"/>
    <cellStyle name="Koptekst 2" xfId="7"/>
    <cellStyle name="Procent" xfId="11" builtinId="5"/>
    <cellStyle name="Standaard" xfId="0" builtinId="0"/>
    <cellStyle name="Standaard 2" xfId="8"/>
    <cellStyle name="Standaard_#Auteursrecht" xfId="1"/>
    <cellStyle name="Standaard_Auteursrecht" xfId="2"/>
    <cellStyle name="Valuta0" xfId="9"/>
    <cellStyle name="Vast" xfId="10"/>
  </cellStyles>
  <dxfs count="16"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99"/>
      <color rgb="FFCCFFFF"/>
      <color rgb="FF66FFFF"/>
      <color rgb="FFCCFFCC"/>
      <color rgb="FF99FF99"/>
      <color rgb="FF99FFCC"/>
      <color rgb="FF66FF66"/>
      <color rgb="FF33CC33"/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="1"/>
              <a:t>Per dag</a:t>
            </a:r>
          </a:p>
        </c:rich>
      </c:tx>
      <c:layout>
        <c:manualLayout>
          <c:xMode val="edge"/>
          <c:yMode val="edge"/>
          <c:x val="0.4000982316888673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6354411708607257E-2"/>
          <c:y val="8.4186001749781234E-2"/>
          <c:w val="0.8385437991938256"/>
          <c:h val="0.87125476815398073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Jaar1!$O$3</c:f>
              <c:strCache>
                <c:ptCount val="1"/>
                <c:pt idx="0">
                  <c:v>teruggeleverd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</c:spPr>
          <c:invertIfNegative val="0"/>
          <c:cat>
            <c:numRef>
              <c:f>Jaar1!$A$5:$A$370</c:f>
              <c:numCache>
                <c:formatCode>General</c:formatCode>
                <c:ptCount val="366"/>
                <c:pt idx="0">
                  <c:v>53</c:v>
                </c:pt>
                <c:pt idx="1">
                  <c:v>53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  <c:pt idx="30">
                  <c:v>5</c:v>
                </c:pt>
                <c:pt idx="31">
                  <c:v>5</c:v>
                </c:pt>
                <c:pt idx="32">
                  <c:v>5</c:v>
                </c:pt>
                <c:pt idx="33">
                  <c:v>5</c:v>
                </c:pt>
                <c:pt idx="34">
                  <c:v>5</c:v>
                </c:pt>
                <c:pt idx="35">
                  <c:v>5</c:v>
                </c:pt>
                <c:pt idx="36">
                  <c:v>5</c:v>
                </c:pt>
                <c:pt idx="37">
                  <c:v>6</c:v>
                </c:pt>
                <c:pt idx="38">
                  <c:v>6</c:v>
                </c:pt>
                <c:pt idx="39">
                  <c:v>6</c:v>
                </c:pt>
                <c:pt idx="40">
                  <c:v>6</c:v>
                </c:pt>
                <c:pt idx="41">
                  <c:v>6</c:v>
                </c:pt>
                <c:pt idx="42">
                  <c:v>6</c:v>
                </c:pt>
                <c:pt idx="43">
                  <c:v>6</c:v>
                </c:pt>
                <c:pt idx="44">
                  <c:v>7</c:v>
                </c:pt>
                <c:pt idx="45">
                  <c:v>7</c:v>
                </c:pt>
                <c:pt idx="46">
                  <c:v>7</c:v>
                </c:pt>
                <c:pt idx="47">
                  <c:v>7</c:v>
                </c:pt>
                <c:pt idx="48">
                  <c:v>7</c:v>
                </c:pt>
                <c:pt idx="49">
                  <c:v>7</c:v>
                </c:pt>
                <c:pt idx="50">
                  <c:v>7</c:v>
                </c:pt>
                <c:pt idx="51">
                  <c:v>8</c:v>
                </c:pt>
                <c:pt idx="52">
                  <c:v>8</c:v>
                </c:pt>
                <c:pt idx="53">
                  <c:v>8</c:v>
                </c:pt>
                <c:pt idx="54">
                  <c:v>8</c:v>
                </c:pt>
                <c:pt idx="55">
                  <c:v>8</c:v>
                </c:pt>
                <c:pt idx="56">
                  <c:v>8</c:v>
                </c:pt>
                <c:pt idx="57">
                  <c:v>8</c:v>
                </c:pt>
                <c:pt idx="58">
                  <c:v>9</c:v>
                </c:pt>
                <c:pt idx="59">
                  <c:v>9</c:v>
                </c:pt>
                <c:pt idx="60">
                  <c:v>9</c:v>
                </c:pt>
                <c:pt idx="61">
                  <c:v>9</c:v>
                </c:pt>
                <c:pt idx="62">
                  <c:v>9</c:v>
                </c:pt>
                <c:pt idx="63">
                  <c:v>9</c:v>
                </c:pt>
                <c:pt idx="64">
                  <c:v>9</c:v>
                </c:pt>
                <c:pt idx="65">
                  <c:v>10</c:v>
                </c:pt>
                <c:pt idx="66">
                  <c:v>10</c:v>
                </c:pt>
                <c:pt idx="67">
                  <c:v>10</c:v>
                </c:pt>
                <c:pt idx="68">
                  <c:v>10</c:v>
                </c:pt>
                <c:pt idx="69">
                  <c:v>10</c:v>
                </c:pt>
                <c:pt idx="70">
                  <c:v>10</c:v>
                </c:pt>
                <c:pt idx="71">
                  <c:v>10</c:v>
                </c:pt>
                <c:pt idx="72">
                  <c:v>11</c:v>
                </c:pt>
                <c:pt idx="73">
                  <c:v>11</c:v>
                </c:pt>
                <c:pt idx="74">
                  <c:v>11</c:v>
                </c:pt>
                <c:pt idx="75">
                  <c:v>11</c:v>
                </c:pt>
                <c:pt idx="76">
                  <c:v>11</c:v>
                </c:pt>
                <c:pt idx="77">
                  <c:v>11</c:v>
                </c:pt>
                <c:pt idx="78">
                  <c:v>11</c:v>
                </c:pt>
                <c:pt idx="79">
                  <c:v>12</c:v>
                </c:pt>
                <c:pt idx="80">
                  <c:v>12</c:v>
                </c:pt>
                <c:pt idx="81">
                  <c:v>12</c:v>
                </c:pt>
                <c:pt idx="82">
                  <c:v>12</c:v>
                </c:pt>
                <c:pt idx="83">
                  <c:v>12</c:v>
                </c:pt>
                <c:pt idx="84">
                  <c:v>12</c:v>
                </c:pt>
                <c:pt idx="85">
                  <c:v>12</c:v>
                </c:pt>
                <c:pt idx="86">
                  <c:v>13</c:v>
                </c:pt>
                <c:pt idx="87">
                  <c:v>13</c:v>
                </c:pt>
                <c:pt idx="88">
                  <c:v>13</c:v>
                </c:pt>
                <c:pt idx="89">
                  <c:v>13</c:v>
                </c:pt>
                <c:pt idx="90">
                  <c:v>13</c:v>
                </c:pt>
                <c:pt idx="91">
                  <c:v>13</c:v>
                </c:pt>
                <c:pt idx="92">
                  <c:v>13</c:v>
                </c:pt>
                <c:pt idx="93">
                  <c:v>14</c:v>
                </c:pt>
                <c:pt idx="94">
                  <c:v>14</c:v>
                </c:pt>
                <c:pt idx="95">
                  <c:v>14</c:v>
                </c:pt>
                <c:pt idx="96">
                  <c:v>14</c:v>
                </c:pt>
                <c:pt idx="97">
                  <c:v>14</c:v>
                </c:pt>
                <c:pt idx="98">
                  <c:v>14</c:v>
                </c:pt>
                <c:pt idx="99">
                  <c:v>14</c:v>
                </c:pt>
                <c:pt idx="100">
                  <c:v>15</c:v>
                </c:pt>
                <c:pt idx="101">
                  <c:v>15</c:v>
                </c:pt>
                <c:pt idx="102">
                  <c:v>15</c:v>
                </c:pt>
                <c:pt idx="103">
                  <c:v>15</c:v>
                </c:pt>
                <c:pt idx="104">
                  <c:v>15</c:v>
                </c:pt>
                <c:pt idx="105">
                  <c:v>15</c:v>
                </c:pt>
                <c:pt idx="106">
                  <c:v>15</c:v>
                </c:pt>
                <c:pt idx="107">
                  <c:v>16</c:v>
                </c:pt>
                <c:pt idx="108">
                  <c:v>16</c:v>
                </c:pt>
                <c:pt idx="109">
                  <c:v>16</c:v>
                </c:pt>
                <c:pt idx="110">
                  <c:v>16</c:v>
                </c:pt>
                <c:pt idx="111">
                  <c:v>16</c:v>
                </c:pt>
                <c:pt idx="112">
                  <c:v>16</c:v>
                </c:pt>
                <c:pt idx="113">
                  <c:v>16</c:v>
                </c:pt>
                <c:pt idx="114">
                  <c:v>17</c:v>
                </c:pt>
                <c:pt idx="115">
                  <c:v>17</c:v>
                </c:pt>
                <c:pt idx="116">
                  <c:v>17</c:v>
                </c:pt>
                <c:pt idx="117">
                  <c:v>17</c:v>
                </c:pt>
                <c:pt idx="118">
                  <c:v>17</c:v>
                </c:pt>
                <c:pt idx="119">
                  <c:v>17</c:v>
                </c:pt>
                <c:pt idx="120">
                  <c:v>17</c:v>
                </c:pt>
                <c:pt idx="121">
                  <c:v>18</c:v>
                </c:pt>
                <c:pt idx="122">
                  <c:v>18</c:v>
                </c:pt>
                <c:pt idx="123">
                  <c:v>18</c:v>
                </c:pt>
                <c:pt idx="124">
                  <c:v>18</c:v>
                </c:pt>
                <c:pt idx="125">
                  <c:v>18</c:v>
                </c:pt>
                <c:pt idx="126">
                  <c:v>18</c:v>
                </c:pt>
                <c:pt idx="127">
                  <c:v>18</c:v>
                </c:pt>
                <c:pt idx="128">
                  <c:v>19</c:v>
                </c:pt>
                <c:pt idx="129">
                  <c:v>19</c:v>
                </c:pt>
                <c:pt idx="130">
                  <c:v>19</c:v>
                </c:pt>
                <c:pt idx="131">
                  <c:v>19</c:v>
                </c:pt>
                <c:pt idx="132">
                  <c:v>19</c:v>
                </c:pt>
                <c:pt idx="133">
                  <c:v>19</c:v>
                </c:pt>
                <c:pt idx="134">
                  <c:v>19</c:v>
                </c:pt>
                <c:pt idx="135">
                  <c:v>20</c:v>
                </c:pt>
                <c:pt idx="136">
                  <c:v>20</c:v>
                </c:pt>
                <c:pt idx="137">
                  <c:v>20</c:v>
                </c:pt>
                <c:pt idx="138">
                  <c:v>20</c:v>
                </c:pt>
                <c:pt idx="139">
                  <c:v>20</c:v>
                </c:pt>
                <c:pt idx="140">
                  <c:v>20</c:v>
                </c:pt>
                <c:pt idx="141">
                  <c:v>20</c:v>
                </c:pt>
                <c:pt idx="142">
                  <c:v>21</c:v>
                </c:pt>
                <c:pt idx="143">
                  <c:v>21</c:v>
                </c:pt>
                <c:pt idx="144">
                  <c:v>21</c:v>
                </c:pt>
                <c:pt idx="145">
                  <c:v>21</c:v>
                </c:pt>
                <c:pt idx="146">
                  <c:v>21</c:v>
                </c:pt>
                <c:pt idx="147">
                  <c:v>21</c:v>
                </c:pt>
                <c:pt idx="148">
                  <c:v>21</c:v>
                </c:pt>
                <c:pt idx="149">
                  <c:v>22</c:v>
                </c:pt>
                <c:pt idx="150">
                  <c:v>22</c:v>
                </c:pt>
                <c:pt idx="151">
                  <c:v>22</c:v>
                </c:pt>
                <c:pt idx="152">
                  <c:v>22</c:v>
                </c:pt>
                <c:pt idx="153">
                  <c:v>22</c:v>
                </c:pt>
                <c:pt idx="154">
                  <c:v>22</c:v>
                </c:pt>
                <c:pt idx="155">
                  <c:v>22</c:v>
                </c:pt>
                <c:pt idx="156">
                  <c:v>23</c:v>
                </c:pt>
                <c:pt idx="157">
                  <c:v>23</c:v>
                </c:pt>
                <c:pt idx="158">
                  <c:v>23</c:v>
                </c:pt>
                <c:pt idx="159">
                  <c:v>23</c:v>
                </c:pt>
                <c:pt idx="160">
                  <c:v>23</c:v>
                </c:pt>
                <c:pt idx="161">
                  <c:v>23</c:v>
                </c:pt>
                <c:pt idx="162">
                  <c:v>23</c:v>
                </c:pt>
                <c:pt idx="163">
                  <c:v>24</c:v>
                </c:pt>
                <c:pt idx="164">
                  <c:v>24</c:v>
                </c:pt>
                <c:pt idx="165">
                  <c:v>24</c:v>
                </c:pt>
                <c:pt idx="166">
                  <c:v>24</c:v>
                </c:pt>
                <c:pt idx="167">
                  <c:v>24</c:v>
                </c:pt>
                <c:pt idx="168">
                  <c:v>24</c:v>
                </c:pt>
                <c:pt idx="169">
                  <c:v>24</c:v>
                </c:pt>
                <c:pt idx="170">
                  <c:v>25</c:v>
                </c:pt>
                <c:pt idx="171">
                  <c:v>25</c:v>
                </c:pt>
                <c:pt idx="172">
                  <c:v>25</c:v>
                </c:pt>
                <c:pt idx="173">
                  <c:v>25</c:v>
                </c:pt>
                <c:pt idx="174">
                  <c:v>25</c:v>
                </c:pt>
                <c:pt idx="175">
                  <c:v>25</c:v>
                </c:pt>
                <c:pt idx="176">
                  <c:v>25</c:v>
                </c:pt>
                <c:pt idx="177">
                  <c:v>26</c:v>
                </c:pt>
                <c:pt idx="178">
                  <c:v>26</c:v>
                </c:pt>
                <c:pt idx="179">
                  <c:v>26</c:v>
                </c:pt>
                <c:pt idx="180">
                  <c:v>26</c:v>
                </c:pt>
                <c:pt idx="181">
                  <c:v>26</c:v>
                </c:pt>
                <c:pt idx="182">
                  <c:v>26</c:v>
                </c:pt>
                <c:pt idx="183">
                  <c:v>26</c:v>
                </c:pt>
                <c:pt idx="184">
                  <c:v>27</c:v>
                </c:pt>
                <c:pt idx="185">
                  <c:v>27</c:v>
                </c:pt>
                <c:pt idx="186">
                  <c:v>27</c:v>
                </c:pt>
                <c:pt idx="187">
                  <c:v>27</c:v>
                </c:pt>
                <c:pt idx="188">
                  <c:v>27</c:v>
                </c:pt>
                <c:pt idx="189">
                  <c:v>27</c:v>
                </c:pt>
                <c:pt idx="190">
                  <c:v>27</c:v>
                </c:pt>
                <c:pt idx="191">
                  <c:v>28</c:v>
                </c:pt>
                <c:pt idx="192">
                  <c:v>28</c:v>
                </c:pt>
                <c:pt idx="193">
                  <c:v>28</c:v>
                </c:pt>
                <c:pt idx="194">
                  <c:v>28</c:v>
                </c:pt>
                <c:pt idx="195">
                  <c:v>28</c:v>
                </c:pt>
                <c:pt idx="196">
                  <c:v>28</c:v>
                </c:pt>
                <c:pt idx="197">
                  <c:v>28</c:v>
                </c:pt>
                <c:pt idx="198">
                  <c:v>29</c:v>
                </c:pt>
                <c:pt idx="199">
                  <c:v>29</c:v>
                </c:pt>
                <c:pt idx="200">
                  <c:v>29</c:v>
                </c:pt>
                <c:pt idx="201">
                  <c:v>29</c:v>
                </c:pt>
                <c:pt idx="202">
                  <c:v>29</c:v>
                </c:pt>
                <c:pt idx="203">
                  <c:v>29</c:v>
                </c:pt>
                <c:pt idx="204">
                  <c:v>29</c:v>
                </c:pt>
                <c:pt idx="205">
                  <c:v>30</c:v>
                </c:pt>
                <c:pt idx="206">
                  <c:v>30</c:v>
                </c:pt>
                <c:pt idx="207">
                  <c:v>30</c:v>
                </c:pt>
                <c:pt idx="208">
                  <c:v>30</c:v>
                </c:pt>
                <c:pt idx="209">
                  <c:v>30</c:v>
                </c:pt>
                <c:pt idx="210">
                  <c:v>30</c:v>
                </c:pt>
                <c:pt idx="211">
                  <c:v>30</c:v>
                </c:pt>
                <c:pt idx="212">
                  <c:v>31</c:v>
                </c:pt>
                <c:pt idx="213">
                  <c:v>31</c:v>
                </c:pt>
                <c:pt idx="214">
                  <c:v>31</c:v>
                </c:pt>
                <c:pt idx="215">
                  <c:v>31</c:v>
                </c:pt>
                <c:pt idx="216">
                  <c:v>31</c:v>
                </c:pt>
                <c:pt idx="217">
                  <c:v>31</c:v>
                </c:pt>
                <c:pt idx="218">
                  <c:v>31</c:v>
                </c:pt>
                <c:pt idx="219">
                  <c:v>32</c:v>
                </c:pt>
                <c:pt idx="220">
                  <c:v>32</c:v>
                </c:pt>
                <c:pt idx="221">
                  <c:v>32</c:v>
                </c:pt>
                <c:pt idx="222">
                  <c:v>32</c:v>
                </c:pt>
                <c:pt idx="223">
                  <c:v>32</c:v>
                </c:pt>
                <c:pt idx="224">
                  <c:v>32</c:v>
                </c:pt>
                <c:pt idx="225">
                  <c:v>32</c:v>
                </c:pt>
                <c:pt idx="226">
                  <c:v>33</c:v>
                </c:pt>
                <c:pt idx="227">
                  <c:v>33</c:v>
                </c:pt>
                <c:pt idx="228">
                  <c:v>33</c:v>
                </c:pt>
                <c:pt idx="229">
                  <c:v>33</c:v>
                </c:pt>
                <c:pt idx="230">
                  <c:v>33</c:v>
                </c:pt>
                <c:pt idx="231">
                  <c:v>33</c:v>
                </c:pt>
                <c:pt idx="232">
                  <c:v>33</c:v>
                </c:pt>
                <c:pt idx="233">
                  <c:v>34</c:v>
                </c:pt>
                <c:pt idx="234">
                  <c:v>34</c:v>
                </c:pt>
                <c:pt idx="235">
                  <c:v>34</c:v>
                </c:pt>
                <c:pt idx="236">
                  <c:v>34</c:v>
                </c:pt>
                <c:pt idx="237">
                  <c:v>34</c:v>
                </c:pt>
                <c:pt idx="238">
                  <c:v>34</c:v>
                </c:pt>
                <c:pt idx="239">
                  <c:v>34</c:v>
                </c:pt>
                <c:pt idx="240">
                  <c:v>35</c:v>
                </c:pt>
                <c:pt idx="241">
                  <c:v>35</c:v>
                </c:pt>
                <c:pt idx="242">
                  <c:v>35</c:v>
                </c:pt>
                <c:pt idx="243">
                  <c:v>35</c:v>
                </c:pt>
                <c:pt idx="244">
                  <c:v>35</c:v>
                </c:pt>
                <c:pt idx="245">
                  <c:v>35</c:v>
                </c:pt>
                <c:pt idx="246">
                  <c:v>35</c:v>
                </c:pt>
                <c:pt idx="247">
                  <c:v>36</c:v>
                </c:pt>
                <c:pt idx="248">
                  <c:v>36</c:v>
                </c:pt>
                <c:pt idx="249">
                  <c:v>36</c:v>
                </c:pt>
                <c:pt idx="250">
                  <c:v>36</c:v>
                </c:pt>
                <c:pt idx="251">
                  <c:v>36</c:v>
                </c:pt>
                <c:pt idx="252">
                  <c:v>36</c:v>
                </c:pt>
                <c:pt idx="253">
                  <c:v>36</c:v>
                </c:pt>
                <c:pt idx="254">
                  <c:v>37</c:v>
                </c:pt>
                <c:pt idx="255">
                  <c:v>37</c:v>
                </c:pt>
                <c:pt idx="256">
                  <c:v>37</c:v>
                </c:pt>
                <c:pt idx="257">
                  <c:v>37</c:v>
                </c:pt>
                <c:pt idx="258">
                  <c:v>37</c:v>
                </c:pt>
                <c:pt idx="259">
                  <c:v>37</c:v>
                </c:pt>
                <c:pt idx="260">
                  <c:v>37</c:v>
                </c:pt>
                <c:pt idx="261">
                  <c:v>38</c:v>
                </c:pt>
                <c:pt idx="262">
                  <c:v>38</c:v>
                </c:pt>
                <c:pt idx="263">
                  <c:v>38</c:v>
                </c:pt>
                <c:pt idx="264">
                  <c:v>38</c:v>
                </c:pt>
                <c:pt idx="265">
                  <c:v>38</c:v>
                </c:pt>
                <c:pt idx="266">
                  <c:v>38</c:v>
                </c:pt>
                <c:pt idx="267">
                  <c:v>38</c:v>
                </c:pt>
                <c:pt idx="268">
                  <c:v>39</c:v>
                </c:pt>
                <c:pt idx="269">
                  <c:v>39</c:v>
                </c:pt>
                <c:pt idx="270">
                  <c:v>39</c:v>
                </c:pt>
                <c:pt idx="271">
                  <c:v>39</c:v>
                </c:pt>
                <c:pt idx="272">
                  <c:v>39</c:v>
                </c:pt>
                <c:pt idx="273">
                  <c:v>39</c:v>
                </c:pt>
                <c:pt idx="274">
                  <c:v>39</c:v>
                </c:pt>
                <c:pt idx="275">
                  <c:v>40</c:v>
                </c:pt>
                <c:pt idx="276">
                  <c:v>40</c:v>
                </c:pt>
                <c:pt idx="277">
                  <c:v>40</c:v>
                </c:pt>
                <c:pt idx="278">
                  <c:v>40</c:v>
                </c:pt>
                <c:pt idx="279">
                  <c:v>40</c:v>
                </c:pt>
                <c:pt idx="280">
                  <c:v>40</c:v>
                </c:pt>
                <c:pt idx="281">
                  <c:v>40</c:v>
                </c:pt>
                <c:pt idx="282">
                  <c:v>41</c:v>
                </c:pt>
                <c:pt idx="283">
                  <c:v>41</c:v>
                </c:pt>
                <c:pt idx="284">
                  <c:v>41</c:v>
                </c:pt>
                <c:pt idx="285">
                  <c:v>41</c:v>
                </c:pt>
                <c:pt idx="286">
                  <c:v>41</c:v>
                </c:pt>
                <c:pt idx="287">
                  <c:v>41</c:v>
                </c:pt>
                <c:pt idx="288">
                  <c:v>41</c:v>
                </c:pt>
                <c:pt idx="289">
                  <c:v>42</c:v>
                </c:pt>
                <c:pt idx="290">
                  <c:v>42</c:v>
                </c:pt>
                <c:pt idx="291">
                  <c:v>42</c:v>
                </c:pt>
                <c:pt idx="292">
                  <c:v>42</c:v>
                </c:pt>
                <c:pt idx="293">
                  <c:v>42</c:v>
                </c:pt>
                <c:pt idx="294">
                  <c:v>42</c:v>
                </c:pt>
                <c:pt idx="295">
                  <c:v>42</c:v>
                </c:pt>
                <c:pt idx="296">
                  <c:v>43</c:v>
                </c:pt>
                <c:pt idx="297">
                  <c:v>43</c:v>
                </c:pt>
                <c:pt idx="298">
                  <c:v>43</c:v>
                </c:pt>
                <c:pt idx="299">
                  <c:v>43</c:v>
                </c:pt>
                <c:pt idx="300">
                  <c:v>43</c:v>
                </c:pt>
                <c:pt idx="301">
                  <c:v>43</c:v>
                </c:pt>
                <c:pt idx="302">
                  <c:v>43</c:v>
                </c:pt>
                <c:pt idx="303">
                  <c:v>44</c:v>
                </c:pt>
                <c:pt idx="304">
                  <c:v>44</c:v>
                </c:pt>
                <c:pt idx="305">
                  <c:v>44</c:v>
                </c:pt>
                <c:pt idx="306">
                  <c:v>44</c:v>
                </c:pt>
                <c:pt idx="307">
                  <c:v>44</c:v>
                </c:pt>
                <c:pt idx="308">
                  <c:v>44</c:v>
                </c:pt>
                <c:pt idx="309">
                  <c:v>44</c:v>
                </c:pt>
                <c:pt idx="310">
                  <c:v>45</c:v>
                </c:pt>
                <c:pt idx="311">
                  <c:v>45</c:v>
                </c:pt>
                <c:pt idx="312">
                  <c:v>45</c:v>
                </c:pt>
                <c:pt idx="313">
                  <c:v>45</c:v>
                </c:pt>
                <c:pt idx="314">
                  <c:v>45</c:v>
                </c:pt>
                <c:pt idx="315">
                  <c:v>45</c:v>
                </c:pt>
                <c:pt idx="316">
                  <c:v>45</c:v>
                </c:pt>
                <c:pt idx="317">
                  <c:v>46</c:v>
                </c:pt>
                <c:pt idx="318">
                  <c:v>46</c:v>
                </c:pt>
                <c:pt idx="319">
                  <c:v>46</c:v>
                </c:pt>
                <c:pt idx="320">
                  <c:v>46</c:v>
                </c:pt>
                <c:pt idx="321">
                  <c:v>46</c:v>
                </c:pt>
                <c:pt idx="322">
                  <c:v>46</c:v>
                </c:pt>
                <c:pt idx="323">
                  <c:v>46</c:v>
                </c:pt>
                <c:pt idx="324">
                  <c:v>47</c:v>
                </c:pt>
                <c:pt idx="325">
                  <c:v>47</c:v>
                </c:pt>
                <c:pt idx="326">
                  <c:v>47</c:v>
                </c:pt>
                <c:pt idx="327">
                  <c:v>47</c:v>
                </c:pt>
                <c:pt idx="328">
                  <c:v>47</c:v>
                </c:pt>
                <c:pt idx="329">
                  <c:v>47</c:v>
                </c:pt>
                <c:pt idx="330">
                  <c:v>47</c:v>
                </c:pt>
                <c:pt idx="331">
                  <c:v>48</c:v>
                </c:pt>
                <c:pt idx="332">
                  <c:v>48</c:v>
                </c:pt>
                <c:pt idx="333">
                  <c:v>48</c:v>
                </c:pt>
                <c:pt idx="334">
                  <c:v>48</c:v>
                </c:pt>
                <c:pt idx="335">
                  <c:v>48</c:v>
                </c:pt>
                <c:pt idx="336">
                  <c:v>48</c:v>
                </c:pt>
                <c:pt idx="337">
                  <c:v>48</c:v>
                </c:pt>
                <c:pt idx="338">
                  <c:v>49</c:v>
                </c:pt>
                <c:pt idx="339">
                  <c:v>49</c:v>
                </c:pt>
                <c:pt idx="340">
                  <c:v>49</c:v>
                </c:pt>
                <c:pt idx="341">
                  <c:v>49</c:v>
                </c:pt>
                <c:pt idx="342">
                  <c:v>49</c:v>
                </c:pt>
                <c:pt idx="343">
                  <c:v>49</c:v>
                </c:pt>
                <c:pt idx="344">
                  <c:v>49</c:v>
                </c:pt>
                <c:pt idx="345">
                  <c:v>50</c:v>
                </c:pt>
                <c:pt idx="346">
                  <c:v>50</c:v>
                </c:pt>
                <c:pt idx="347">
                  <c:v>50</c:v>
                </c:pt>
                <c:pt idx="348">
                  <c:v>50</c:v>
                </c:pt>
                <c:pt idx="349">
                  <c:v>50</c:v>
                </c:pt>
                <c:pt idx="350">
                  <c:v>50</c:v>
                </c:pt>
                <c:pt idx="351">
                  <c:v>50</c:v>
                </c:pt>
                <c:pt idx="352">
                  <c:v>51</c:v>
                </c:pt>
                <c:pt idx="353">
                  <c:v>51</c:v>
                </c:pt>
                <c:pt idx="354">
                  <c:v>51</c:v>
                </c:pt>
                <c:pt idx="355">
                  <c:v>51</c:v>
                </c:pt>
                <c:pt idx="356">
                  <c:v>51</c:v>
                </c:pt>
                <c:pt idx="357">
                  <c:v>51</c:v>
                </c:pt>
                <c:pt idx="358">
                  <c:v>51</c:v>
                </c:pt>
                <c:pt idx="359">
                  <c:v>52</c:v>
                </c:pt>
                <c:pt idx="360">
                  <c:v>52</c:v>
                </c:pt>
                <c:pt idx="361">
                  <c:v>52</c:v>
                </c:pt>
                <c:pt idx="362">
                  <c:v>52</c:v>
                </c:pt>
                <c:pt idx="363">
                  <c:v>52</c:v>
                </c:pt>
                <c:pt idx="364">
                  <c:v>52</c:v>
                </c:pt>
              </c:numCache>
            </c:numRef>
          </c:cat>
          <c:val>
            <c:numRef>
              <c:f>Jaar1!$O$5:$O$56</c:f>
              <c:numCache>
                <c:formatCode>#,##0</c:formatCode>
                <c:ptCount val="52"/>
                <c:pt idx="0">
                  <c:v>-10</c:v>
                </c:pt>
                <c:pt idx="1">
                  <c:v>-10</c:v>
                </c:pt>
                <c:pt idx="2">
                  <c:v>-10</c:v>
                </c:pt>
                <c:pt idx="3">
                  <c:v>-10</c:v>
                </c:pt>
                <c:pt idx="4">
                  <c:v>-10</c:v>
                </c:pt>
                <c:pt idx="5">
                  <c:v>-10</c:v>
                </c:pt>
                <c:pt idx="6">
                  <c:v>-10</c:v>
                </c:pt>
                <c:pt idx="7">
                  <c:v>-10</c:v>
                </c:pt>
                <c:pt idx="8">
                  <c:v>-10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DB-467B-8943-EA9B645386DB}"/>
            </c:ext>
          </c:extLst>
        </c:ser>
        <c:ser>
          <c:idx val="2"/>
          <c:order val="1"/>
          <c:tx>
            <c:strRef>
              <c:f>Jaar1!$F$1</c:f>
              <c:strCache>
                <c:ptCount val="1"/>
                <c:pt idx="0">
                  <c:v>Zonnepanelen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cat>
            <c:numRef>
              <c:f>Jaar1!$A$5:$A$370</c:f>
              <c:numCache>
                <c:formatCode>General</c:formatCode>
                <c:ptCount val="366"/>
                <c:pt idx="0">
                  <c:v>53</c:v>
                </c:pt>
                <c:pt idx="1">
                  <c:v>53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  <c:pt idx="30">
                  <c:v>5</c:v>
                </c:pt>
                <c:pt idx="31">
                  <c:v>5</c:v>
                </c:pt>
                <c:pt idx="32">
                  <c:v>5</c:v>
                </c:pt>
                <c:pt idx="33">
                  <c:v>5</c:v>
                </c:pt>
                <c:pt idx="34">
                  <c:v>5</c:v>
                </c:pt>
                <c:pt idx="35">
                  <c:v>5</c:v>
                </c:pt>
                <c:pt idx="36">
                  <c:v>5</c:v>
                </c:pt>
                <c:pt idx="37">
                  <c:v>6</c:v>
                </c:pt>
                <c:pt idx="38">
                  <c:v>6</c:v>
                </c:pt>
                <c:pt idx="39">
                  <c:v>6</c:v>
                </c:pt>
                <c:pt idx="40">
                  <c:v>6</c:v>
                </c:pt>
                <c:pt idx="41">
                  <c:v>6</c:v>
                </c:pt>
                <c:pt idx="42">
                  <c:v>6</c:v>
                </c:pt>
                <c:pt idx="43">
                  <c:v>6</c:v>
                </c:pt>
                <c:pt idx="44">
                  <c:v>7</c:v>
                </c:pt>
                <c:pt idx="45">
                  <c:v>7</c:v>
                </c:pt>
                <c:pt idx="46">
                  <c:v>7</c:v>
                </c:pt>
                <c:pt idx="47">
                  <c:v>7</c:v>
                </c:pt>
                <c:pt idx="48">
                  <c:v>7</c:v>
                </c:pt>
                <c:pt idx="49">
                  <c:v>7</c:v>
                </c:pt>
                <c:pt idx="50">
                  <c:v>7</c:v>
                </c:pt>
                <c:pt idx="51">
                  <c:v>8</c:v>
                </c:pt>
                <c:pt idx="52">
                  <c:v>8</c:v>
                </c:pt>
                <c:pt idx="53">
                  <c:v>8</c:v>
                </c:pt>
                <c:pt idx="54">
                  <c:v>8</c:v>
                </c:pt>
                <c:pt idx="55">
                  <c:v>8</c:v>
                </c:pt>
                <c:pt idx="56">
                  <c:v>8</c:v>
                </c:pt>
                <c:pt idx="57">
                  <c:v>8</c:v>
                </c:pt>
                <c:pt idx="58">
                  <c:v>9</c:v>
                </c:pt>
                <c:pt idx="59">
                  <c:v>9</c:v>
                </c:pt>
                <c:pt idx="60">
                  <c:v>9</c:v>
                </c:pt>
                <c:pt idx="61">
                  <c:v>9</c:v>
                </c:pt>
                <c:pt idx="62">
                  <c:v>9</c:v>
                </c:pt>
                <c:pt idx="63">
                  <c:v>9</c:v>
                </c:pt>
                <c:pt idx="64">
                  <c:v>9</c:v>
                </c:pt>
                <c:pt idx="65">
                  <c:v>10</c:v>
                </c:pt>
                <c:pt idx="66">
                  <c:v>10</c:v>
                </c:pt>
                <c:pt idx="67">
                  <c:v>10</c:v>
                </c:pt>
                <c:pt idx="68">
                  <c:v>10</c:v>
                </c:pt>
                <c:pt idx="69">
                  <c:v>10</c:v>
                </c:pt>
                <c:pt idx="70">
                  <c:v>10</c:v>
                </c:pt>
                <c:pt idx="71">
                  <c:v>10</c:v>
                </c:pt>
                <c:pt idx="72">
                  <c:v>11</c:v>
                </c:pt>
                <c:pt idx="73">
                  <c:v>11</c:v>
                </c:pt>
                <c:pt idx="74">
                  <c:v>11</c:v>
                </c:pt>
                <c:pt idx="75">
                  <c:v>11</c:v>
                </c:pt>
                <c:pt idx="76">
                  <c:v>11</c:v>
                </c:pt>
                <c:pt idx="77">
                  <c:v>11</c:v>
                </c:pt>
                <c:pt idx="78">
                  <c:v>11</c:v>
                </c:pt>
                <c:pt idx="79">
                  <c:v>12</c:v>
                </c:pt>
                <c:pt idx="80">
                  <c:v>12</c:v>
                </c:pt>
                <c:pt idx="81">
                  <c:v>12</c:v>
                </c:pt>
                <c:pt idx="82">
                  <c:v>12</c:v>
                </c:pt>
                <c:pt idx="83">
                  <c:v>12</c:v>
                </c:pt>
                <c:pt idx="84">
                  <c:v>12</c:v>
                </c:pt>
                <c:pt idx="85">
                  <c:v>12</c:v>
                </c:pt>
                <c:pt idx="86">
                  <c:v>13</c:v>
                </c:pt>
                <c:pt idx="87">
                  <c:v>13</c:v>
                </c:pt>
                <c:pt idx="88">
                  <c:v>13</c:v>
                </c:pt>
                <c:pt idx="89">
                  <c:v>13</c:v>
                </c:pt>
                <c:pt idx="90">
                  <c:v>13</c:v>
                </c:pt>
                <c:pt idx="91">
                  <c:v>13</c:v>
                </c:pt>
                <c:pt idx="92">
                  <c:v>13</c:v>
                </c:pt>
                <c:pt idx="93">
                  <c:v>14</c:v>
                </c:pt>
                <c:pt idx="94">
                  <c:v>14</c:v>
                </c:pt>
                <c:pt idx="95">
                  <c:v>14</c:v>
                </c:pt>
                <c:pt idx="96">
                  <c:v>14</c:v>
                </c:pt>
                <c:pt idx="97">
                  <c:v>14</c:v>
                </c:pt>
                <c:pt idx="98">
                  <c:v>14</c:v>
                </c:pt>
                <c:pt idx="99">
                  <c:v>14</c:v>
                </c:pt>
                <c:pt idx="100">
                  <c:v>15</c:v>
                </c:pt>
                <c:pt idx="101">
                  <c:v>15</c:v>
                </c:pt>
                <c:pt idx="102">
                  <c:v>15</c:v>
                </c:pt>
                <c:pt idx="103">
                  <c:v>15</c:v>
                </c:pt>
                <c:pt idx="104">
                  <c:v>15</c:v>
                </c:pt>
                <c:pt idx="105">
                  <c:v>15</c:v>
                </c:pt>
                <c:pt idx="106">
                  <c:v>15</c:v>
                </c:pt>
                <c:pt idx="107">
                  <c:v>16</c:v>
                </c:pt>
                <c:pt idx="108">
                  <c:v>16</c:v>
                </c:pt>
                <c:pt idx="109">
                  <c:v>16</c:v>
                </c:pt>
                <c:pt idx="110">
                  <c:v>16</c:v>
                </c:pt>
                <c:pt idx="111">
                  <c:v>16</c:v>
                </c:pt>
                <c:pt idx="112">
                  <c:v>16</c:v>
                </c:pt>
                <c:pt idx="113">
                  <c:v>16</c:v>
                </c:pt>
                <c:pt idx="114">
                  <c:v>17</c:v>
                </c:pt>
                <c:pt idx="115">
                  <c:v>17</c:v>
                </c:pt>
                <c:pt idx="116">
                  <c:v>17</c:v>
                </c:pt>
                <c:pt idx="117">
                  <c:v>17</c:v>
                </c:pt>
                <c:pt idx="118">
                  <c:v>17</c:v>
                </c:pt>
                <c:pt idx="119">
                  <c:v>17</c:v>
                </c:pt>
                <c:pt idx="120">
                  <c:v>17</c:v>
                </c:pt>
                <c:pt idx="121">
                  <c:v>18</c:v>
                </c:pt>
                <c:pt idx="122">
                  <c:v>18</c:v>
                </c:pt>
                <c:pt idx="123">
                  <c:v>18</c:v>
                </c:pt>
                <c:pt idx="124">
                  <c:v>18</c:v>
                </c:pt>
                <c:pt idx="125">
                  <c:v>18</c:v>
                </c:pt>
                <c:pt idx="126">
                  <c:v>18</c:v>
                </c:pt>
                <c:pt idx="127">
                  <c:v>18</c:v>
                </c:pt>
                <c:pt idx="128">
                  <c:v>19</c:v>
                </c:pt>
                <c:pt idx="129">
                  <c:v>19</c:v>
                </c:pt>
                <c:pt idx="130">
                  <c:v>19</c:v>
                </c:pt>
                <c:pt idx="131">
                  <c:v>19</c:v>
                </c:pt>
                <c:pt idx="132">
                  <c:v>19</c:v>
                </c:pt>
                <c:pt idx="133">
                  <c:v>19</c:v>
                </c:pt>
                <c:pt idx="134">
                  <c:v>19</c:v>
                </c:pt>
                <c:pt idx="135">
                  <c:v>20</c:v>
                </c:pt>
                <c:pt idx="136">
                  <c:v>20</c:v>
                </c:pt>
                <c:pt idx="137">
                  <c:v>20</c:v>
                </c:pt>
                <c:pt idx="138">
                  <c:v>20</c:v>
                </c:pt>
                <c:pt idx="139">
                  <c:v>20</c:v>
                </c:pt>
                <c:pt idx="140">
                  <c:v>20</c:v>
                </c:pt>
                <c:pt idx="141">
                  <c:v>20</c:v>
                </c:pt>
                <c:pt idx="142">
                  <c:v>21</c:v>
                </c:pt>
                <c:pt idx="143">
                  <c:v>21</c:v>
                </c:pt>
                <c:pt idx="144">
                  <c:v>21</c:v>
                </c:pt>
                <c:pt idx="145">
                  <c:v>21</c:v>
                </c:pt>
                <c:pt idx="146">
                  <c:v>21</c:v>
                </c:pt>
                <c:pt idx="147">
                  <c:v>21</c:v>
                </c:pt>
                <c:pt idx="148">
                  <c:v>21</c:v>
                </c:pt>
                <c:pt idx="149">
                  <c:v>22</c:v>
                </c:pt>
                <c:pt idx="150">
                  <c:v>22</c:v>
                </c:pt>
                <c:pt idx="151">
                  <c:v>22</c:v>
                </c:pt>
                <c:pt idx="152">
                  <c:v>22</c:v>
                </c:pt>
                <c:pt idx="153">
                  <c:v>22</c:v>
                </c:pt>
                <c:pt idx="154">
                  <c:v>22</c:v>
                </c:pt>
                <c:pt idx="155">
                  <c:v>22</c:v>
                </c:pt>
                <c:pt idx="156">
                  <c:v>23</c:v>
                </c:pt>
                <c:pt idx="157">
                  <c:v>23</c:v>
                </c:pt>
                <c:pt idx="158">
                  <c:v>23</c:v>
                </c:pt>
                <c:pt idx="159">
                  <c:v>23</c:v>
                </c:pt>
                <c:pt idx="160">
                  <c:v>23</c:v>
                </c:pt>
                <c:pt idx="161">
                  <c:v>23</c:v>
                </c:pt>
                <c:pt idx="162">
                  <c:v>23</c:v>
                </c:pt>
                <c:pt idx="163">
                  <c:v>24</c:v>
                </c:pt>
                <c:pt idx="164">
                  <c:v>24</c:v>
                </c:pt>
                <c:pt idx="165">
                  <c:v>24</c:v>
                </c:pt>
                <c:pt idx="166">
                  <c:v>24</c:v>
                </c:pt>
                <c:pt idx="167">
                  <c:v>24</c:v>
                </c:pt>
                <c:pt idx="168">
                  <c:v>24</c:v>
                </c:pt>
                <c:pt idx="169">
                  <c:v>24</c:v>
                </c:pt>
                <c:pt idx="170">
                  <c:v>25</c:v>
                </c:pt>
                <c:pt idx="171">
                  <c:v>25</c:v>
                </c:pt>
                <c:pt idx="172">
                  <c:v>25</c:v>
                </c:pt>
                <c:pt idx="173">
                  <c:v>25</c:v>
                </c:pt>
                <c:pt idx="174">
                  <c:v>25</c:v>
                </c:pt>
                <c:pt idx="175">
                  <c:v>25</c:v>
                </c:pt>
                <c:pt idx="176">
                  <c:v>25</c:v>
                </c:pt>
                <c:pt idx="177">
                  <c:v>26</c:v>
                </c:pt>
                <c:pt idx="178">
                  <c:v>26</c:v>
                </c:pt>
                <c:pt idx="179">
                  <c:v>26</c:v>
                </c:pt>
                <c:pt idx="180">
                  <c:v>26</c:v>
                </c:pt>
                <c:pt idx="181">
                  <c:v>26</c:v>
                </c:pt>
                <c:pt idx="182">
                  <c:v>26</c:v>
                </c:pt>
                <c:pt idx="183">
                  <c:v>26</c:v>
                </c:pt>
                <c:pt idx="184">
                  <c:v>27</c:v>
                </c:pt>
                <c:pt idx="185">
                  <c:v>27</c:v>
                </c:pt>
                <c:pt idx="186">
                  <c:v>27</c:v>
                </c:pt>
                <c:pt idx="187">
                  <c:v>27</c:v>
                </c:pt>
                <c:pt idx="188">
                  <c:v>27</c:v>
                </c:pt>
                <c:pt idx="189">
                  <c:v>27</c:v>
                </c:pt>
                <c:pt idx="190">
                  <c:v>27</c:v>
                </c:pt>
                <c:pt idx="191">
                  <c:v>28</c:v>
                </c:pt>
                <c:pt idx="192">
                  <c:v>28</c:v>
                </c:pt>
                <c:pt idx="193">
                  <c:v>28</c:v>
                </c:pt>
                <c:pt idx="194">
                  <c:v>28</c:v>
                </c:pt>
                <c:pt idx="195">
                  <c:v>28</c:v>
                </c:pt>
                <c:pt idx="196">
                  <c:v>28</c:v>
                </c:pt>
                <c:pt idx="197">
                  <c:v>28</c:v>
                </c:pt>
                <c:pt idx="198">
                  <c:v>29</c:v>
                </c:pt>
                <c:pt idx="199">
                  <c:v>29</c:v>
                </c:pt>
                <c:pt idx="200">
                  <c:v>29</c:v>
                </c:pt>
                <c:pt idx="201">
                  <c:v>29</c:v>
                </c:pt>
                <c:pt idx="202">
                  <c:v>29</c:v>
                </c:pt>
                <c:pt idx="203">
                  <c:v>29</c:v>
                </c:pt>
                <c:pt idx="204">
                  <c:v>29</c:v>
                </c:pt>
                <c:pt idx="205">
                  <c:v>30</c:v>
                </c:pt>
                <c:pt idx="206">
                  <c:v>30</c:v>
                </c:pt>
                <c:pt idx="207">
                  <c:v>30</c:v>
                </c:pt>
                <c:pt idx="208">
                  <c:v>30</c:v>
                </c:pt>
                <c:pt idx="209">
                  <c:v>30</c:v>
                </c:pt>
                <c:pt idx="210">
                  <c:v>30</c:v>
                </c:pt>
                <c:pt idx="211">
                  <c:v>30</c:v>
                </c:pt>
                <c:pt idx="212">
                  <c:v>31</c:v>
                </c:pt>
                <c:pt idx="213">
                  <c:v>31</c:v>
                </c:pt>
                <c:pt idx="214">
                  <c:v>31</c:v>
                </c:pt>
                <c:pt idx="215">
                  <c:v>31</c:v>
                </c:pt>
                <c:pt idx="216">
                  <c:v>31</c:v>
                </c:pt>
                <c:pt idx="217">
                  <c:v>31</c:v>
                </c:pt>
                <c:pt idx="218">
                  <c:v>31</c:v>
                </c:pt>
                <c:pt idx="219">
                  <c:v>32</c:v>
                </c:pt>
                <c:pt idx="220">
                  <c:v>32</c:v>
                </c:pt>
                <c:pt idx="221">
                  <c:v>32</c:v>
                </c:pt>
                <c:pt idx="222">
                  <c:v>32</c:v>
                </c:pt>
                <c:pt idx="223">
                  <c:v>32</c:v>
                </c:pt>
                <c:pt idx="224">
                  <c:v>32</c:v>
                </c:pt>
                <c:pt idx="225">
                  <c:v>32</c:v>
                </c:pt>
                <c:pt idx="226">
                  <c:v>33</c:v>
                </c:pt>
                <c:pt idx="227">
                  <c:v>33</c:v>
                </c:pt>
                <c:pt idx="228">
                  <c:v>33</c:v>
                </c:pt>
                <c:pt idx="229">
                  <c:v>33</c:v>
                </c:pt>
                <c:pt idx="230">
                  <c:v>33</c:v>
                </c:pt>
                <c:pt idx="231">
                  <c:v>33</c:v>
                </c:pt>
                <c:pt idx="232">
                  <c:v>33</c:v>
                </c:pt>
                <c:pt idx="233">
                  <c:v>34</c:v>
                </c:pt>
                <c:pt idx="234">
                  <c:v>34</c:v>
                </c:pt>
                <c:pt idx="235">
                  <c:v>34</c:v>
                </c:pt>
                <c:pt idx="236">
                  <c:v>34</c:v>
                </c:pt>
                <c:pt idx="237">
                  <c:v>34</c:v>
                </c:pt>
                <c:pt idx="238">
                  <c:v>34</c:v>
                </c:pt>
                <c:pt idx="239">
                  <c:v>34</c:v>
                </c:pt>
                <c:pt idx="240">
                  <c:v>35</c:v>
                </c:pt>
                <c:pt idx="241">
                  <c:v>35</c:v>
                </c:pt>
                <c:pt idx="242">
                  <c:v>35</c:v>
                </c:pt>
                <c:pt idx="243">
                  <c:v>35</c:v>
                </c:pt>
                <c:pt idx="244">
                  <c:v>35</c:v>
                </c:pt>
                <c:pt idx="245">
                  <c:v>35</c:v>
                </c:pt>
                <c:pt idx="246">
                  <c:v>35</c:v>
                </c:pt>
                <c:pt idx="247">
                  <c:v>36</c:v>
                </c:pt>
                <c:pt idx="248">
                  <c:v>36</c:v>
                </c:pt>
                <c:pt idx="249">
                  <c:v>36</c:v>
                </c:pt>
                <c:pt idx="250">
                  <c:v>36</c:v>
                </c:pt>
                <c:pt idx="251">
                  <c:v>36</c:v>
                </c:pt>
                <c:pt idx="252">
                  <c:v>36</c:v>
                </c:pt>
                <c:pt idx="253">
                  <c:v>36</c:v>
                </c:pt>
                <c:pt idx="254">
                  <c:v>37</c:v>
                </c:pt>
                <c:pt idx="255">
                  <c:v>37</c:v>
                </c:pt>
                <c:pt idx="256">
                  <c:v>37</c:v>
                </c:pt>
                <c:pt idx="257">
                  <c:v>37</c:v>
                </c:pt>
                <c:pt idx="258">
                  <c:v>37</c:v>
                </c:pt>
                <c:pt idx="259">
                  <c:v>37</c:v>
                </c:pt>
                <c:pt idx="260">
                  <c:v>37</c:v>
                </c:pt>
                <c:pt idx="261">
                  <c:v>38</c:v>
                </c:pt>
                <c:pt idx="262">
                  <c:v>38</c:v>
                </c:pt>
                <c:pt idx="263">
                  <c:v>38</c:v>
                </c:pt>
                <c:pt idx="264">
                  <c:v>38</c:v>
                </c:pt>
                <c:pt idx="265">
                  <c:v>38</c:v>
                </c:pt>
                <c:pt idx="266">
                  <c:v>38</c:v>
                </c:pt>
                <c:pt idx="267">
                  <c:v>38</c:v>
                </c:pt>
                <c:pt idx="268">
                  <c:v>39</c:v>
                </c:pt>
                <c:pt idx="269">
                  <c:v>39</c:v>
                </c:pt>
                <c:pt idx="270">
                  <c:v>39</c:v>
                </c:pt>
                <c:pt idx="271">
                  <c:v>39</c:v>
                </c:pt>
                <c:pt idx="272">
                  <c:v>39</c:v>
                </c:pt>
                <c:pt idx="273">
                  <c:v>39</c:v>
                </c:pt>
                <c:pt idx="274">
                  <c:v>39</c:v>
                </c:pt>
                <c:pt idx="275">
                  <c:v>40</c:v>
                </c:pt>
                <c:pt idx="276">
                  <c:v>40</c:v>
                </c:pt>
                <c:pt idx="277">
                  <c:v>40</c:v>
                </c:pt>
                <c:pt idx="278">
                  <c:v>40</c:v>
                </c:pt>
                <c:pt idx="279">
                  <c:v>40</c:v>
                </c:pt>
                <c:pt idx="280">
                  <c:v>40</c:v>
                </c:pt>
                <c:pt idx="281">
                  <c:v>40</c:v>
                </c:pt>
                <c:pt idx="282">
                  <c:v>41</c:v>
                </c:pt>
                <c:pt idx="283">
                  <c:v>41</c:v>
                </c:pt>
                <c:pt idx="284">
                  <c:v>41</c:v>
                </c:pt>
                <c:pt idx="285">
                  <c:v>41</c:v>
                </c:pt>
                <c:pt idx="286">
                  <c:v>41</c:v>
                </c:pt>
                <c:pt idx="287">
                  <c:v>41</c:v>
                </c:pt>
                <c:pt idx="288">
                  <c:v>41</c:v>
                </c:pt>
                <c:pt idx="289">
                  <c:v>42</c:v>
                </c:pt>
                <c:pt idx="290">
                  <c:v>42</c:v>
                </c:pt>
                <c:pt idx="291">
                  <c:v>42</c:v>
                </c:pt>
                <c:pt idx="292">
                  <c:v>42</c:v>
                </c:pt>
                <c:pt idx="293">
                  <c:v>42</c:v>
                </c:pt>
                <c:pt idx="294">
                  <c:v>42</c:v>
                </c:pt>
                <c:pt idx="295">
                  <c:v>42</c:v>
                </c:pt>
                <c:pt idx="296">
                  <c:v>43</c:v>
                </c:pt>
                <c:pt idx="297">
                  <c:v>43</c:v>
                </c:pt>
                <c:pt idx="298">
                  <c:v>43</c:v>
                </c:pt>
                <c:pt idx="299">
                  <c:v>43</c:v>
                </c:pt>
                <c:pt idx="300">
                  <c:v>43</c:v>
                </c:pt>
                <c:pt idx="301">
                  <c:v>43</c:v>
                </c:pt>
                <c:pt idx="302">
                  <c:v>43</c:v>
                </c:pt>
                <c:pt idx="303">
                  <c:v>44</c:v>
                </c:pt>
                <c:pt idx="304">
                  <c:v>44</c:v>
                </c:pt>
                <c:pt idx="305">
                  <c:v>44</c:v>
                </c:pt>
                <c:pt idx="306">
                  <c:v>44</c:v>
                </c:pt>
                <c:pt idx="307">
                  <c:v>44</c:v>
                </c:pt>
                <c:pt idx="308">
                  <c:v>44</c:v>
                </c:pt>
                <c:pt idx="309">
                  <c:v>44</c:v>
                </c:pt>
                <c:pt idx="310">
                  <c:v>45</c:v>
                </c:pt>
                <c:pt idx="311">
                  <c:v>45</c:v>
                </c:pt>
                <c:pt idx="312">
                  <c:v>45</c:v>
                </c:pt>
                <c:pt idx="313">
                  <c:v>45</c:v>
                </c:pt>
                <c:pt idx="314">
                  <c:v>45</c:v>
                </c:pt>
                <c:pt idx="315">
                  <c:v>45</c:v>
                </c:pt>
                <c:pt idx="316">
                  <c:v>45</c:v>
                </c:pt>
                <c:pt idx="317">
                  <c:v>46</c:v>
                </c:pt>
                <c:pt idx="318">
                  <c:v>46</c:v>
                </c:pt>
                <c:pt idx="319">
                  <c:v>46</c:v>
                </c:pt>
                <c:pt idx="320">
                  <c:v>46</c:v>
                </c:pt>
                <c:pt idx="321">
                  <c:v>46</c:v>
                </c:pt>
                <c:pt idx="322">
                  <c:v>46</c:v>
                </c:pt>
                <c:pt idx="323">
                  <c:v>46</c:v>
                </c:pt>
                <c:pt idx="324">
                  <c:v>47</c:v>
                </c:pt>
                <c:pt idx="325">
                  <c:v>47</c:v>
                </c:pt>
                <c:pt idx="326">
                  <c:v>47</c:v>
                </c:pt>
                <c:pt idx="327">
                  <c:v>47</c:v>
                </c:pt>
                <c:pt idx="328">
                  <c:v>47</c:v>
                </c:pt>
                <c:pt idx="329">
                  <c:v>47</c:v>
                </c:pt>
                <c:pt idx="330">
                  <c:v>47</c:v>
                </c:pt>
                <c:pt idx="331">
                  <c:v>48</c:v>
                </c:pt>
                <c:pt idx="332">
                  <c:v>48</c:v>
                </c:pt>
                <c:pt idx="333">
                  <c:v>48</c:v>
                </c:pt>
                <c:pt idx="334">
                  <c:v>48</c:v>
                </c:pt>
                <c:pt idx="335">
                  <c:v>48</c:v>
                </c:pt>
                <c:pt idx="336">
                  <c:v>48</c:v>
                </c:pt>
                <c:pt idx="337">
                  <c:v>48</c:v>
                </c:pt>
                <c:pt idx="338">
                  <c:v>49</c:v>
                </c:pt>
                <c:pt idx="339">
                  <c:v>49</c:v>
                </c:pt>
                <c:pt idx="340">
                  <c:v>49</c:v>
                </c:pt>
                <c:pt idx="341">
                  <c:v>49</c:v>
                </c:pt>
                <c:pt idx="342">
                  <c:v>49</c:v>
                </c:pt>
                <c:pt idx="343">
                  <c:v>49</c:v>
                </c:pt>
                <c:pt idx="344">
                  <c:v>49</c:v>
                </c:pt>
                <c:pt idx="345">
                  <c:v>50</c:v>
                </c:pt>
                <c:pt idx="346">
                  <c:v>50</c:v>
                </c:pt>
                <c:pt idx="347">
                  <c:v>50</c:v>
                </c:pt>
                <c:pt idx="348">
                  <c:v>50</c:v>
                </c:pt>
                <c:pt idx="349">
                  <c:v>50</c:v>
                </c:pt>
                <c:pt idx="350">
                  <c:v>50</c:v>
                </c:pt>
                <c:pt idx="351">
                  <c:v>50</c:v>
                </c:pt>
                <c:pt idx="352">
                  <c:v>51</c:v>
                </c:pt>
                <c:pt idx="353">
                  <c:v>51</c:v>
                </c:pt>
                <c:pt idx="354">
                  <c:v>51</c:v>
                </c:pt>
                <c:pt idx="355">
                  <c:v>51</c:v>
                </c:pt>
                <c:pt idx="356">
                  <c:v>51</c:v>
                </c:pt>
                <c:pt idx="357">
                  <c:v>51</c:v>
                </c:pt>
                <c:pt idx="358">
                  <c:v>51</c:v>
                </c:pt>
                <c:pt idx="359">
                  <c:v>52</c:v>
                </c:pt>
                <c:pt idx="360">
                  <c:v>52</c:v>
                </c:pt>
                <c:pt idx="361">
                  <c:v>52</c:v>
                </c:pt>
                <c:pt idx="362">
                  <c:v>52</c:v>
                </c:pt>
                <c:pt idx="363">
                  <c:v>52</c:v>
                </c:pt>
                <c:pt idx="364">
                  <c:v>52</c:v>
                </c:pt>
              </c:numCache>
            </c:numRef>
          </c:cat>
          <c:val>
            <c:numRef>
              <c:f>Jaar1!$N$5:$N$56</c:f>
              <c:numCache>
                <c:formatCode>#,##0</c:formatCode>
                <c:ptCount val="52"/>
                <c:pt idx="0">
                  <c:v>10</c:v>
                </c:pt>
                <c:pt idx="1">
                  <c:v>0</c:v>
                </c:pt>
                <c:pt idx="2">
                  <c:v>-10</c:v>
                </c:pt>
                <c:pt idx="3">
                  <c:v>-10</c:v>
                </c:pt>
                <c:pt idx="4">
                  <c:v>-10</c:v>
                </c:pt>
                <c:pt idx="5">
                  <c:v>-10</c:v>
                </c:pt>
                <c:pt idx="6">
                  <c:v>-10</c:v>
                </c:pt>
                <c:pt idx="7">
                  <c:v>-10</c:v>
                </c:pt>
                <c:pt idx="8">
                  <c:v>-10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DB-467B-8943-EA9B645386DB}"/>
            </c:ext>
          </c:extLst>
        </c:ser>
        <c:ser>
          <c:idx val="1"/>
          <c:order val="2"/>
          <c:tx>
            <c:strRef>
              <c:f>Jaar1!$C$1</c:f>
              <c:strCache>
                <c:ptCount val="1"/>
                <c:pt idx="0">
                  <c:v>Netstroom</c:v>
                </c:pt>
              </c:strCache>
            </c:strRef>
          </c:tx>
          <c:spPr>
            <a:solidFill>
              <a:srgbClr val="66FFFF"/>
            </a:solidFill>
            <a:ln w="3175">
              <a:noFill/>
            </a:ln>
          </c:spPr>
          <c:invertIfNegative val="0"/>
          <c:cat>
            <c:numRef>
              <c:f>Jaar1!$A$5:$A$370</c:f>
              <c:numCache>
                <c:formatCode>General</c:formatCode>
                <c:ptCount val="366"/>
                <c:pt idx="0">
                  <c:v>53</c:v>
                </c:pt>
                <c:pt idx="1">
                  <c:v>53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  <c:pt idx="30">
                  <c:v>5</c:v>
                </c:pt>
                <c:pt idx="31">
                  <c:v>5</c:v>
                </c:pt>
                <c:pt idx="32">
                  <c:v>5</c:v>
                </c:pt>
                <c:pt idx="33">
                  <c:v>5</c:v>
                </c:pt>
                <c:pt idx="34">
                  <c:v>5</c:v>
                </c:pt>
                <c:pt idx="35">
                  <c:v>5</c:v>
                </c:pt>
                <c:pt idx="36">
                  <c:v>5</c:v>
                </c:pt>
                <c:pt idx="37">
                  <c:v>6</c:v>
                </c:pt>
                <c:pt idx="38">
                  <c:v>6</c:v>
                </c:pt>
                <c:pt idx="39">
                  <c:v>6</c:v>
                </c:pt>
                <c:pt idx="40">
                  <c:v>6</c:v>
                </c:pt>
                <c:pt idx="41">
                  <c:v>6</c:v>
                </c:pt>
                <c:pt idx="42">
                  <c:v>6</c:v>
                </c:pt>
                <c:pt idx="43">
                  <c:v>6</c:v>
                </c:pt>
                <c:pt idx="44">
                  <c:v>7</c:v>
                </c:pt>
                <c:pt idx="45">
                  <c:v>7</c:v>
                </c:pt>
                <c:pt idx="46">
                  <c:v>7</c:v>
                </c:pt>
                <c:pt idx="47">
                  <c:v>7</c:v>
                </c:pt>
                <c:pt idx="48">
                  <c:v>7</c:v>
                </c:pt>
                <c:pt idx="49">
                  <c:v>7</c:v>
                </c:pt>
                <c:pt idx="50">
                  <c:v>7</c:v>
                </c:pt>
                <c:pt idx="51">
                  <c:v>8</c:v>
                </c:pt>
                <c:pt idx="52">
                  <c:v>8</c:v>
                </c:pt>
                <c:pt idx="53">
                  <c:v>8</c:v>
                </c:pt>
                <c:pt idx="54">
                  <c:v>8</c:v>
                </c:pt>
                <c:pt idx="55">
                  <c:v>8</c:v>
                </c:pt>
                <c:pt idx="56">
                  <c:v>8</c:v>
                </c:pt>
                <c:pt idx="57">
                  <c:v>8</c:v>
                </c:pt>
                <c:pt idx="58">
                  <c:v>9</c:v>
                </c:pt>
                <c:pt idx="59">
                  <c:v>9</c:v>
                </c:pt>
                <c:pt idx="60">
                  <c:v>9</c:v>
                </c:pt>
                <c:pt idx="61">
                  <c:v>9</c:v>
                </c:pt>
                <c:pt idx="62">
                  <c:v>9</c:v>
                </c:pt>
                <c:pt idx="63">
                  <c:v>9</c:v>
                </c:pt>
                <c:pt idx="64">
                  <c:v>9</c:v>
                </c:pt>
                <c:pt idx="65">
                  <c:v>10</c:v>
                </c:pt>
                <c:pt idx="66">
                  <c:v>10</c:v>
                </c:pt>
                <c:pt idx="67">
                  <c:v>10</c:v>
                </c:pt>
                <c:pt idx="68">
                  <c:v>10</c:v>
                </c:pt>
                <c:pt idx="69">
                  <c:v>10</c:v>
                </c:pt>
                <c:pt idx="70">
                  <c:v>10</c:v>
                </c:pt>
                <c:pt idx="71">
                  <c:v>10</c:v>
                </c:pt>
                <c:pt idx="72">
                  <c:v>11</c:v>
                </c:pt>
                <c:pt idx="73">
                  <c:v>11</c:v>
                </c:pt>
                <c:pt idx="74">
                  <c:v>11</c:v>
                </c:pt>
                <c:pt idx="75">
                  <c:v>11</c:v>
                </c:pt>
                <c:pt idx="76">
                  <c:v>11</c:v>
                </c:pt>
                <c:pt idx="77">
                  <c:v>11</c:v>
                </c:pt>
                <c:pt idx="78">
                  <c:v>11</c:v>
                </c:pt>
                <c:pt idx="79">
                  <c:v>12</c:v>
                </c:pt>
                <c:pt idx="80">
                  <c:v>12</c:v>
                </c:pt>
                <c:pt idx="81">
                  <c:v>12</c:v>
                </c:pt>
                <c:pt idx="82">
                  <c:v>12</c:v>
                </c:pt>
                <c:pt idx="83">
                  <c:v>12</c:v>
                </c:pt>
                <c:pt idx="84">
                  <c:v>12</c:v>
                </c:pt>
                <c:pt idx="85">
                  <c:v>12</c:v>
                </c:pt>
                <c:pt idx="86">
                  <c:v>13</c:v>
                </c:pt>
                <c:pt idx="87">
                  <c:v>13</c:v>
                </c:pt>
                <c:pt idx="88">
                  <c:v>13</c:v>
                </c:pt>
                <c:pt idx="89">
                  <c:v>13</c:v>
                </c:pt>
                <c:pt idx="90">
                  <c:v>13</c:v>
                </c:pt>
                <c:pt idx="91">
                  <c:v>13</c:v>
                </c:pt>
                <c:pt idx="92">
                  <c:v>13</c:v>
                </c:pt>
                <c:pt idx="93">
                  <c:v>14</c:v>
                </c:pt>
                <c:pt idx="94">
                  <c:v>14</c:v>
                </c:pt>
                <c:pt idx="95">
                  <c:v>14</c:v>
                </c:pt>
                <c:pt idx="96">
                  <c:v>14</c:v>
                </c:pt>
                <c:pt idx="97">
                  <c:v>14</c:v>
                </c:pt>
                <c:pt idx="98">
                  <c:v>14</c:v>
                </c:pt>
                <c:pt idx="99">
                  <c:v>14</c:v>
                </c:pt>
                <c:pt idx="100">
                  <c:v>15</c:v>
                </c:pt>
                <c:pt idx="101">
                  <c:v>15</c:v>
                </c:pt>
                <c:pt idx="102">
                  <c:v>15</c:v>
                </c:pt>
                <c:pt idx="103">
                  <c:v>15</c:v>
                </c:pt>
                <c:pt idx="104">
                  <c:v>15</c:v>
                </c:pt>
                <c:pt idx="105">
                  <c:v>15</c:v>
                </c:pt>
                <c:pt idx="106">
                  <c:v>15</c:v>
                </c:pt>
                <c:pt idx="107">
                  <c:v>16</c:v>
                </c:pt>
                <c:pt idx="108">
                  <c:v>16</c:v>
                </c:pt>
                <c:pt idx="109">
                  <c:v>16</c:v>
                </c:pt>
                <c:pt idx="110">
                  <c:v>16</c:v>
                </c:pt>
                <c:pt idx="111">
                  <c:v>16</c:v>
                </c:pt>
                <c:pt idx="112">
                  <c:v>16</c:v>
                </c:pt>
                <c:pt idx="113">
                  <c:v>16</c:v>
                </c:pt>
                <c:pt idx="114">
                  <c:v>17</c:v>
                </c:pt>
                <c:pt idx="115">
                  <c:v>17</c:v>
                </c:pt>
                <c:pt idx="116">
                  <c:v>17</c:v>
                </c:pt>
                <c:pt idx="117">
                  <c:v>17</c:v>
                </c:pt>
                <c:pt idx="118">
                  <c:v>17</c:v>
                </c:pt>
                <c:pt idx="119">
                  <c:v>17</c:v>
                </c:pt>
                <c:pt idx="120">
                  <c:v>17</c:v>
                </c:pt>
                <c:pt idx="121">
                  <c:v>18</c:v>
                </c:pt>
                <c:pt idx="122">
                  <c:v>18</c:v>
                </c:pt>
                <c:pt idx="123">
                  <c:v>18</c:v>
                </c:pt>
                <c:pt idx="124">
                  <c:v>18</c:v>
                </c:pt>
                <c:pt idx="125">
                  <c:v>18</c:v>
                </c:pt>
                <c:pt idx="126">
                  <c:v>18</c:v>
                </c:pt>
                <c:pt idx="127">
                  <c:v>18</c:v>
                </c:pt>
                <c:pt idx="128">
                  <c:v>19</c:v>
                </c:pt>
                <c:pt idx="129">
                  <c:v>19</c:v>
                </c:pt>
                <c:pt idx="130">
                  <c:v>19</c:v>
                </c:pt>
                <c:pt idx="131">
                  <c:v>19</c:v>
                </c:pt>
                <c:pt idx="132">
                  <c:v>19</c:v>
                </c:pt>
                <c:pt idx="133">
                  <c:v>19</c:v>
                </c:pt>
                <c:pt idx="134">
                  <c:v>19</c:v>
                </c:pt>
                <c:pt idx="135">
                  <c:v>20</c:v>
                </c:pt>
                <c:pt idx="136">
                  <c:v>20</c:v>
                </c:pt>
                <c:pt idx="137">
                  <c:v>20</c:v>
                </c:pt>
                <c:pt idx="138">
                  <c:v>20</c:v>
                </c:pt>
                <c:pt idx="139">
                  <c:v>20</c:v>
                </c:pt>
                <c:pt idx="140">
                  <c:v>20</c:v>
                </c:pt>
                <c:pt idx="141">
                  <c:v>20</c:v>
                </c:pt>
                <c:pt idx="142">
                  <c:v>21</c:v>
                </c:pt>
                <c:pt idx="143">
                  <c:v>21</c:v>
                </c:pt>
                <c:pt idx="144">
                  <c:v>21</c:v>
                </c:pt>
                <c:pt idx="145">
                  <c:v>21</c:v>
                </c:pt>
                <c:pt idx="146">
                  <c:v>21</c:v>
                </c:pt>
                <c:pt idx="147">
                  <c:v>21</c:v>
                </c:pt>
                <c:pt idx="148">
                  <c:v>21</c:v>
                </c:pt>
                <c:pt idx="149">
                  <c:v>22</c:v>
                </c:pt>
                <c:pt idx="150">
                  <c:v>22</c:v>
                </c:pt>
                <c:pt idx="151">
                  <c:v>22</c:v>
                </c:pt>
                <c:pt idx="152">
                  <c:v>22</c:v>
                </c:pt>
                <c:pt idx="153">
                  <c:v>22</c:v>
                </c:pt>
                <c:pt idx="154">
                  <c:v>22</c:v>
                </c:pt>
                <c:pt idx="155">
                  <c:v>22</c:v>
                </c:pt>
                <c:pt idx="156">
                  <c:v>23</c:v>
                </c:pt>
                <c:pt idx="157">
                  <c:v>23</c:v>
                </c:pt>
                <c:pt idx="158">
                  <c:v>23</c:v>
                </c:pt>
                <c:pt idx="159">
                  <c:v>23</c:v>
                </c:pt>
                <c:pt idx="160">
                  <c:v>23</c:v>
                </c:pt>
                <c:pt idx="161">
                  <c:v>23</c:v>
                </c:pt>
                <c:pt idx="162">
                  <c:v>23</c:v>
                </c:pt>
                <c:pt idx="163">
                  <c:v>24</c:v>
                </c:pt>
                <c:pt idx="164">
                  <c:v>24</c:v>
                </c:pt>
                <c:pt idx="165">
                  <c:v>24</c:v>
                </c:pt>
                <c:pt idx="166">
                  <c:v>24</c:v>
                </c:pt>
                <c:pt idx="167">
                  <c:v>24</c:v>
                </c:pt>
                <c:pt idx="168">
                  <c:v>24</c:v>
                </c:pt>
                <c:pt idx="169">
                  <c:v>24</c:v>
                </c:pt>
                <c:pt idx="170">
                  <c:v>25</c:v>
                </c:pt>
                <c:pt idx="171">
                  <c:v>25</c:v>
                </c:pt>
                <c:pt idx="172">
                  <c:v>25</c:v>
                </c:pt>
                <c:pt idx="173">
                  <c:v>25</c:v>
                </c:pt>
                <c:pt idx="174">
                  <c:v>25</c:v>
                </c:pt>
                <c:pt idx="175">
                  <c:v>25</c:v>
                </c:pt>
                <c:pt idx="176">
                  <c:v>25</c:v>
                </c:pt>
                <c:pt idx="177">
                  <c:v>26</c:v>
                </c:pt>
                <c:pt idx="178">
                  <c:v>26</c:v>
                </c:pt>
                <c:pt idx="179">
                  <c:v>26</c:v>
                </c:pt>
                <c:pt idx="180">
                  <c:v>26</c:v>
                </c:pt>
                <c:pt idx="181">
                  <c:v>26</c:v>
                </c:pt>
                <c:pt idx="182">
                  <c:v>26</c:v>
                </c:pt>
                <c:pt idx="183">
                  <c:v>26</c:v>
                </c:pt>
                <c:pt idx="184">
                  <c:v>27</c:v>
                </c:pt>
                <c:pt idx="185">
                  <c:v>27</c:v>
                </c:pt>
                <c:pt idx="186">
                  <c:v>27</c:v>
                </c:pt>
                <c:pt idx="187">
                  <c:v>27</c:v>
                </c:pt>
                <c:pt idx="188">
                  <c:v>27</c:v>
                </c:pt>
                <c:pt idx="189">
                  <c:v>27</c:v>
                </c:pt>
                <c:pt idx="190">
                  <c:v>27</c:v>
                </c:pt>
                <c:pt idx="191">
                  <c:v>28</c:v>
                </c:pt>
                <c:pt idx="192">
                  <c:v>28</c:v>
                </c:pt>
                <c:pt idx="193">
                  <c:v>28</c:v>
                </c:pt>
                <c:pt idx="194">
                  <c:v>28</c:v>
                </c:pt>
                <c:pt idx="195">
                  <c:v>28</c:v>
                </c:pt>
                <c:pt idx="196">
                  <c:v>28</c:v>
                </c:pt>
                <c:pt idx="197">
                  <c:v>28</c:v>
                </c:pt>
                <c:pt idx="198">
                  <c:v>29</c:v>
                </c:pt>
                <c:pt idx="199">
                  <c:v>29</c:v>
                </c:pt>
                <c:pt idx="200">
                  <c:v>29</c:v>
                </c:pt>
                <c:pt idx="201">
                  <c:v>29</c:v>
                </c:pt>
                <c:pt idx="202">
                  <c:v>29</c:v>
                </c:pt>
                <c:pt idx="203">
                  <c:v>29</c:v>
                </c:pt>
                <c:pt idx="204">
                  <c:v>29</c:v>
                </c:pt>
                <c:pt idx="205">
                  <c:v>30</c:v>
                </c:pt>
                <c:pt idx="206">
                  <c:v>30</c:v>
                </c:pt>
                <c:pt idx="207">
                  <c:v>30</c:v>
                </c:pt>
                <c:pt idx="208">
                  <c:v>30</c:v>
                </c:pt>
                <c:pt idx="209">
                  <c:v>30</c:v>
                </c:pt>
                <c:pt idx="210">
                  <c:v>30</c:v>
                </c:pt>
                <c:pt idx="211">
                  <c:v>30</c:v>
                </c:pt>
                <c:pt idx="212">
                  <c:v>31</c:v>
                </c:pt>
                <c:pt idx="213">
                  <c:v>31</c:v>
                </c:pt>
                <c:pt idx="214">
                  <c:v>31</c:v>
                </c:pt>
                <c:pt idx="215">
                  <c:v>31</c:v>
                </c:pt>
                <c:pt idx="216">
                  <c:v>31</c:v>
                </c:pt>
                <c:pt idx="217">
                  <c:v>31</c:v>
                </c:pt>
                <c:pt idx="218">
                  <c:v>31</c:v>
                </c:pt>
                <c:pt idx="219">
                  <c:v>32</c:v>
                </c:pt>
                <c:pt idx="220">
                  <c:v>32</c:v>
                </c:pt>
                <c:pt idx="221">
                  <c:v>32</c:v>
                </c:pt>
                <c:pt idx="222">
                  <c:v>32</c:v>
                </c:pt>
                <c:pt idx="223">
                  <c:v>32</c:v>
                </c:pt>
                <c:pt idx="224">
                  <c:v>32</c:v>
                </c:pt>
                <c:pt idx="225">
                  <c:v>32</c:v>
                </c:pt>
                <c:pt idx="226">
                  <c:v>33</c:v>
                </c:pt>
                <c:pt idx="227">
                  <c:v>33</c:v>
                </c:pt>
                <c:pt idx="228">
                  <c:v>33</c:v>
                </c:pt>
                <c:pt idx="229">
                  <c:v>33</c:v>
                </c:pt>
                <c:pt idx="230">
                  <c:v>33</c:v>
                </c:pt>
                <c:pt idx="231">
                  <c:v>33</c:v>
                </c:pt>
                <c:pt idx="232">
                  <c:v>33</c:v>
                </c:pt>
                <c:pt idx="233">
                  <c:v>34</c:v>
                </c:pt>
                <c:pt idx="234">
                  <c:v>34</c:v>
                </c:pt>
                <c:pt idx="235">
                  <c:v>34</c:v>
                </c:pt>
                <c:pt idx="236">
                  <c:v>34</c:v>
                </c:pt>
                <c:pt idx="237">
                  <c:v>34</c:v>
                </c:pt>
                <c:pt idx="238">
                  <c:v>34</c:v>
                </c:pt>
                <c:pt idx="239">
                  <c:v>34</c:v>
                </c:pt>
                <c:pt idx="240">
                  <c:v>35</c:v>
                </c:pt>
                <c:pt idx="241">
                  <c:v>35</c:v>
                </c:pt>
                <c:pt idx="242">
                  <c:v>35</c:v>
                </c:pt>
                <c:pt idx="243">
                  <c:v>35</c:v>
                </c:pt>
                <c:pt idx="244">
                  <c:v>35</c:v>
                </c:pt>
                <c:pt idx="245">
                  <c:v>35</c:v>
                </c:pt>
                <c:pt idx="246">
                  <c:v>35</c:v>
                </c:pt>
                <c:pt idx="247">
                  <c:v>36</c:v>
                </c:pt>
                <c:pt idx="248">
                  <c:v>36</c:v>
                </c:pt>
                <c:pt idx="249">
                  <c:v>36</c:v>
                </c:pt>
                <c:pt idx="250">
                  <c:v>36</c:v>
                </c:pt>
                <c:pt idx="251">
                  <c:v>36</c:v>
                </c:pt>
                <c:pt idx="252">
                  <c:v>36</c:v>
                </c:pt>
                <c:pt idx="253">
                  <c:v>36</c:v>
                </c:pt>
                <c:pt idx="254">
                  <c:v>37</c:v>
                </c:pt>
                <c:pt idx="255">
                  <c:v>37</c:v>
                </c:pt>
                <c:pt idx="256">
                  <c:v>37</c:v>
                </c:pt>
                <c:pt idx="257">
                  <c:v>37</c:v>
                </c:pt>
                <c:pt idx="258">
                  <c:v>37</c:v>
                </c:pt>
                <c:pt idx="259">
                  <c:v>37</c:v>
                </c:pt>
                <c:pt idx="260">
                  <c:v>37</c:v>
                </c:pt>
                <c:pt idx="261">
                  <c:v>38</c:v>
                </c:pt>
                <c:pt idx="262">
                  <c:v>38</c:v>
                </c:pt>
                <c:pt idx="263">
                  <c:v>38</c:v>
                </c:pt>
                <c:pt idx="264">
                  <c:v>38</c:v>
                </c:pt>
                <c:pt idx="265">
                  <c:v>38</c:v>
                </c:pt>
                <c:pt idx="266">
                  <c:v>38</c:v>
                </c:pt>
                <c:pt idx="267">
                  <c:v>38</c:v>
                </c:pt>
                <c:pt idx="268">
                  <c:v>39</c:v>
                </c:pt>
                <c:pt idx="269">
                  <c:v>39</c:v>
                </c:pt>
                <c:pt idx="270">
                  <c:v>39</c:v>
                </c:pt>
                <c:pt idx="271">
                  <c:v>39</c:v>
                </c:pt>
                <c:pt idx="272">
                  <c:v>39</c:v>
                </c:pt>
                <c:pt idx="273">
                  <c:v>39</c:v>
                </c:pt>
                <c:pt idx="274">
                  <c:v>39</c:v>
                </c:pt>
                <c:pt idx="275">
                  <c:v>40</c:v>
                </c:pt>
                <c:pt idx="276">
                  <c:v>40</c:v>
                </c:pt>
                <c:pt idx="277">
                  <c:v>40</c:v>
                </c:pt>
                <c:pt idx="278">
                  <c:v>40</c:v>
                </c:pt>
                <c:pt idx="279">
                  <c:v>40</c:v>
                </c:pt>
                <c:pt idx="280">
                  <c:v>40</c:v>
                </c:pt>
                <c:pt idx="281">
                  <c:v>40</c:v>
                </c:pt>
                <c:pt idx="282">
                  <c:v>41</c:v>
                </c:pt>
                <c:pt idx="283">
                  <c:v>41</c:v>
                </c:pt>
                <c:pt idx="284">
                  <c:v>41</c:v>
                </c:pt>
                <c:pt idx="285">
                  <c:v>41</c:v>
                </c:pt>
                <c:pt idx="286">
                  <c:v>41</c:v>
                </c:pt>
                <c:pt idx="287">
                  <c:v>41</c:v>
                </c:pt>
                <c:pt idx="288">
                  <c:v>41</c:v>
                </c:pt>
                <c:pt idx="289">
                  <c:v>42</c:v>
                </c:pt>
                <c:pt idx="290">
                  <c:v>42</c:v>
                </c:pt>
                <c:pt idx="291">
                  <c:v>42</c:v>
                </c:pt>
                <c:pt idx="292">
                  <c:v>42</c:v>
                </c:pt>
                <c:pt idx="293">
                  <c:v>42</c:v>
                </c:pt>
                <c:pt idx="294">
                  <c:v>42</c:v>
                </c:pt>
                <c:pt idx="295">
                  <c:v>42</c:v>
                </c:pt>
                <c:pt idx="296">
                  <c:v>43</c:v>
                </c:pt>
                <c:pt idx="297">
                  <c:v>43</c:v>
                </c:pt>
                <c:pt idx="298">
                  <c:v>43</c:v>
                </c:pt>
                <c:pt idx="299">
                  <c:v>43</c:v>
                </c:pt>
                <c:pt idx="300">
                  <c:v>43</c:v>
                </c:pt>
                <c:pt idx="301">
                  <c:v>43</c:v>
                </c:pt>
                <c:pt idx="302">
                  <c:v>43</c:v>
                </c:pt>
                <c:pt idx="303">
                  <c:v>44</c:v>
                </c:pt>
                <c:pt idx="304">
                  <c:v>44</c:v>
                </c:pt>
                <c:pt idx="305">
                  <c:v>44</c:v>
                </c:pt>
                <c:pt idx="306">
                  <c:v>44</c:v>
                </c:pt>
                <c:pt idx="307">
                  <c:v>44</c:v>
                </c:pt>
                <c:pt idx="308">
                  <c:v>44</c:v>
                </c:pt>
                <c:pt idx="309">
                  <c:v>44</c:v>
                </c:pt>
                <c:pt idx="310">
                  <c:v>45</c:v>
                </c:pt>
                <c:pt idx="311">
                  <c:v>45</c:v>
                </c:pt>
                <c:pt idx="312">
                  <c:v>45</c:v>
                </c:pt>
                <c:pt idx="313">
                  <c:v>45</c:v>
                </c:pt>
                <c:pt idx="314">
                  <c:v>45</c:v>
                </c:pt>
                <c:pt idx="315">
                  <c:v>45</c:v>
                </c:pt>
                <c:pt idx="316">
                  <c:v>45</c:v>
                </c:pt>
                <c:pt idx="317">
                  <c:v>46</c:v>
                </c:pt>
                <c:pt idx="318">
                  <c:v>46</c:v>
                </c:pt>
                <c:pt idx="319">
                  <c:v>46</c:v>
                </c:pt>
                <c:pt idx="320">
                  <c:v>46</c:v>
                </c:pt>
                <c:pt idx="321">
                  <c:v>46</c:v>
                </c:pt>
                <c:pt idx="322">
                  <c:v>46</c:v>
                </c:pt>
                <c:pt idx="323">
                  <c:v>46</c:v>
                </c:pt>
                <c:pt idx="324">
                  <c:v>47</c:v>
                </c:pt>
                <c:pt idx="325">
                  <c:v>47</c:v>
                </c:pt>
                <c:pt idx="326">
                  <c:v>47</c:v>
                </c:pt>
                <c:pt idx="327">
                  <c:v>47</c:v>
                </c:pt>
                <c:pt idx="328">
                  <c:v>47</c:v>
                </c:pt>
                <c:pt idx="329">
                  <c:v>47</c:v>
                </c:pt>
                <c:pt idx="330">
                  <c:v>47</c:v>
                </c:pt>
                <c:pt idx="331">
                  <c:v>48</c:v>
                </c:pt>
                <c:pt idx="332">
                  <c:v>48</c:v>
                </c:pt>
                <c:pt idx="333">
                  <c:v>48</c:v>
                </c:pt>
                <c:pt idx="334">
                  <c:v>48</c:v>
                </c:pt>
                <c:pt idx="335">
                  <c:v>48</c:v>
                </c:pt>
                <c:pt idx="336">
                  <c:v>48</c:v>
                </c:pt>
                <c:pt idx="337">
                  <c:v>48</c:v>
                </c:pt>
                <c:pt idx="338">
                  <c:v>49</c:v>
                </c:pt>
                <c:pt idx="339">
                  <c:v>49</c:v>
                </c:pt>
                <c:pt idx="340">
                  <c:v>49</c:v>
                </c:pt>
                <c:pt idx="341">
                  <c:v>49</c:v>
                </c:pt>
                <c:pt idx="342">
                  <c:v>49</c:v>
                </c:pt>
                <c:pt idx="343">
                  <c:v>49</c:v>
                </c:pt>
                <c:pt idx="344">
                  <c:v>49</c:v>
                </c:pt>
                <c:pt idx="345">
                  <c:v>50</c:v>
                </c:pt>
                <c:pt idx="346">
                  <c:v>50</c:v>
                </c:pt>
                <c:pt idx="347">
                  <c:v>50</c:v>
                </c:pt>
                <c:pt idx="348">
                  <c:v>50</c:v>
                </c:pt>
                <c:pt idx="349">
                  <c:v>50</c:v>
                </c:pt>
                <c:pt idx="350">
                  <c:v>50</c:v>
                </c:pt>
                <c:pt idx="351">
                  <c:v>50</c:v>
                </c:pt>
                <c:pt idx="352">
                  <c:v>51</c:v>
                </c:pt>
                <c:pt idx="353">
                  <c:v>51</c:v>
                </c:pt>
                <c:pt idx="354">
                  <c:v>51</c:v>
                </c:pt>
                <c:pt idx="355">
                  <c:v>51</c:v>
                </c:pt>
                <c:pt idx="356">
                  <c:v>51</c:v>
                </c:pt>
                <c:pt idx="357">
                  <c:v>51</c:v>
                </c:pt>
                <c:pt idx="358">
                  <c:v>51</c:v>
                </c:pt>
                <c:pt idx="359">
                  <c:v>52</c:v>
                </c:pt>
                <c:pt idx="360">
                  <c:v>52</c:v>
                </c:pt>
                <c:pt idx="361">
                  <c:v>52</c:v>
                </c:pt>
                <c:pt idx="362">
                  <c:v>52</c:v>
                </c:pt>
                <c:pt idx="363">
                  <c:v>52</c:v>
                </c:pt>
                <c:pt idx="364">
                  <c:v>52</c:v>
                </c:pt>
              </c:numCache>
            </c:numRef>
          </c:cat>
          <c:val>
            <c:numRef>
              <c:f>Jaar1!$M$5:$M$370</c:f>
              <c:numCache>
                <c:formatCode>#,##0</c:formatCode>
                <c:ptCount val="3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FDB-467B-8943-EA9B645386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61811840"/>
        <c:axId val="176896256"/>
      </c:barChart>
      <c:catAx>
        <c:axId val="16181184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nl-NL"/>
          </a:p>
        </c:txPr>
        <c:crossAx val="176896256"/>
        <c:crossesAt val="-10000"/>
        <c:auto val="1"/>
        <c:lblAlgn val="ctr"/>
        <c:lblOffset val="100"/>
        <c:tickLblSkip val="30"/>
        <c:tickMarkSkip val="7"/>
        <c:noMultiLvlLbl val="0"/>
      </c:catAx>
      <c:valAx>
        <c:axId val="1768962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;0;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nl-NL"/>
          </a:p>
        </c:txPr>
        <c:crossAx val="161811840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"/>
          <c:y val="3.42482939632546E-2"/>
          <c:w val="1"/>
          <c:h val="4.0184251968503927E-2"/>
        </c:manualLayout>
      </c:layout>
      <c:overlay val="0"/>
      <c:spPr>
        <a:noFill/>
        <a:ln w="3175">
          <a:noFill/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nl-NL"/>
    </a:p>
  </c:txPr>
  <c:printSettings>
    <c:headerFooter alignWithMargins="0"/>
    <c:pageMargins b="1" l="0.75000000000000178" r="0.75000000000000178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="1"/>
              <a:t>Per dag</a:t>
            </a:r>
          </a:p>
        </c:rich>
      </c:tx>
      <c:layout>
        <c:manualLayout>
          <c:xMode val="edge"/>
          <c:yMode val="edge"/>
          <c:x val="0.4000982316888673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6354411708607257E-2"/>
          <c:y val="8.4186001749781234E-2"/>
          <c:w val="0.8385437991938256"/>
          <c:h val="0.87125476815398073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Jaar4!$O$3</c:f>
              <c:strCache>
                <c:ptCount val="1"/>
                <c:pt idx="0">
                  <c:v>teruggeleverd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</c:spPr>
          <c:invertIfNegative val="0"/>
          <c:cat>
            <c:numRef>
              <c:f>Jaar4!$A$5:$A$371</c:f>
              <c:numCache>
                <c:formatCode>General</c:formatCode>
                <c:ptCount val="36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  <c:pt idx="32">
                  <c:v>5</c:v>
                </c:pt>
                <c:pt idx="33">
                  <c:v>5</c:v>
                </c:pt>
                <c:pt idx="34">
                  <c:v>5</c:v>
                </c:pt>
                <c:pt idx="35">
                  <c:v>6</c:v>
                </c:pt>
                <c:pt idx="36">
                  <c:v>6</c:v>
                </c:pt>
                <c:pt idx="37">
                  <c:v>6</c:v>
                </c:pt>
                <c:pt idx="38">
                  <c:v>6</c:v>
                </c:pt>
                <c:pt idx="39">
                  <c:v>6</c:v>
                </c:pt>
                <c:pt idx="40">
                  <c:v>6</c:v>
                </c:pt>
                <c:pt idx="41">
                  <c:v>6</c:v>
                </c:pt>
                <c:pt idx="42">
                  <c:v>7</c:v>
                </c:pt>
                <c:pt idx="43">
                  <c:v>7</c:v>
                </c:pt>
                <c:pt idx="44">
                  <c:v>7</c:v>
                </c:pt>
                <c:pt idx="45">
                  <c:v>7</c:v>
                </c:pt>
                <c:pt idx="46">
                  <c:v>7</c:v>
                </c:pt>
                <c:pt idx="47">
                  <c:v>7</c:v>
                </c:pt>
                <c:pt idx="48">
                  <c:v>7</c:v>
                </c:pt>
                <c:pt idx="49">
                  <c:v>8</c:v>
                </c:pt>
                <c:pt idx="50">
                  <c:v>8</c:v>
                </c:pt>
                <c:pt idx="51">
                  <c:v>8</c:v>
                </c:pt>
                <c:pt idx="52">
                  <c:v>8</c:v>
                </c:pt>
                <c:pt idx="53">
                  <c:v>8</c:v>
                </c:pt>
                <c:pt idx="54">
                  <c:v>8</c:v>
                </c:pt>
                <c:pt idx="55">
                  <c:v>8</c:v>
                </c:pt>
                <c:pt idx="56">
                  <c:v>9</c:v>
                </c:pt>
                <c:pt idx="57">
                  <c:v>9</c:v>
                </c:pt>
                <c:pt idx="58">
                  <c:v>9</c:v>
                </c:pt>
                <c:pt idx="59">
                  <c:v>9</c:v>
                </c:pt>
                <c:pt idx="60">
                  <c:v>9</c:v>
                </c:pt>
                <c:pt idx="61">
                  <c:v>9</c:v>
                </c:pt>
                <c:pt idx="62">
                  <c:v>9</c:v>
                </c:pt>
                <c:pt idx="63">
                  <c:v>10</c:v>
                </c:pt>
                <c:pt idx="64">
                  <c:v>10</c:v>
                </c:pt>
                <c:pt idx="65">
                  <c:v>10</c:v>
                </c:pt>
                <c:pt idx="66">
                  <c:v>10</c:v>
                </c:pt>
                <c:pt idx="67">
                  <c:v>10</c:v>
                </c:pt>
                <c:pt idx="68">
                  <c:v>10</c:v>
                </c:pt>
                <c:pt idx="69">
                  <c:v>10</c:v>
                </c:pt>
                <c:pt idx="70">
                  <c:v>11</c:v>
                </c:pt>
                <c:pt idx="71">
                  <c:v>11</c:v>
                </c:pt>
                <c:pt idx="72">
                  <c:v>11</c:v>
                </c:pt>
                <c:pt idx="73">
                  <c:v>11</c:v>
                </c:pt>
                <c:pt idx="74">
                  <c:v>11</c:v>
                </c:pt>
                <c:pt idx="75">
                  <c:v>11</c:v>
                </c:pt>
                <c:pt idx="76">
                  <c:v>11</c:v>
                </c:pt>
                <c:pt idx="77">
                  <c:v>12</c:v>
                </c:pt>
                <c:pt idx="78">
                  <c:v>12</c:v>
                </c:pt>
                <c:pt idx="79">
                  <c:v>12</c:v>
                </c:pt>
                <c:pt idx="80">
                  <c:v>12</c:v>
                </c:pt>
                <c:pt idx="81">
                  <c:v>12</c:v>
                </c:pt>
                <c:pt idx="82">
                  <c:v>12</c:v>
                </c:pt>
                <c:pt idx="83">
                  <c:v>12</c:v>
                </c:pt>
                <c:pt idx="84">
                  <c:v>13</c:v>
                </c:pt>
                <c:pt idx="85">
                  <c:v>13</c:v>
                </c:pt>
                <c:pt idx="86">
                  <c:v>13</c:v>
                </c:pt>
                <c:pt idx="87">
                  <c:v>13</c:v>
                </c:pt>
                <c:pt idx="88">
                  <c:v>13</c:v>
                </c:pt>
                <c:pt idx="89">
                  <c:v>13</c:v>
                </c:pt>
                <c:pt idx="90">
                  <c:v>13</c:v>
                </c:pt>
                <c:pt idx="91">
                  <c:v>14</c:v>
                </c:pt>
                <c:pt idx="92">
                  <c:v>14</c:v>
                </c:pt>
                <c:pt idx="93">
                  <c:v>14</c:v>
                </c:pt>
                <c:pt idx="94">
                  <c:v>14</c:v>
                </c:pt>
                <c:pt idx="95">
                  <c:v>14</c:v>
                </c:pt>
                <c:pt idx="96">
                  <c:v>14</c:v>
                </c:pt>
                <c:pt idx="97">
                  <c:v>14</c:v>
                </c:pt>
                <c:pt idx="98">
                  <c:v>15</c:v>
                </c:pt>
                <c:pt idx="99">
                  <c:v>15</c:v>
                </c:pt>
                <c:pt idx="100">
                  <c:v>15</c:v>
                </c:pt>
                <c:pt idx="101">
                  <c:v>15</c:v>
                </c:pt>
                <c:pt idx="102">
                  <c:v>15</c:v>
                </c:pt>
                <c:pt idx="103">
                  <c:v>15</c:v>
                </c:pt>
                <c:pt idx="104">
                  <c:v>15</c:v>
                </c:pt>
                <c:pt idx="105">
                  <c:v>16</c:v>
                </c:pt>
                <c:pt idx="106">
                  <c:v>16</c:v>
                </c:pt>
                <c:pt idx="107">
                  <c:v>16</c:v>
                </c:pt>
                <c:pt idx="108">
                  <c:v>16</c:v>
                </c:pt>
                <c:pt idx="109">
                  <c:v>16</c:v>
                </c:pt>
                <c:pt idx="110">
                  <c:v>16</c:v>
                </c:pt>
                <c:pt idx="111">
                  <c:v>16</c:v>
                </c:pt>
                <c:pt idx="112">
                  <c:v>17</c:v>
                </c:pt>
                <c:pt idx="113">
                  <c:v>17</c:v>
                </c:pt>
                <c:pt idx="114">
                  <c:v>17</c:v>
                </c:pt>
                <c:pt idx="115">
                  <c:v>17</c:v>
                </c:pt>
                <c:pt idx="116">
                  <c:v>17</c:v>
                </c:pt>
                <c:pt idx="117">
                  <c:v>17</c:v>
                </c:pt>
                <c:pt idx="118">
                  <c:v>17</c:v>
                </c:pt>
                <c:pt idx="119">
                  <c:v>18</c:v>
                </c:pt>
                <c:pt idx="120">
                  <c:v>18</c:v>
                </c:pt>
                <c:pt idx="121">
                  <c:v>18</c:v>
                </c:pt>
                <c:pt idx="122">
                  <c:v>18</c:v>
                </c:pt>
                <c:pt idx="123">
                  <c:v>18</c:v>
                </c:pt>
                <c:pt idx="124">
                  <c:v>18</c:v>
                </c:pt>
                <c:pt idx="125">
                  <c:v>18</c:v>
                </c:pt>
                <c:pt idx="126">
                  <c:v>19</c:v>
                </c:pt>
                <c:pt idx="127">
                  <c:v>19</c:v>
                </c:pt>
                <c:pt idx="128">
                  <c:v>19</c:v>
                </c:pt>
                <c:pt idx="129">
                  <c:v>19</c:v>
                </c:pt>
                <c:pt idx="130">
                  <c:v>19</c:v>
                </c:pt>
                <c:pt idx="131">
                  <c:v>19</c:v>
                </c:pt>
                <c:pt idx="132">
                  <c:v>19</c:v>
                </c:pt>
                <c:pt idx="133">
                  <c:v>20</c:v>
                </c:pt>
                <c:pt idx="134">
                  <c:v>20</c:v>
                </c:pt>
                <c:pt idx="135">
                  <c:v>20</c:v>
                </c:pt>
                <c:pt idx="136">
                  <c:v>20</c:v>
                </c:pt>
                <c:pt idx="137">
                  <c:v>20</c:v>
                </c:pt>
                <c:pt idx="138">
                  <c:v>20</c:v>
                </c:pt>
                <c:pt idx="139">
                  <c:v>20</c:v>
                </c:pt>
                <c:pt idx="140">
                  <c:v>21</c:v>
                </c:pt>
                <c:pt idx="141">
                  <c:v>21</c:v>
                </c:pt>
                <c:pt idx="142">
                  <c:v>21</c:v>
                </c:pt>
                <c:pt idx="143">
                  <c:v>21</c:v>
                </c:pt>
                <c:pt idx="144">
                  <c:v>21</c:v>
                </c:pt>
                <c:pt idx="145">
                  <c:v>21</c:v>
                </c:pt>
                <c:pt idx="146">
                  <c:v>21</c:v>
                </c:pt>
                <c:pt idx="147">
                  <c:v>22</c:v>
                </c:pt>
                <c:pt idx="148">
                  <c:v>22</c:v>
                </c:pt>
                <c:pt idx="149">
                  <c:v>22</c:v>
                </c:pt>
                <c:pt idx="150">
                  <c:v>22</c:v>
                </c:pt>
                <c:pt idx="151">
                  <c:v>22</c:v>
                </c:pt>
                <c:pt idx="152">
                  <c:v>22</c:v>
                </c:pt>
                <c:pt idx="153">
                  <c:v>22</c:v>
                </c:pt>
                <c:pt idx="154">
                  <c:v>23</c:v>
                </c:pt>
                <c:pt idx="155">
                  <c:v>23</c:v>
                </c:pt>
                <c:pt idx="156">
                  <c:v>23</c:v>
                </c:pt>
                <c:pt idx="157">
                  <c:v>23</c:v>
                </c:pt>
                <c:pt idx="158">
                  <c:v>23</c:v>
                </c:pt>
                <c:pt idx="159">
                  <c:v>23</c:v>
                </c:pt>
                <c:pt idx="160">
                  <c:v>23</c:v>
                </c:pt>
                <c:pt idx="161">
                  <c:v>24</c:v>
                </c:pt>
                <c:pt idx="162">
                  <c:v>24</c:v>
                </c:pt>
                <c:pt idx="163">
                  <c:v>24</c:v>
                </c:pt>
                <c:pt idx="164">
                  <c:v>24</c:v>
                </c:pt>
                <c:pt idx="165">
                  <c:v>24</c:v>
                </c:pt>
                <c:pt idx="166">
                  <c:v>24</c:v>
                </c:pt>
                <c:pt idx="167">
                  <c:v>24</c:v>
                </c:pt>
                <c:pt idx="168">
                  <c:v>25</c:v>
                </c:pt>
                <c:pt idx="169">
                  <c:v>25</c:v>
                </c:pt>
                <c:pt idx="170">
                  <c:v>25</c:v>
                </c:pt>
                <c:pt idx="171">
                  <c:v>25</c:v>
                </c:pt>
                <c:pt idx="172">
                  <c:v>25</c:v>
                </c:pt>
                <c:pt idx="173">
                  <c:v>25</c:v>
                </c:pt>
                <c:pt idx="174">
                  <c:v>25</c:v>
                </c:pt>
                <c:pt idx="175">
                  <c:v>26</c:v>
                </c:pt>
                <c:pt idx="176">
                  <c:v>26</c:v>
                </c:pt>
                <c:pt idx="177">
                  <c:v>26</c:v>
                </c:pt>
                <c:pt idx="178">
                  <c:v>26</c:v>
                </c:pt>
                <c:pt idx="179">
                  <c:v>26</c:v>
                </c:pt>
                <c:pt idx="180">
                  <c:v>26</c:v>
                </c:pt>
                <c:pt idx="181">
                  <c:v>26</c:v>
                </c:pt>
                <c:pt idx="182">
                  <c:v>27</c:v>
                </c:pt>
                <c:pt idx="183">
                  <c:v>27</c:v>
                </c:pt>
                <c:pt idx="184">
                  <c:v>27</c:v>
                </c:pt>
                <c:pt idx="185">
                  <c:v>27</c:v>
                </c:pt>
                <c:pt idx="186">
                  <c:v>27</c:v>
                </c:pt>
                <c:pt idx="187">
                  <c:v>27</c:v>
                </c:pt>
                <c:pt idx="188">
                  <c:v>27</c:v>
                </c:pt>
                <c:pt idx="189">
                  <c:v>28</c:v>
                </c:pt>
                <c:pt idx="190">
                  <c:v>28</c:v>
                </c:pt>
                <c:pt idx="191">
                  <c:v>28</c:v>
                </c:pt>
                <c:pt idx="192">
                  <c:v>28</c:v>
                </c:pt>
                <c:pt idx="193">
                  <c:v>28</c:v>
                </c:pt>
                <c:pt idx="194">
                  <c:v>28</c:v>
                </c:pt>
                <c:pt idx="195">
                  <c:v>28</c:v>
                </c:pt>
                <c:pt idx="196">
                  <c:v>29</c:v>
                </c:pt>
                <c:pt idx="197">
                  <c:v>29</c:v>
                </c:pt>
                <c:pt idx="198">
                  <c:v>29</c:v>
                </c:pt>
                <c:pt idx="199">
                  <c:v>29</c:v>
                </c:pt>
                <c:pt idx="200">
                  <c:v>29</c:v>
                </c:pt>
                <c:pt idx="201">
                  <c:v>29</c:v>
                </c:pt>
                <c:pt idx="202">
                  <c:v>29</c:v>
                </c:pt>
                <c:pt idx="203">
                  <c:v>30</c:v>
                </c:pt>
                <c:pt idx="204">
                  <c:v>30</c:v>
                </c:pt>
                <c:pt idx="205">
                  <c:v>30</c:v>
                </c:pt>
                <c:pt idx="206">
                  <c:v>30</c:v>
                </c:pt>
                <c:pt idx="207">
                  <c:v>30</c:v>
                </c:pt>
                <c:pt idx="208">
                  <c:v>30</c:v>
                </c:pt>
                <c:pt idx="209">
                  <c:v>30</c:v>
                </c:pt>
                <c:pt idx="210">
                  <c:v>31</c:v>
                </c:pt>
                <c:pt idx="211">
                  <c:v>31</c:v>
                </c:pt>
                <c:pt idx="212">
                  <c:v>31</c:v>
                </c:pt>
                <c:pt idx="213">
                  <c:v>31</c:v>
                </c:pt>
                <c:pt idx="214">
                  <c:v>31</c:v>
                </c:pt>
                <c:pt idx="215">
                  <c:v>31</c:v>
                </c:pt>
                <c:pt idx="216">
                  <c:v>31</c:v>
                </c:pt>
                <c:pt idx="217">
                  <c:v>32</c:v>
                </c:pt>
                <c:pt idx="218">
                  <c:v>32</c:v>
                </c:pt>
                <c:pt idx="219">
                  <c:v>32</c:v>
                </c:pt>
                <c:pt idx="220">
                  <c:v>32</c:v>
                </c:pt>
                <c:pt idx="221">
                  <c:v>32</c:v>
                </c:pt>
                <c:pt idx="222">
                  <c:v>32</c:v>
                </c:pt>
                <c:pt idx="223">
                  <c:v>32</c:v>
                </c:pt>
                <c:pt idx="224">
                  <c:v>33</c:v>
                </c:pt>
                <c:pt idx="225">
                  <c:v>33</c:v>
                </c:pt>
                <c:pt idx="226">
                  <c:v>33</c:v>
                </c:pt>
                <c:pt idx="227">
                  <c:v>33</c:v>
                </c:pt>
                <c:pt idx="228">
                  <c:v>33</c:v>
                </c:pt>
                <c:pt idx="229">
                  <c:v>33</c:v>
                </c:pt>
                <c:pt idx="230">
                  <c:v>33</c:v>
                </c:pt>
                <c:pt idx="231">
                  <c:v>34</c:v>
                </c:pt>
                <c:pt idx="232">
                  <c:v>34</c:v>
                </c:pt>
                <c:pt idx="233">
                  <c:v>34</c:v>
                </c:pt>
                <c:pt idx="234">
                  <c:v>34</c:v>
                </c:pt>
                <c:pt idx="235">
                  <c:v>34</c:v>
                </c:pt>
                <c:pt idx="236">
                  <c:v>34</c:v>
                </c:pt>
                <c:pt idx="237">
                  <c:v>34</c:v>
                </c:pt>
                <c:pt idx="238">
                  <c:v>35</c:v>
                </c:pt>
                <c:pt idx="239">
                  <c:v>35</c:v>
                </c:pt>
                <c:pt idx="240">
                  <c:v>35</c:v>
                </c:pt>
                <c:pt idx="241">
                  <c:v>35</c:v>
                </c:pt>
                <c:pt idx="242">
                  <c:v>35</c:v>
                </c:pt>
                <c:pt idx="243">
                  <c:v>35</c:v>
                </c:pt>
                <c:pt idx="244">
                  <c:v>35</c:v>
                </c:pt>
                <c:pt idx="245">
                  <c:v>36</c:v>
                </c:pt>
                <c:pt idx="246">
                  <c:v>36</c:v>
                </c:pt>
                <c:pt idx="247">
                  <c:v>36</c:v>
                </c:pt>
                <c:pt idx="248">
                  <c:v>36</c:v>
                </c:pt>
                <c:pt idx="249">
                  <c:v>36</c:v>
                </c:pt>
                <c:pt idx="250">
                  <c:v>36</c:v>
                </c:pt>
                <c:pt idx="251">
                  <c:v>36</c:v>
                </c:pt>
                <c:pt idx="252">
                  <c:v>37</c:v>
                </c:pt>
                <c:pt idx="253">
                  <c:v>37</c:v>
                </c:pt>
                <c:pt idx="254">
                  <c:v>37</c:v>
                </c:pt>
                <c:pt idx="255">
                  <c:v>37</c:v>
                </c:pt>
                <c:pt idx="256">
                  <c:v>37</c:v>
                </c:pt>
                <c:pt idx="257">
                  <c:v>37</c:v>
                </c:pt>
                <c:pt idx="258">
                  <c:v>37</c:v>
                </c:pt>
                <c:pt idx="259">
                  <c:v>38</c:v>
                </c:pt>
                <c:pt idx="260">
                  <c:v>38</c:v>
                </c:pt>
                <c:pt idx="261">
                  <c:v>38</c:v>
                </c:pt>
                <c:pt idx="262">
                  <c:v>38</c:v>
                </c:pt>
                <c:pt idx="263">
                  <c:v>38</c:v>
                </c:pt>
                <c:pt idx="264">
                  <c:v>38</c:v>
                </c:pt>
                <c:pt idx="265">
                  <c:v>38</c:v>
                </c:pt>
                <c:pt idx="266">
                  <c:v>39</c:v>
                </c:pt>
                <c:pt idx="267">
                  <c:v>39</c:v>
                </c:pt>
                <c:pt idx="268">
                  <c:v>39</c:v>
                </c:pt>
                <c:pt idx="269">
                  <c:v>39</c:v>
                </c:pt>
                <c:pt idx="270">
                  <c:v>39</c:v>
                </c:pt>
                <c:pt idx="271">
                  <c:v>39</c:v>
                </c:pt>
                <c:pt idx="272">
                  <c:v>39</c:v>
                </c:pt>
                <c:pt idx="273">
                  <c:v>40</c:v>
                </c:pt>
                <c:pt idx="274">
                  <c:v>40</c:v>
                </c:pt>
                <c:pt idx="275">
                  <c:v>40</c:v>
                </c:pt>
                <c:pt idx="276">
                  <c:v>40</c:v>
                </c:pt>
                <c:pt idx="277">
                  <c:v>40</c:v>
                </c:pt>
                <c:pt idx="278">
                  <c:v>40</c:v>
                </c:pt>
                <c:pt idx="279">
                  <c:v>40</c:v>
                </c:pt>
                <c:pt idx="280">
                  <c:v>41</c:v>
                </c:pt>
                <c:pt idx="281">
                  <c:v>41</c:v>
                </c:pt>
                <c:pt idx="282">
                  <c:v>41</c:v>
                </c:pt>
                <c:pt idx="283">
                  <c:v>41</c:v>
                </c:pt>
                <c:pt idx="284">
                  <c:v>41</c:v>
                </c:pt>
                <c:pt idx="285">
                  <c:v>41</c:v>
                </c:pt>
                <c:pt idx="286">
                  <c:v>41</c:v>
                </c:pt>
                <c:pt idx="287">
                  <c:v>42</c:v>
                </c:pt>
                <c:pt idx="288">
                  <c:v>42</c:v>
                </c:pt>
                <c:pt idx="289">
                  <c:v>42</c:v>
                </c:pt>
                <c:pt idx="290">
                  <c:v>42</c:v>
                </c:pt>
                <c:pt idx="291">
                  <c:v>42</c:v>
                </c:pt>
                <c:pt idx="292">
                  <c:v>42</c:v>
                </c:pt>
                <c:pt idx="293">
                  <c:v>42</c:v>
                </c:pt>
                <c:pt idx="294">
                  <c:v>43</c:v>
                </c:pt>
                <c:pt idx="295">
                  <c:v>43</c:v>
                </c:pt>
                <c:pt idx="296">
                  <c:v>43</c:v>
                </c:pt>
                <c:pt idx="297">
                  <c:v>43</c:v>
                </c:pt>
                <c:pt idx="298">
                  <c:v>43</c:v>
                </c:pt>
                <c:pt idx="299">
                  <c:v>43</c:v>
                </c:pt>
                <c:pt idx="300">
                  <c:v>43</c:v>
                </c:pt>
                <c:pt idx="301">
                  <c:v>44</c:v>
                </c:pt>
                <c:pt idx="302">
                  <c:v>44</c:v>
                </c:pt>
                <c:pt idx="303">
                  <c:v>44</c:v>
                </c:pt>
                <c:pt idx="304">
                  <c:v>44</c:v>
                </c:pt>
                <c:pt idx="305">
                  <c:v>44</c:v>
                </c:pt>
                <c:pt idx="306">
                  <c:v>44</c:v>
                </c:pt>
                <c:pt idx="307">
                  <c:v>44</c:v>
                </c:pt>
                <c:pt idx="308">
                  <c:v>45</c:v>
                </c:pt>
                <c:pt idx="309">
                  <c:v>45</c:v>
                </c:pt>
                <c:pt idx="310">
                  <c:v>45</c:v>
                </c:pt>
                <c:pt idx="311">
                  <c:v>45</c:v>
                </c:pt>
                <c:pt idx="312">
                  <c:v>45</c:v>
                </c:pt>
                <c:pt idx="313">
                  <c:v>45</c:v>
                </c:pt>
                <c:pt idx="314">
                  <c:v>45</c:v>
                </c:pt>
                <c:pt idx="315">
                  <c:v>46</c:v>
                </c:pt>
                <c:pt idx="316">
                  <c:v>46</c:v>
                </c:pt>
                <c:pt idx="317">
                  <c:v>46</c:v>
                </c:pt>
                <c:pt idx="318">
                  <c:v>46</c:v>
                </c:pt>
                <c:pt idx="319">
                  <c:v>46</c:v>
                </c:pt>
                <c:pt idx="320">
                  <c:v>46</c:v>
                </c:pt>
                <c:pt idx="321">
                  <c:v>46</c:v>
                </c:pt>
                <c:pt idx="322">
                  <c:v>47</c:v>
                </c:pt>
                <c:pt idx="323">
                  <c:v>47</c:v>
                </c:pt>
                <c:pt idx="324">
                  <c:v>47</c:v>
                </c:pt>
                <c:pt idx="325">
                  <c:v>47</c:v>
                </c:pt>
                <c:pt idx="326">
                  <c:v>47</c:v>
                </c:pt>
                <c:pt idx="327">
                  <c:v>47</c:v>
                </c:pt>
                <c:pt idx="328">
                  <c:v>47</c:v>
                </c:pt>
                <c:pt idx="329">
                  <c:v>48</c:v>
                </c:pt>
                <c:pt idx="330">
                  <c:v>48</c:v>
                </c:pt>
                <c:pt idx="331">
                  <c:v>48</c:v>
                </c:pt>
                <c:pt idx="332">
                  <c:v>48</c:v>
                </c:pt>
                <c:pt idx="333">
                  <c:v>48</c:v>
                </c:pt>
                <c:pt idx="334">
                  <c:v>48</c:v>
                </c:pt>
                <c:pt idx="335">
                  <c:v>48</c:v>
                </c:pt>
                <c:pt idx="336">
                  <c:v>49</c:v>
                </c:pt>
                <c:pt idx="337">
                  <c:v>49</c:v>
                </c:pt>
                <c:pt idx="338">
                  <c:v>49</c:v>
                </c:pt>
                <c:pt idx="339">
                  <c:v>49</c:v>
                </c:pt>
                <c:pt idx="340">
                  <c:v>49</c:v>
                </c:pt>
                <c:pt idx="341">
                  <c:v>49</c:v>
                </c:pt>
                <c:pt idx="342">
                  <c:v>49</c:v>
                </c:pt>
                <c:pt idx="343">
                  <c:v>50</c:v>
                </c:pt>
                <c:pt idx="344">
                  <c:v>50</c:v>
                </c:pt>
                <c:pt idx="345">
                  <c:v>50</c:v>
                </c:pt>
                <c:pt idx="346">
                  <c:v>50</c:v>
                </c:pt>
                <c:pt idx="347">
                  <c:v>50</c:v>
                </c:pt>
                <c:pt idx="348">
                  <c:v>50</c:v>
                </c:pt>
                <c:pt idx="349">
                  <c:v>50</c:v>
                </c:pt>
                <c:pt idx="350">
                  <c:v>51</c:v>
                </c:pt>
                <c:pt idx="351">
                  <c:v>51</c:v>
                </c:pt>
                <c:pt idx="352">
                  <c:v>51</c:v>
                </c:pt>
                <c:pt idx="353">
                  <c:v>51</c:v>
                </c:pt>
                <c:pt idx="354">
                  <c:v>51</c:v>
                </c:pt>
                <c:pt idx="355">
                  <c:v>51</c:v>
                </c:pt>
                <c:pt idx="356">
                  <c:v>51</c:v>
                </c:pt>
                <c:pt idx="357">
                  <c:v>52</c:v>
                </c:pt>
                <c:pt idx="358">
                  <c:v>52</c:v>
                </c:pt>
                <c:pt idx="359">
                  <c:v>52</c:v>
                </c:pt>
                <c:pt idx="360">
                  <c:v>52</c:v>
                </c:pt>
                <c:pt idx="361">
                  <c:v>52</c:v>
                </c:pt>
                <c:pt idx="362">
                  <c:v>52</c:v>
                </c:pt>
                <c:pt idx="363">
                  <c:v>52</c:v>
                </c:pt>
                <c:pt idx="364">
                  <c:v>1</c:v>
                </c:pt>
                <c:pt idx="365">
                  <c:v>1</c:v>
                </c:pt>
              </c:numCache>
            </c:numRef>
          </c:cat>
          <c:val>
            <c:numRef>
              <c:f>Jaar4!$O$5:$O$371</c:f>
              <c:numCache>
                <c:formatCode>#,##0</c:formatCode>
                <c:ptCount val="3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8D8F-4891-B26D-79A06248DA11}"/>
            </c:ext>
          </c:extLst>
        </c:ser>
        <c:ser>
          <c:idx val="2"/>
          <c:order val="1"/>
          <c:tx>
            <c:strRef>
              <c:f>Jaar4!$F$1</c:f>
              <c:strCache>
                <c:ptCount val="1"/>
                <c:pt idx="0">
                  <c:v>Zonnepanelen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cat>
            <c:numRef>
              <c:f>Jaar4!$A$5:$A$371</c:f>
              <c:numCache>
                <c:formatCode>General</c:formatCode>
                <c:ptCount val="36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  <c:pt idx="32">
                  <c:v>5</c:v>
                </c:pt>
                <c:pt idx="33">
                  <c:v>5</c:v>
                </c:pt>
                <c:pt idx="34">
                  <c:v>5</c:v>
                </c:pt>
                <c:pt idx="35">
                  <c:v>6</c:v>
                </c:pt>
                <c:pt idx="36">
                  <c:v>6</c:v>
                </c:pt>
                <c:pt idx="37">
                  <c:v>6</c:v>
                </c:pt>
                <c:pt idx="38">
                  <c:v>6</c:v>
                </c:pt>
                <c:pt idx="39">
                  <c:v>6</c:v>
                </c:pt>
                <c:pt idx="40">
                  <c:v>6</c:v>
                </c:pt>
                <c:pt idx="41">
                  <c:v>6</c:v>
                </c:pt>
                <c:pt idx="42">
                  <c:v>7</c:v>
                </c:pt>
                <c:pt idx="43">
                  <c:v>7</c:v>
                </c:pt>
                <c:pt idx="44">
                  <c:v>7</c:v>
                </c:pt>
                <c:pt idx="45">
                  <c:v>7</c:v>
                </c:pt>
                <c:pt idx="46">
                  <c:v>7</c:v>
                </c:pt>
                <c:pt idx="47">
                  <c:v>7</c:v>
                </c:pt>
                <c:pt idx="48">
                  <c:v>7</c:v>
                </c:pt>
                <c:pt idx="49">
                  <c:v>8</c:v>
                </c:pt>
                <c:pt idx="50">
                  <c:v>8</c:v>
                </c:pt>
                <c:pt idx="51">
                  <c:v>8</c:v>
                </c:pt>
                <c:pt idx="52">
                  <c:v>8</c:v>
                </c:pt>
                <c:pt idx="53">
                  <c:v>8</c:v>
                </c:pt>
                <c:pt idx="54">
                  <c:v>8</c:v>
                </c:pt>
                <c:pt idx="55">
                  <c:v>8</c:v>
                </c:pt>
                <c:pt idx="56">
                  <c:v>9</c:v>
                </c:pt>
                <c:pt idx="57">
                  <c:v>9</c:v>
                </c:pt>
                <c:pt idx="58">
                  <c:v>9</c:v>
                </c:pt>
                <c:pt idx="59">
                  <c:v>9</c:v>
                </c:pt>
                <c:pt idx="60">
                  <c:v>9</c:v>
                </c:pt>
                <c:pt idx="61">
                  <c:v>9</c:v>
                </c:pt>
                <c:pt idx="62">
                  <c:v>9</c:v>
                </c:pt>
                <c:pt idx="63">
                  <c:v>10</c:v>
                </c:pt>
                <c:pt idx="64">
                  <c:v>10</c:v>
                </c:pt>
                <c:pt idx="65">
                  <c:v>10</c:v>
                </c:pt>
                <c:pt idx="66">
                  <c:v>10</c:v>
                </c:pt>
                <c:pt idx="67">
                  <c:v>10</c:v>
                </c:pt>
                <c:pt idx="68">
                  <c:v>10</c:v>
                </c:pt>
                <c:pt idx="69">
                  <c:v>10</c:v>
                </c:pt>
                <c:pt idx="70">
                  <c:v>11</c:v>
                </c:pt>
                <c:pt idx="71">
                  <c:v>11</c:v>
                </c:pt>
                <c:pt idx="72">
                  <c:v>11</c:v>
                </c:pt>
                <c:pt idx="73">
                  <c:v>11</c:v>
                </c:pt>
                <c:pt idx="74">
                  <c:v>11</c:v>
                </c:pt>
                <c:pt idx="75">
                  <c:v>11</c:v>
                </c:pt>
                <c:pt idx="76">
                  <c:v>11</c:v>
                </c:pt>
                <c:pt idx="77">
                  <c:v>12</c:v>
                </c:pt>
                <c:pt idx="78">
                  <c:v>12</c:v>
                </c:pt>
                <c:pt idx="79">
                  <c:v>12</c:v>
                </c:pt>
                <c:pt idx="80">
                  <c:v>12</c:v>
                </c:pt>
                <c:pt idx="81">
                  <c:v>12</c:v>
                </c:pt>
                <c:pt idx="82">
                  <c:v>12</c:v>
                </c:pt>
                <c:pt idx="83">
                  <c:v>12</c:v>
                </c:pt>
                <c:pt idx="84">
                  <c:v>13</c:v>
                </c:pt>
                <c:pt idx="85">
                  <c:v>13</c:v>
                </c:pt>
                <c:pt idx="86">
                  <c:v>13</c:v>
                </c:pt>
                <c:pt idx="87">
                  <c:v>13</c:v>
                </c:pt>
                <c:pt idx="88">
                  <c:v>13</c:v>
                </c:pt>
                <c:pt idx="89">
                  <c:v>13</c:v>
                </c:pt>
                <c:pt idx="90">
                  <c:v>13</c:v>
                </c:pt>
                <c:pt idx="91">
                  <c:v>14</c:v>
                </c:pt>
                <c:pt idx="92">
                  <c:v>14</c:v>
                </c:pt>
                <c:pt idx="93">
                  <c:v>14</c:v>
                </c:pt>
                <c:pt idx="94">
                  <c:v>14</c:v>
                </c:pt>
                <c:pt idx="95">
                  <c:v>14</c:v>
                </c:pt>
                <c:pt idx="96">
                  <c:v>14</c:v>
                </c:pt>
                <c:pt idx="97">
                  <c:v>14</c:v>
                </c:pt>
                <c:pt idx="98">
                  <c:v>15</c:v>
                </c:pt>
                <c:pt idx="99">
                  <c:v>15</c:v>
                </c:pt>
                <c:pt idx="100">
                  <c:v>15</c:v>
                </c:pt>
                <c:pt idx="101">
                  <c:v>15</c:v>
                </c:pt>
                <c:pt idx="102">
                  <c:v>15</c:v>
                </c:pt>
                <c:pt idx="103">
                  <c:v>15</c:v>
                </c:pt>
                <c:pt idx="104">
                  <c:v>15</c:v>
                </c:pt>
                <c:pt idx="105">
                  <c:v>16</c:v>
                </c:pt>
                <c:pt idx="106">
                  <c:v>16</c:v>
                </c:pt>
                <c:pt idx="107">
                  <c:v>16</c:v>
                </c:pt>
                <c:pt idx="108">
                  <c:v>16</c:v>
                </c:pt>
                <c:pt idx="109">
                  <c:v>16</c:v>
                </c:pt>
                <c:pt idx="110">
                  <c:v>16</c:v>
                </c:pt>
                <c:pt idx="111">
                  <c:v>16</c:v>
                </c:pt>
                <c:pt idx="112">
                  <c:v>17</c:v>
                </c:pt>
                <c:pt idx="113">
                  <c:v>17</c:v>
                </c:pt>
                <c:pt idx="114">
                  <c:v>17</c:v>
                </c:pt>
                <c:pt idx="115">
                  <c:v>17</c:v>
                </c:pt>
                <c:pt idx="116">
                  <c:v>17</c:v>
                </c:pt>
                <c:pt idx="117">
                  <c:v>17</c:v>
                </c:pt>
                <c:pt idx="118">
                  <c:v>17</c:v>
                </c:pt>
                <c:pt idx="119">
                  <c:v>18</c:v>
                </c:pt>
                <c:pt idx="120">
                  <c:v>18</c:v>
                </c:pt>
                <c:pt idx="121">
                  <c:v>18</c:v>
                </c:pt>
                <c:pt idx="122">
                  <c:v>18</c:v>
                </c:pt>
                <c:pt idx="123">
                  <c:v>18</c:v>
                </c:pt>
                <c:pt idx="124">
                  <c:v>18</c:v>
                </c:pt>
                <c:pt idx="125">
                  <c:v>18</c:v>
                </c:pt>
                <c:pt idx="126">
                  <c:v>19</c:v>
                </c:pt>
                <c:pt idx="127">
                  <c:v>19</c:v>
                </c:pt>
                <c:pt idx="128">
                  <c:v>19</c:v>
                </c:pt>
                <c:pt idx="129">
                  <c:v>19</c:v>
                </c:pt>
                <c:pt idx="130">
                  <c:v>19</c:v>
                </c:pt>
                <c:pt idx="131">
                  <c:v>19</c:v>
                </c:pt>
                <c:pt idx="132">
                  <c:v>19</c:v>
                </c:pt>
                <c:pt idx="133">
                  <c:v>20</c:v>
                </c:pt>
                <c:pt idx="134">
                  <c:v>20</c:v>
                </c:pt>
                <c:pt idx="135">
                  <c:v>20</c:v>
                </c:pt>
                <c:pt idx="136">
                  <c:v>20</c:v>
                </c:pt>
                <c:pt idx="137">
                  <c:v>20</c:v>
                </c:pt>
                <c:pt idx="138">
                  <c:v>20</c:v>
                </c:pt>
                <c:pt idx="139">
                  <c:v>20</c:v>
                </c:pt>
                <c:pt idx="140">
                  <c:v>21</c:v>
                </c:pt>
                <c:pt idx="141">
                  <c:v>21</c:v>
                </c:pt>
                <c:pt idx="142">
                  <c:v>21</c:v>
                </c:pt>
                <c:pt idx="143">
                  <c:v>21</c:v>
                </c:pt>
                <c:pt idx="144">
                  <c:v>21</c:v>
                </c:pt>
                <c:pt idx="145">
                  <c:v>21</c:v>
                </c:pt>
                <c:pt idx="146">
                  <c:v>21</c:v>
                </c:pt>
                <c:pt idx="147">
                  <c:v>22</c:v>
                </c:pt>
                <c:pt idx="148">
                  <c:v>22</c:v>
                </c:pt>
                <c:pt idx="149">
                  <c:v>22</c:v>
                </c:pt>
                <c:pt idx="150">
                  <c:v>22</c:v>
                </c:pt>
                <c:pt idx="151">
                  <c:v>22</c:v>
                </c:pt>
                <c:pt idx="152">
                  <c:v>22</c:v>
                </c:pt>
                <c:pt idx="153">
                  <c:v>22</c:v>
                </c:pt>
                <c:pt idx="154">
                  <c:v>23</c:v>
                </c:pt>
                <c:pt idx="155">
                  <c:v>23</c:v>
                </c:pt>
                <c:pt idx="156">
                  <c:v>23</c:v>
                </c:pt>
                <c:pt idx="157">
                  <c:v>23</c:v>
                </c:pt>
                <c:pt idx="158">
                  <c:v>23</c:v>
                </c:pt>
                <c:pt idx="159">
                  <c:v>23</c:v>
                </c:pt>
                <c:pt idx="160">
                  <c:v>23</c:v>
                </c:pt>
                <c:pt idx="161">
                  <c:v>24</c:v>
                </c:pt>
                <c:pt idx="162">
                  <c:v>24</c:v>
                </c:pt>
                <c:pt idx="163">
                  <c:v>24</c:v>
                </c:pt>
                <c:pt idx="164">
                  <c:v>24</c:v>
                </c:pt>
                <c:pt idx="165">
                  <c:v>24</c:v>
                </c:pt>
                <c:pt idx="166">
                  <c:v>24</c:v>
                </c:pt>
                <c:pt idx="167">
                  <c:v>24</c:v>
                </c:pt>
                <c:pt idx="168">
                  <c:v>25</c:v>
                </c:pt>
                <c:pt idx="169">
                  <c:v>25</c:v>
                </c:pt>
                <c:pt idx="170">
                  <c:v>25</c:v>
                </c:pt>
                <c:pt idx="171">
                  <c:v>25</c:v>
                </c:pt>
                <c:pt idx="172">
                  <c:v>25</c:v>
                </c:pt>
                <c:pt idx="173">
                  <c:v>25</c:v>
                </c:pt>
                <c:pt idx="174">
                  <c:v>25</c:v>
                </c:pt>
                <c:pt idx="175">
                  <c:v>26</c:v>
                </c:pt>
                <c:pt idx="176">
                  <c:v>26</c:v>
                </c:pt>
                <c:pt idx="177">
                  <c:v>26</c:v>
                </c:pt>
                <c:pt idx="178">
                  <c:v>26</c:v>
                </c:pt>
                <c:pt idx="179">
                  <c:v>26</c:v>
                </c:pt>
                <c:pt idx="180">
                  <c:v>26</c:v>
                </c:pt>
                <c:pt idx="181">
                  <c:v>26</c:v>
                </c:pt>
                <c:pt idx="182">
                  <c:v>27</c:v>
                </c:pt>
                <c:pt idx="183">
                  <c:v>27</c:v>
                </c:pt>
                <c:pt idx="184">
                  <c:v>27</c:v>
                </c:pt>
                <c:pt idx="185">
                  <c:v>27</c:v>
                </c:pt>
                <c:pt idx="186">
                  <c:v>27</c:v>
                </c:pt>
                <c:pt idx="187">
                  <c:v>27</c:v>
                </c:pt>
                <c:pt idx="188">
                  <c:v>27</c:v>
                </c:pt>
                <c:pt idx="189">
                  <c:v>28</c:v>
                </c:pt>
                <c:pt idx="190">
                  <c:v>28</c:v>
                </c:pt>
                <c:pt idx="191">
                  <c:v>28</c:v>
                </c:pt>
                <c:pt idx="192">
                  <c:v>28</c:v>
                </c:pt>
                <c:pt idx="193">
                  <c:v>28</c:v>
                </c:pt>
                <c:pt idx="194">
                  <c:v>28</c:v>
                </c:pt>
                <c:pt idx="195">
                  <c:v>28</c:v>
                </c:pt>
                <c:pt idx="196">
                  <c:v>29</c:v>
                </c:pt>
                <c:pt idx="197">
                  <c:v>29</c:v>
                </c:pt>
                <c:pt idx="198">
                  <c:v>29</c:v>
                </c:pt>
                <c:pt idx="199">
                  <c:v>29</c:v>
                </c:pt>
                <c:pt idx="200">
                  <c:v>29</c:v>
                </c:pt>
                <c:pt idx="201">
                  <c:v>29</c:v>
                </c:pt>
                <c:pt idx="202">
                  <c:v>29</c:v>
                </c:pt>
                <c:pt idx="203">
                  <c:v>30</c:v>
                </c:pt>
                <c:pt idx="204">
                  <c:v>30</c:v>
                </c:pt>
                <c:pt idx="205">
                  <c:v>30</c:v>
                </c:pt>
                <c:pt idx="206">
                  <c:v>30</c:v>
                </c:pt>
                <c:pt idx="207">
                  <c:v>30</c:v>
                </c:pt>
                <c:pt idx="208">
                  <c:v>30</c:v>
                </c:pt>
                <c:pt idx="209">
                  <c:v>30</c:v>
                </c:pt>
                <c:pt idx="210">
                  <c:v>31</c:v>
                </c:pt>
                <c:pt idx="211">
                  <c:v>31</c:v>
                </c:pt>
                <c:pt idx="212">
                  <c:v>31</c:v>
                </c:pt>
                <c:pt idx="213">
                  <c:v>31</c:v>
                </c:pt>
                <c:pt idx="214">
                  <c:v>31</c:v>
                </c:pt>
                <c:pt idx="215">
                  <c:v>31</c:v>
                </c:pt>
                <c:pt idx="216">
                  <c:v>31</c:v>
                </c:pt>
                <c:pt idx="217">
                  <c:v>32</c:v>
                </c:pt>
                <c:pt idx="218">
                  <c:v>32</c:v>
                </c:pt>
                <c:pt idx="219">
                  <c:v>32</c:v>
                </c:pt>
                <c:pt idx="220">
                  <c:v>32</c:v>
                </c:pt>
                <c:pt idx="221">
                  <c:v>32</c:v>
                </c:pt>
                <c:pt idx="222">
                  <c:v>32</c:v>
                </c:pt>
                <c:pt idx="223">
                  <c:v>32</c:v>
                </c:pt>
                <c:pt idx="224">
                  <c:v>33</c:v>
                </c:pt>
                <c:pt idx="225">
                  <c:v>33</c:v>
                </c:pt>
                <c:pt idx="226">
                  <c:v>33</c:v>
                </c:pt>
                <c:pt idx="227">
                  <c:v>33</c:v>
                </c:pt>
                <c:pt idx="228">
                  <c:v>33</c:v>
                </c:pt>
                <c:pt idx="229">
                  <c:v>33</c:v>
                </c:pt>
                <c:pt idx="230">
                  <c:v>33</c:v>
                </c:pt>
                <c:pt idx="231">
                  <c:v>34</c:v>
                </c:pt>
                <c:pt idx="232">
                  <c:v>34</c:v>
                </c:pt>
                <c:pt idx="233">
                  <c:v>34</c:v>
                </c:pt>
                <c:pt idx="234">
                  <c:v>34</c:v>
                </c:pt>
                <c:pt idx="235">
                  <c:v>34</c:v>
                </c:pt>
                <c:pt idx="236">
                  <c:v>34</c:v>
                </c:pt>
                <c:pt idx="237">
                  <c:v>34</c:v>
                </c:pt>
                <c:pt idx="238">
                  <c:v>35</c:v>
                </c:pt>
                <c:pt idx="239">
                  <c:v>35</c:v>
                </c:pt>
                <c:pt idx="240">
                  <c:v>35</c:v>
                </c:pt>
                <c:pt idx="241">
                  <c:v>35</c:v>
                </c:pt>
                <c:pt idx="242">
                  <c:v>35</c:v>
                </c:pt>
                <c:pt idx="243">
                  <c:v>35</c:v>
                </c:pt>
                <c:pt idx="244">
                  <c:v>35</c:v>
                </c:pt>
                <c:pt idx="245">
                  <c:v>36</c:v>
                </c:pt>
                <c:pt idx="246">
                  <c:v>36</c:v>
                </c:pt>
                <c:pt idx="247">
                  <c:v>36</c:v>
                </c:pt>
                <c:pt idx="248">
                  <c:v>36</c:v>
                </c:pt>
                <c:pt idx="249">
                  <c:v>36</c:v>
                </c:pt>
                <c:pt idx="250">
                  <c:v>36</c:v>
                </c:pt>
                <c:pt idx="251">
                  <c:v>36</c:v>
                </c:pt>
                <c:pt idx="252">
                  <c:v>37</c:v>
                </c:pt>
                <c:pt idx="253">
                  <c:v>37</c:v>
                </c:pt>
                <c:pt idx="254">
                  <c:v>37</c:v>
                </c:pt>
                <c:pt idx="255">
                  <c:v>37</c:v>
                </c:pt>
                <c:pt idx="256">
                  <c:v>37</c:v>
                </c:pt>
                <c:pt idx="257">
                  <c:v>37</c:v>
                </c:pt>
                <c:pt idx="258">
                  <c:v>37</c:v>
                </c:pt>
                <c:pt idx="259">
                  <c:v>38</c:v>
                </c:pt>
                <c:pt idx="260">
                  <c:v>38</c:v>
                </c:pt>
                <c:pt idx="261">
                  <c:v>38</c:v>
                </c:pt>
                <c:pt idx="262">
                  <c:v>38</c:v>
                </c:pt>
                <c:pt idx="263">
                  <c:v>38</c:v>
                </c:pt>
                <c:pt idx="264">
                  <c:v>38</c:v>
                </c:pt>
                <c:pt idx="265">
                  <c:v>38</c:v>
                </c:pt>
                <c:pt idx="266">
                  <c:v>39</c:v>
                </c:pt>
                <c:pt idx="267">
                  <c:v>39</c:v>
                </c:pt>
                <c:pt idx="268">
                  <c:v>39</c:v>
                </c:pt>
                <c:pt idx="269">
                  <c:v>39</c:v>
                </c:pt>
                <c:pt idx="270">
                  <c:v>39</c:v>
                </c:pt>
                <c:pt idx="271">
                  <c:v>39</c:v>
                </c:pt>
                <c:pt idx="272">
                  <c:v>39</c:v>
                </c:pt>
                <c:pt idx="273">
                  <c:v>40</c:v>
                </c:pt>
                <c:pt idx="274">
                  <c:v>40</c:v>
                </c:pt>
                <c:pt idx="275">
                  <c:v>40</c:v>
                </c:pt>
                <c:pt idx="276">
                  <c:v>40</c:v>
                </c:pt>
                <c:pt idx="277">
                  <c:v>40</c:v>
                </c:pt>
                <c:pt idx="278">
                  <c:v>40</c:v>
                </c:pt>
                <c:pt idx="279">
                  <c:v>40</c:v>
                </c:pt>
                <c:pt idx="280">
                  <c:v>41</c:v>
                </c:pt>
                <c:pt idx="281">
                  <c:v>41</c:v>
                </c:pt>
                <c:pt idx="282">
                  <c:v>41</c:v>
                </c:pt>
                <c:pt idx="283">
                  <c:v>41</c:v>
                </c:pt>
                <c:pt idx="284">
                  <c:v>41</c:v>
                </c:pt>
                <c:pt idx="285">
                  <c:v>41</c:v>
                </c:pt>
                <c:pt idx="286">
                  <c:v>41</c:v>
                </c:pt>
                <c:pt idx="287">
                  <c:v>42</c:v>
                </c:pt>
                <c:pt idx="288">
                  <c:v>42</c:v>
                </c:pt>
                <c:pt idx="289">
                  <c:v>42</c:v>
                </c:pt>
                <c:pt idx="290">
                  <c:v>42</c:v>
                </c:pt>
                <c:pt idx="291">
                  <c:v>42</c:v>
                </c:pt>
                <c:pt idx="292">
                  <c:v>42</c:v>
                </c:pt>
                <c:pt idx="293">
                  <c:v>42</c:v>
                </c:pt>
                <c:pt idx="294">
                  <c:v>43</c:v>
                </c:pt>
                <c:pt idx="295">
                  <c:v>43</c:v>
                </c:pt>
                <c:pt idx="296">
                  <c:v>43</c:v>
                </c:pt>
                <c:pt idx="297">
                  <c:v>43</c:v>
                </c:pt>
                <c:pt idx="298">
                  <c:v>43</c:v>
                </c:pt>
                <c:pt idx="299">
                  <c:v>43</c:v>
                </c:pt>
                <c:pt idx="300">
                  <c:v>43</c:v>
                </c:pt>
                <c:pt idx="301">
                  <c:v>44</c:v>
                </c:pt>
                <c:pt idx="302">
                  <c:v>44</c:v>
                </c:pt>
                <c:pt idx="303">
                  <c:v>44</c:v>
                </c:pt>
                <c:pt idx="304">
                  <c:v>44</c:v>
                </c:pt>
                <c:pt idx="305">
                  <c:v>44</c:v>
                </c:pt>
                <c:pt idx="306">
                  <c:v>44</c:v>
                </c:pt>
                <c:pt idx="307">
                  <c:v>44</c:v>
                </c:pt>
                <c:pt idx="308">
                  <c:v>45</c:v>
                </c:pt>
                <c:pt idx="309">
                  <c:v>45</c:v>
                </c:pt>
                <c:pt idx="310">
                  <c:v>45</c:v>
                </c:pt>
                <c:pt idx="311">
                  <c:v>45</c:v>
                </c:pt>
                <c:pt idx="312">
                  <c:v>45</c:v>
                </c:pt>
                <c:pt idx="313">
                  <c:v>45</c:v>
                </c:pt>
                <c:pt idx="314">
                  <c:v>45</c:v>
                </c:pt>
                <c:pt idx="315">
                  <c:v>46</c:v>
                </c:pt>
                <c:pt idx="316">
                  <c:v>46</c:v>
                </c:pt>
                <c:pt idx="317">
                  <c:v>46</c:v>
                </c:pt>
                <c:pt idx="318">
                  <c:v>46</c:v>
                </c:pt>
                <c:pt idx="319">
                  <c:v>46</c:v>
                </c:pt>
                <c:pt idx="320">
                  <c:v>46</c:v>
                </c:pt>
                <c:pt idx="321">
                  <c:v>46</c:v>
                </c:pt>
                <c:pt idx="322">
                  <c:v>47</c:v>
                </c:pt>
                <c:pt idx="323">
                  <c:v>47</c:v>
                </c:pt>
                <c:pt idx="324">
                  <c:v>47</c:v>
                </c:pt>
                <c:pt idx="325">
                  <c:v>47</c:v>
                </c:pt>
                <c:pt idx="326">
                  <c:v>47</c:v>
                </c:pt>
                <c:pt idx="327">
                  <c:v>47</c:v>
                </c:pt>
                <c:pt idx="328">
                  <c:v>47</c:v>
                </c:pt>
                <c:pt idx="329">
                  <c:v>48</c:v>
                </c:pt>
                <c:pt idx="330">
                  <c:v>48</c:v>
                </c:pt>
                <c:pt idx="331">
                  <c:v>48</c:v>
                </c:pt>
                <c:pt idx="332">
                  <c:v>48</c:v>
                </c:pt>
                <c:pt idx="333">
                  <c:v>48</c:v>
                </c:pt>
                <c:pt idx="334">
                  <c:v>48</c:v>
                </c:pt>
                <c:pt idx="335">
                  <c:v>48</c:v>
                </c:pt>
                <c:pt idx="336">
                  <c:v>49</c:v>
                </c:pt>
                <c:pt idx="337">
                  <c:v>49</c:v>
                </c:pt>
                <c:pt idx="338">
                  <c:v>49</c:v>
                </c:pt>
                <c:pt idx="339">
                  <c:v>49</c:v>
                </c:pt>
                <c:pt idx="340">
                  <c:v>49</c:v>
                </c:pt>
                <c:pt idx="341">
                  <c:v>49</c:v>
                </c:pt>
                <c:pt idx="342">
                  <c:v>49</c:v>
                </c:pt>
                <c:pt idx="343">
                  <c:v>50</c:v>
                </c:pt>
                <c:pt idx="344">
                  <c:v>50</c:v>
                </c:pt>
                <c:pt idx="345">
                  <c:v>50</c:v>
                </c:pt>
                <c:pt idx="346">
                  <c:v>50</c:v>
                </c:pt>
                <c:pt idx="347">
                  <c:v>50</c:v>
                </c:pt>
                <c:pt idx="348">
                  <c:v>50</c:v>
                </c:pt>
                <c:pt idx="349">
                  <c:v>50</c:v>
                </c:pt>
                <c:pt idx="350">
                  <c:v>51</c:v>
                </c:pt>
                <c:pt idx="351">
                  <c:v>51</c:v>
                </c:pt>
                <c:pt idx="352">
                  <c:v>51</c:v>
                </c:pt>
                <c:pt idx="353">
                  <c:v>51</c:v>
                </c:pt>
                <c:pt idx="354">
                  <c:v>51</c:v>
                </c:pt>
                <c:pt idx="355">
                  <c:v>51</c:v>
                </c:pt>
                <c:pt idx="356">
                  <c:v>51</c:v>
                </c:pt>
                <c:pt idx="357">
                  <c:v>52</c:v>
                </c:pt>
                <c:pt idx="358">
                  <c:v>52</c:v>
                </c:pt>
                <c:pt idx="359">
                  <c:v>52</c:v>
                </c:pt>
                <c:pt idx="360">
                  <c:v>52</c:v>
                </c:pt>
                <c:pt idx="361">
                  <c:v>52</c:v>
                </c:pt>
                <c:pt idx="362">
                  <c:v>52</c:v>
                </c:pt>
                <c:pt idx="363">
                  <c:v>52</c:v>
                </c:pt>
                <c:pt idx="364">
                  <c:v>1</c:v>
                </c:pt>
                <c:pt idx="365">
                  <c:v>1</c:v>
                </c:pt>
              </c:numCache>
            </c:numRef>
          </c:cat>
          <c:val>
            <c:numRef>
              <c:f>Jaar4!$N$5:$N$371</c:f>
              <c:numCache>
                <c:formatCode>#,##0</c:formatCode>
                <c:ptCount val="3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8D8F-4891-B26D-79A06248DA11}"/>
            </c:ext>
          </c:extLst>
        </c:ser>
        <c:ser>
          <c:idx val="1"/>
          <c:order val="2"/>
          <c:tx>
            <c:strRef>
              <c:f>Jaar4!$C$1</c:f>
              <c:strCache>
                <c:ptCount val="1"/>
                <c:pt idx="0">
                  <c:v>Netstroom</c:v>
                </c:pt>
              </c:strCache>
            </c:strRef>
          </c:tx>
          <c:spPr>
            <a:solidFill>
              <a:srgbClr val="66FFFF"/>
            </a:solidFill>
            <a:ln w="3175">
              <a:noFill/>
            </a:ln>
          </c:spPr>
          <c:invertIfNegative val="0"/>
          <c:cat>
            <c:numRef>
              <c:f>Jaar4!$A$5:$A$371</c:f>
              <c:numCache>
                <c:formatCode>General</c:formatCode>
                <c:ptCount val="36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  <c:pt idx="32">
                  <c:v>5</c:v>
                </c:pt>
                <c:pt idx="33">
                  <c:v>5</c:v>
                </c:pt>
                <c:pt idx="34">
                  <c:v>5</c:v>
                </c:pt>
                <c:pt idx="35">
                  <c:v>6</c:v>
                </c:pt>
                <c:pt idx="36">
                  <c:v>6</c:v>
                </c:pt>
                <c:pt idx="37">
                  <c:v>6</c:v>
                </c:pt>
                <c:pt idx="38">
                  <c:v>6</c:v>
                </c:pt>
                <c:pt idx="39">
                  <c:v>6</c:v>
                </c:pt>
                <c:pt idx="40">
                  <c:v>6</c:v>
                </c:pt>
                <c:pt idx="41">
                  <c:v>6</c:v>
                </c:pt>
                <c:pt idx="42">
                  <c:v>7</c:v>
                </c:pt>
                <c:pt idx="43">
                  <c:v>7</c:v>
                </c:pt>
                <c:pt idx="44">
                  <c:v>7</c:v>
                </c:pt>
                <c:pt idx="45">
                  <c:v>7</c:v>
                </c:pt>
                <c:pt idx="46">
                  <c:v>7</c:v>
                </c:pt>
                <c:pt idx="47">
                  <c:v>7</c:v>
                </c:pt>
                <c:pt idx="48">
                  <c:v>7</c:v>
                </c:pt>
                <c:pt idx="49">
                  <c:v>8</c:v>
                </c:pt>
                <c:pt idx="50">
                  <c:v>8</c:v>
                </c:pt>
                <c:pt idx="51">
                  <c:v>8</c:v>
                </c:pt>
                <c:pt idx="52">
                  <c:v>8</c:v>
                </c:pt>
                <c:pt idx="53">
                  <c:v>8</c:v>
                </c:pt>
                <c:pt idx="54">
                  <c:v>8</c:v>
                </c:pt>
                <c:pt idx="55">
                  <c:v>8</c:v>
                </c:pt>
                <c:pt idx="56">
                  <c:v>9</c:v>
                </c:pt>
                <c:pt idx="57">
                  <c:v>9</c:v>
                </c:pt>
                <c:pt idx="58">
                  <c:v>9</c:v>
                </c:pt>
                <c:pt idx="59">
                  <c:v>9</c:v>
                </c:pt>
                <c:pt idx="60">
                  <c:v>9</c:v>
                </c:pt>
                <c:pt idx="61">
                  <c:v>9</c:v>
                </c:pt>
                <c:pt idx="62">
                  <c:v>9</c:v>
                </c:pt>
                <c:pt idx="63">
                  <c:v>10</c:v>
                </c:pt>
                <c:pt idx="64">
                  <c:v>10</c:v>
                </c:pt>
                <c:pt idx="65">
                  <c:v>10</c:v>
                </c:pt>
                <c:pt idx="66">
                  <c:v>10</c:v>
                </c:pt>
                <c:pt idx="67">
                  <c:v>10</c:v>
                </c:pt>
                <c:pt idx="68">
                  <c:v>10</c:v>
                </c:pt>
                <c:pt idx="69">
                  <c:v>10</c:v>
                </c:pt>
                <c:pt idx="70">
                  <c:v>11</c:v>
                </c:pt>
                <c:pt idx="71">
                  <c:v>11</c:v>
                </c:pt>
                <c:pt idx="72">
                  <c:v>11</c:v>
                </c:pt>
                <c:pt idx="73">
                  <c:v>11</c:v>
                </c:pt>
                <c:pt idx="74">
                  <c:v>11</c:v>
                </c:pt>
                <c:pt idx="75">
                  <c:v>11</c:v>
                </c:pt>
                <c:pt idx="76">
                  <c:v>11</c:v>
                </c:pt>
                <c:pt idx="77">
                  <c:v>12</c:v>
                </c:pt>
                <c:pt idx="78">
                  <c:v>12</c:v>
                </c:pt>
                <c:pt idx="79">
                  <c:v>12</c:v>
                </c:pt>
                <c:pt idx="80">
                  <c:v>12</c:v>
                </c:pt>
                <c:pt idx="81">
                  <c:v>12</c:v>
                </c:pt>
                <c:pt idx="82">
                  <c:v>12</c:v>
                </c:pt>
                <c:pt idx="83">
                  <c:v>12</c:v>
                </c:pt>
                <c:pt idx="84">
                  <c:v>13</c:v>
                </c:pt>
                <c:pt idx="85">
                  <c:v>13</c:v>
                </c:pt>
                <c:pt idx="86">
                  <c:v>13</c:v>
                </c:pt>
                <c:pt idx="87">
                  <c:v>13</c:v>
                </c:pt>
                <c:pt idx="88">
                  <c:v>13</c:v>
                </c:pt>
                <c:pt idx="89">
                  <c:v>13</c:v>
                </c:pt>
                <c:pt idx="90">
                  <c:v>13</c:v>
                </c:pt>
                <c:pt idx="91">
                  <c:v>14</c:v>
                </c:pt>
                <c:pt idx="92">
                  <c:v>14</c:v>
                </c:pt>
                <c:pt idx="93">
                  <c:v>14</c:v>
                </c:pt>
                <c:pt idx="94">
                  <c:v>14</c:v>
                </c:pt>
                <c:pt idx="95">
                  <c:v>14</c:v>
                </c:pt>
                <c:pt idx="96">
                  <c:v>14</c:v>
                </c:pt>
                <c:pt idx="97">
                  <c:v>14</c:v>
                </c:pt>
                <c:pt idx="98">
                  <c:v>15</c:v>
                </c:pt>
                <c:pt idx="99">
                  <c:v>15</c:v>
                </c:pt>
                <c:pt idx="100">
                  <c:v>15</c:v>
                </c:pt>
                <c:pt idx="101">
                  <c:v>15</c:v>
                </c:pt>
                <c:pt idx="102">
                  <c:v>15</c:v>
                </c:pt>
                <c:pt idx="103">
                  <c:v>15</c:v>
                </c:pt>
                <c:pt idx="104">
                  <c:v>15</c:v>
                </c:pt>
                <c:pt idx="105">
                  <c:v>16</c:v>
                </c:pt>
                <c:pt idx="106">
                  <c:v>16</c:v>
                </c:pt>
                <c:pt idx="107">
                  <c:v>16</c:v>
                </c:pt>
                <c:pt idx="108">
                  <c:v>16</c:v>
                </c:pt>
                <c:pt idx="109">
                  <c:v>16</c:v>
                </c:pt>
                <c:pt idx="110">
                  <c:v>16</c:v>
                </c:pt>
                <c:pt idx="111">
                  <c:v>16</c:v>
                </c:pt>
                <c:pt idx="112">
                  <c:v>17</c:v>
                </c:pt>
                <c:pt idx="113">
                  <c:v>17</c:v>
                </c:pt>
                <c:pt idx="114">
                  <c:v>17</c:v>
                </c:pt>
                <c:pt idx="115">
                  <c:v>17</c:v>
                </c:pt>
                <c:pt idx="116">
                  <c:v>17</c:v>
                </c:pt>
                <c:pt idx="117">
                  <c:v>17</c:v>
                </c:pt>
                <c:pt idx="118">
                  <c:v>17</c:v>
                </c:pt>
                <c:pt idx="119">
                  <c:v>18</c:v>
                </c:pt>
                <c:pt idx="120">
                  <c:v>18</c:v>
                </c:pt>
                <c:pt idx="121">
                  <c:v>18</c:v>
                </c:pt>
                <c:pt idx="122">
                  <c:v>18</c:v>
                </c:pt>
                <c:pt idx="123">
                  <c:v>18</c:v>
                </c:pt>
                <c:pt idx="124">
                  <c:v>18</c:v>
                </c:pt>
                <c:pt idx="125">
                  <c:v>18</c:v>
                </c:pt>
                <c:pt idx="126">
                  <c:v>19</c:v>
                </c:pt>
                <c:pt idx="127">
                  <c:v>19</c:v>
                </c:pt>
                <c:pt idx="128">
                  <c:v>19</c:v>
                </c:pt>
                <c:pt idx="129">
                  <c:v>19</c:v>
                </c:pt>
                <c:pt idx="130">
                  <c:v>19</c:v>
                </c:pt>
                <c:pt idx="131">
                  <c:v>19</c:v>
                </c:pt>
                <c:pt idx="132">
                  <c:v>19</c:v>
                </c:pt>
                <c:pt idx="133">
                  <c:v>20</c:v>
                </c:pt>
                <c:pt idx="134">
                  <c:v>20</c:v>
                </c:pt>
                <c:pt idx="135">
                  <c:v>20</c:v>
                </c:pt>
                <c:pt idx="136">
                  <c:v>20</c:v>
                </c:pt>
                <c:pt idx="137">
                  <c:v>20</c:v>
                </c:pt>
                <c:pt idx="138">
                  <c:v>20</c:v>
                </c:pt>
                <c:pt idx="139">
                  <c:v>20</c:v>
                </c:pt>
                <c:pt idx="140">
                  <c:v>21</c:v>
                </c:pt>
                <c:pt idx="141">
                  <c:v>21</c:v>
                </c:pt>
                <c:pt idx="142">
                  <c:v>21</c:v>
                </c:pt>
                <c:pt idx="143">
                  <c:v>21</c:v>
                </c:pt>
                <c:pt idx="144">
                  <c:v>21</c:v>
                </c:pt>
                <c:pt idx="145">
                  <c:v>21</c:v>
                </c:pt>
                <c:pt idx="146">
                  <c:v>21</c:v>
                </c:pt>
                <c:pt idx="147">
                  <c:v>22</c:v>
                </c:pt>
                <c:pt idx="148">
                  <c:v>22</c:v>
                </c:pt>
                <c:pt idx="149">
                  <c:v>22</c:v>
                </c:pt>
                <c:pt idx="150">
                  <c:v>22</c:v>
                </c:pt>
                <c:pt idx="151">
                  <c:v>22</c:v>
                </c:pt>
                <c:pt idx="152">
                  <c:v>22</c:v>
                </c:pt>
                <c:pt idx="153">
                  <c:v>22</c:v>
                </c:pt>
                <c:pt idx="154">
                  <c:v>23</c:v>
                </c:pt>
                <c:pt idx="155">
                  <c:v>23</c:v>
                </c:pt>
                <c:pt idx="156">
                  <c:v>23</c:v>
                </c:pt>
                <c:pt idx="157">
                  <c:v>23</c:v>
                </c:pt>
                <c:pt idx="158">
                  <c:v>23</c:v>
                </c:pt>
                <c:pt idx="159">
                  <c:v>23</c:v>
                </c:pt>
                <c:pt idx="160">
                  <c:v>23</c:v>
                </c:pt>
                <c:pt idx="161">
                  <c:v>24</c:v>
                </c:pt>
                <c:pt idx="162">
                  <c:v>24</c:v>
                </c:pt>
                <c:pt idx="163">
                  <c:v>24</c:v>
                </c:pt>
                <c:pt idx="164">
                  <c:v>24</c:v>
                </c:pt>
                <c:pt idx="165">
                  <c:v>24</c:v>
                </c:pt>
                <c:pt idx="166">
                  <c:v>24</c:v>
                </c:pt>
                <c:pt idx="167">
                  <c:v>24</c:v>
                </c:pt>
                <c:pt idx="168">
                  <c:v>25</c:v>
                </c:pt>
                <c:pt idx="169">
                  <c:v>25</c:v>
                </c:pt>
                <c:pt idx="170">
                  <c:v>25</c:v>
                </c:pt>
                <c:pt idx="171">
                  <c:v>25</c:v>
                </c:pt>
                <c:pt idx="172">
                  <c:v>25</c:v>
                </c:pt>
                <c:pt idx="173">
                  <c:v>25</c:v>
                </c:pt>
                <c:pt idx="174">
                  <c:v>25</c:v>
                </c:pt>
                <c:pt idx="175">
                  <c:v>26</c:v>
                </c:pt>
                <c:pt idx="176">
                  <c:v>26</c:v>
                </c:pt>
                <c:pt idx="177">
                  <c:v>26</c:v>
                </c:pt>
                <c:pt idx="178">
                  <c:v>26</c:v>
                </c:pt>
                <c:pt idx="179">
                  <c:v>26</c:v>
                </c:pt>
                <c:pt idx="180">
                  <c:v>26</c:v>
                </c:pt>
                <c:pt idx="181">
                  <c:v>26</c:v>
                </c:pt>
                <c:pt idx="182">
                  <c:v>27</c:v>
                </c:pt>
                <c:pt idx="183">
                  <c:v>27</c:v>
                </c:pt>
                <c:pt idx="184">
                  <c:v>27</c:v>
                </c:pt>
                <c:pt idx="185">
                  <c:v>27</c:v>
                </c:pt>
                <c:pt idx="186">
                  <c:v>27</c:v>
                </c:pt>
                <c:pt idx="187">
                  <c:v>27</c:v>
                </c:pt>
                <c:pt idx="188">
                  <c:v>27</c:v>
                </c:pt>
                <c:pt idx="189">
                  <c:v>28</c:v>
                </c:pt>
                <c:pt idx="190">
                  <c:v>28</c:v>
                </c:pt>
                <c:pt idx="191">
                  <c:v>28</c:v>
                </c:pt>
                <c:pt idx="192">
                  <c:v>28</c:v>
                </c:pt>
                <c:pt idx="193">
                  <c:v>28</c:v>
                </c:pt>
                <c:pt idx="194">
                  <c:v>28</c:v>
                </c:pt>
                <c:pt idx="195">
                  <c:v>28</c:v>
                </c:pt>
                <c:pt idx="196">
                  <c:v>29</c:v>
                </c:pt>
                <c:pt idx="197">
                  <c:v>29</c:v>
                </c:pt>
                <c:pt idx="198">
                  <c:v>29</c:v>
                </c:pt>
                <c:pt idx="199">
                  <c:v>29</c:v>
                </c:pt>
                <c:pt idx="200">
                  <c:v>29</c:v>
                </c:pt>
                <c:pt idx="201">
                  <c:v>29</c:v>
                </c:pt>
                <c:pt idx="202">
                  <c:v>29</c:v>
                </c:pt>
                <c:pt idx="203">
                  <c:v>30</c:v>
                </c:pt>
                <c:pt idx="204">
                  <c:v>30</c:v>
                </c:pt>
                <c:pt idx="205">
                  <c:v>30</c:v>
                </c:pt>
                <c:pt idx="206">
                  <c:v>30</c:v>
                </c:pt>
                <c:pt idx="207">
                  <c:v>30</c:v>
                </c:pt>
                <c:pt idx="208">
                  <c:v>30</c:v>
                </c:pt>
                <c:pt idx="209">
                  <c:v>30</c:v>
                </c:pt>
                <c:pt idx="210">
                  <c:v>31</c:v>
                </c:pt>
                <c:pt idx="211">
                  <c:v>31</c:v>
                </c:pt>
                <c:pt idx="212">
                  <c:v>31</c:v>
                </c:pt>
                <c:pt idx="213">
                  <c:v>31</c:v>
                </c:pt>
                <c:pt idx="214">
                  <c:v>31</c:v>
                </c:pt>
                <c:pt idx="215">
                  <c:v>31</c:v>
                </c:pt>
                <c:pt idx="216">
                  <c:v>31</c:v>
                </c:pt>
                <c:pt idx="217">
                  <c:v>32</c:v>
                </c:pt>
                <c:pt idx="218">
                  <c:v>32</c:v>
                </c:pt>
                <c:pt idx="219">
                  <c:v>32</c:v>
                </c:pt>
                <c:pt idx="220">
                  <c:v>32</c:v>
                </c:pt>
                <c:pt idx="221">
                  <c:v>32</c:v>
                </c:pt>
                <c:pt idx="222">
                  <c:v>32</c:v>
                </c:pt>
                <c:pt idx="223">
                  <c:v>32</c:v>
                </c:pt>
                <c:pt idx="224">
                  <c:v>33</c:v>
                </c:pt>
                <c:pt idx="225">
                  <c:v>33</c:v>
                </c:pt>
                <c:pt idx="226">
                  <c:v>33</c:v>
                </c:pt>
                <c:pt idx="227">
                  <c:v>33</c:v>
                </c:pt>
                <c:pt idx="228">
                  <c:v>33</c:v>
                </c:pt>
                <c:pt idx="229">
                  <c:v>33</c:v>
                </c:pt>
                <c:pt idx="230">
                  <c:v>33</c:v>
                </c:pt>
                <c:pt idx="231">
                  <c:v>34</c:v>
                </c:pt>
                <c:pt idx="232">
                  <c:v>34</c:v>
                </c:pt>
                <c:pt idx="233">
                  <c:v>34</c:v>
                </c:pt>
                <c:pt idx="234">
                  <c:v>34</c:v>
                </c:pt>
                <c:pt idx="235">
                  <c:v>34</c:v>
                </c:pt>
                <c:pt idx="236">
                  <c:v>34</c:v>
                </c:pt>
                <c:pt idx="237">
                  <c:v>34</c:v>
                </c:pt>
                <c:pt idx="238">
                  <c:v>35</c:v>
                </c:pt>
                <c:pt idx="239">
                  <c:v>35</c:v>
                </c:pt>
                <c:pt idx="240">
                  <c:v>35</c:v>
                </c:pt>
                <c:pt idx="241">
                  <c:v>35</c:v>
                </c:pt>
                <c:pt idx="242">
                  <c:v>35</c:v>
                </c:pt>
                <c:pt idx="243">
                  <c:v>35</c:v>
                </c:pt>
                <c:pt idx="244">
                  <c:v>35</c:v>
                </c:pt>
                <c:pt idx="245">
                  <c:v>36</c:v>
                </c:pt>
                <c:pt idx="246">
                  <c:v>36</c:v>
                </c:pt>
                <c:pt idx="247">
                  <c:v>36</c:v>
                </c:pt>
                <c:pt idx="248">
                  <c:v>36</c:v>
                </c:pt>
                <c:pt idx="249">
                  <c:v>36</c:v>
                </c:pt>
                <c:pt idx="250">
                  <c:v>36</c:v>
                </c:pt>
                <c:pt idx="251">
                  <c:v>36</c:v>
                </c:pt>
                <c:pt idx="252">
                  <c:v>37</c:v>
                </c:pt>
                <c:pt idx="253">
                  <c:v>37</c:v>
                </c:pt>
                <c:pt idx="254">
                  <c:v>37</c:v>
                </c:pt>
                <c:pt idx="255">
                  <c:v>37</c:v>
                </c:pt>
                <c:pt idx="256">
                  <c:v>37</c:v>
                </c:pt>
                <c:pt idx="257">
                  <c:v>37</c:v>
                </c:pt>
                <c:pt idx="258">
                  <c:v>37</c:v>
                </c:pt>
                <c:pt idx="259">
                  <c:v>38</c:v>
                </c:pt>
                <c:pt idx="260">
                  <c:v>38</c:v>
                </c:pt>
                <c:pt idx="261">
                  <c:v>38</c:v>
                </c:pt>
                <c:pt idx="262">
                  <c:v>38</c:v>
                </c:pt>
                <c:pt idx="263">
                  <c:v>38</c:v>
                </c:pt>
                <c:pt idx="264">
                  <c:v>38</c:v>
                </c:pt>
                <c:pt idx="265">
                  <c:v>38</c:v>
                </c:pt>
                <c:pt idx="266">
                  <c:v>39</c:v>
                </c:pt>
                <c:pt idx="267">
                  <c:v>39</c:v>
                </c:pt>
                <c:pt idx="268">
                  <c:v>39</c:v>
                </c:pt>
                <c:pt idx="269">
                  <c:v>39</c:v>
                </c:pt>
                <c:pt idx="270">
                  <c:v>39</c:v>
                </c:pt>
                <c:pt idx="271">
                  <c:v>39</c:v>
                </c:pt>
                <c:pt idx="272">
                  <c:v>39</c:v>
                </c:pt>
                <c:pt idx="273">
                  <c:v>40</c:v>
                </c:pt>
                <c:pt idx="274">
                  <c:v>40</c:v>
                </c:pt>
                <c:pt idx="275">
                  <c:v>40</c:v>
                </c:pt>
                <c:pt idx="276">
                  <c:v>40</c:v>
                </c:pt>
                <c:pt idx="277">
                  <c:v>40</c:v>
                </c:pt>
                <c:pt idx="278">
                  <c:v>40</c:v>
                </c:pt>
                <c:pt idx="279">
                  <c:v>40</c:v>
                </c:pt>
                <c:pt idx="280">
                  <c:v>41</c:v>
                </c:pt>
                <c:pt idx="281">
                  <c:v>41</c:v>
                </c:pt>
                <c:pt idx="282">
                  <c:v>41</c:v>
                </c:pt>
                <c:pt idx="283">
                  <c:v>41</c:v>
                </c:pt>
                <c:pt idx="284">
                  <c:v>41</c:v>
                </c:pt>
                <c:pt idx="285">
                  <c:v>41</c:v>
                </c:pt>
                <c:pt idx="286">
                  <c:v>41</c:v>
                </c:pt>
                <c:pt idx="287">
                  <c:v>42</c:v>
                </c:pt>
                <c:pt idx="288">
                  <c:v>42</c:v>
                </c:pt>
                <c:pt idx="289">
                  <c:v>42</c:v>
                </c:pt>
                <c:pt idx="290">
                  <c:v>42</c:v>
                </c:pt>
                <c:pt idx="291">
                  <c:v>42</c:v>
                </c:pt>
                <c:pt idx="292">
                  <c:v>42</c:v>
                </c:pt>
                <c:pt idx="293">
                  <c:v>42</c:v>
                </c:pt>
                <c:pt idx="294">
                  <c:v>43</c:v>
                </c:pt>
                <c:pt idx="295">
                  <c:v>43</c:v>
                </c:pt>
                <c:pt idx="296">
                  <c:v>43</c:v>
                </c:pt>
                <c:pt idx="297">
                  <c:v>43</c:v>
                </c:pt>
                <c:pt idx="298">
                  <c:v>43</c:v>
                </c:pt>
                <c:pt idx="299">
                  <c:v>43</c:v>
                </c:pt>
                <c:pt idx="300">
                  <c:v>43</c:v>
                </c:pt>
                <c:pt idx="301">
                  <c:v>44</c:v>
                </c:pt>
                <c:pt idx="302">
                  <c:v>44</c:v>
                </c:pt>
                <c:pt idx="303">
                  <c:v>44</c:v>
                </c:pt>
                <c:pt idx="304">
                  <c:v>44</c:v>
                </c:pt>
                <c:pt idx="305">
                  <c:v>44</c:v>
                </c:pt>
                <c:pt idx="306">
                  <c:v>44</c:v>
                </c:pt>
                <c:pt idx="307">
                  <c:v>44</c:v>
                </c:pt>
                <c:pt idx="308">
                  <c:v>45</c:v>
                </c:pt>
                <c:pt idx="309">
                  <c:v>45</c:v>
                </c:pt>
                <c:pt idx="310">
                  <c:v>45</c:v>
                </c:pt>
                <c:pt idx="311">
                  <c:v>45</c:v>
                </c:pt>
                <c:pt idx="312">
                  <c:v>45</c:v>
                </c:pt>
                <c:pt idx="313">
                  <c:v>45</c:v>
                </c:pt>
                <c:pt idx="314">
                  <c:v>45</c:v>
                </c:pt>
                <c:pt idx="315">
                  <c:v>46</c:v>
                </c:pt>
                <c:pt idx="316">
                  <c:v>46</c:v>
                </c:pt>
                <c:pt idx="317">
                  <c:v>46</c:v>
                </c:pt>
                <c:pt idx="318">
                  <c:v>46</c:v>
                </c:pt>
                <c:pt idx="319">
                  <c:v>46</c:v>
                </c:pt>
                <c:pt idx="320">
                  <c:v>46</c:v>
                </c:pt>
                <c:pt idx="321">
                  <c:v>46</c:v>
                </c:pt>
                <c:pt idx="322">
                  <c:v>47</c:v>
                </c:pt>
                <c:pt idx="323">
                  <c:v>47</c:v>
                </c:pt>
                <c:pt idx="324">
                  <c:v>47</c:v>
                </c:pt>
                <c:pt idx="325">
                  <c:v>47</c:v>
                </c:pt>
                <c:pt idx="326">
                  <c:v>47</c:v>
                </c:pt>
                <c:pt idx="327">
                  <c:v>47</c:v>
                </c:pt>
                <c:pt idx="328">
                  <c:v>47</c:v>
                </c:pt>
                <c:pt idx="329">
                  <c:v>48</c:v>
                </c:pt>
                <c:pt idx="330">
                  <c:v>48</c:v>
                </c:pt>
                <c:pt idx="331">
                  <c:v>48</c:v>
                </c:pt>
                <c:pt idx="332">
                  <c:v>48</c:v>
                </c:pt>
                <c:pt idx="333">
                  <c:v>48</c:v>
                </c:pt>
                <c:pt idx="334">
                  <c:v>48</c:v>
                </c:pt>
                <c:pt idx="335">
                  <c:v>48</c:v>
                </c:pt>
                <c:pt idx="336">
                  <c:v>49</c:v>
                </c:pt>
                <c:pt idx="337">
                  <c:v>49</c:v>
                </c:pt>
                <c:pt idx="338">
                  <c:v>49</c:v>
                </c:pt>
                <c:pt idx="339">
                  <c:v>49</c:v>
                </c:pt>
                <c:pt idx="340">
                  <c:v>49</c:v>
                </c:pt>
                <c:pt idx="341">
                  <c:v>49</c:v>
                </c:pt>
                <c:pt idx="342">
                  <c:v>49</c:v>
                </c:pt>
                <c:pt idx="343">
                  <c:v>50</c:v>
                </c:pt>
                <c:pt idx="344">
                  <c:v>50</c:v>
                </c:pt>
                <c:pt idx="345">
                  <c:v>50</c:v>
                </c:pt>
                <c:pt idx="346">
                  <c:v>50</c:v>
                </c:pt>
                <c:pt idx="347">
                  <c:v>50</c:v>
                </c:pt>
                <c:pt idx="348">
                  <c:v>50</c:v>
                </c:pt>
                <c:pt idx="349">
                  <c:v>50</c:v>
                </c:pt>
                <c:pt idx="350">
                  <c:v>51</c:v>
                </c:pt>
                <c:pt idx="351">
                  <c:v>51</c:v>
                </c:pt>
                <c:pt idx="352">
                  <c:v>51</c:v>
                </c:pt>
                <c:pt idx="353">
                  <c:v>51</c:v>
                </c:pt>
                <c:pt idx="354">
                  <c:v>51</c:v>
                </c:pt>
                <c:pt idx="355">
                  <c:v>51</c:v>
                </c:pt>
                <c:pt idx="356">
                  <c:v>51</c:v>
                </c:pt>
                <c:pt idx="357">
                  <c:v>52</c:v>
                </c:pt>
                <c:pt idx="358">
                  <c:v>52</c:v>
                </c:pt>
                <c:pt idx="359">
                  <c:v>52</c:v>
                </c:pt>
                <c:pt idx="360">
                  <c:v>52</c:v>
                </c:pt>
                <c:pt idx="361">
                  <c:v>52</c:v>
                </c:pt>
                <c:pt idx="362">
                  <c:v>52</c:v>
                </c:pt>
                <c:pt idx="363">
                  <c:v>52</c:v>
                </c:pt>
                <c:pt idx="364">
                  <c:v>1</c:v>
                </c:pt>
                <c:pt idx="365">
                  <c:v>1</c:v>
                </c:pt>
              </c:numCache>
            </c:numRef>
          </c:cat>
          <c:val>
            <c:numRef>
              <c:f>Jaar4!$M$5:$M$371</c:f>
              <c:numCache>
                <c:formatCode>#,##0</c:formatCode>
                <c:ptCount val="3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8D8F-4891-B26D-79A06248DA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61811840"/>
        <c:axId val="176896256"/>
      </c:barChart>
      <c:catAx>
        <c:axId val="16181184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nl-NL"/>
          </a:p>
        </c:txPr>
        <c:crossAx val="176896256"/>
        <c:crossesAt val="-10000"/>
        <c:auto val="1"/>
        <c:lblAlgn val="ctr"/>
        <c:lblOffset val="100"/>
        <c:tickLblSkip val="30"/>
        <c:tickMarkSkip val="7"/>
        <c:noMultiLvlLbl val="0"/>
      </c:catAx>
      <c:valAx>
        <c:axId val="1768962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;0;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nl-NL"/>
          </a:p>
        </c:txPr>
        <c:crossAx val="161811840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"/>
          <c:y val="3.42482939632546E-2"/>
          <c:w val="1"/>
          <c:h val="4.0184251968503927E-2"/>
        </c:manualLayout>
      </c:layout>
      <c:overlay val="0"/>
      <c:spPr>
        <a:noFill/>
        <a:ln w="3175">
          <a:noFill/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nl-NL"/>
    </a:p>
  </c:txPr>
  <c:printSettings>
    <c:headerFooter alignWithMargins="0"/>
    <c:pageMargins b="1" l="0.75000000000000178" r="0.75000000000000178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6941206147858542E-2"/>
          <c:y val="0.11346686927292"/>
          <c:w val="0.91064848015279565"/>
          <c:h val="0.41748860339826127"/>
        </c:manualLayout>
      </c:layout>
      <c:barChart>
        <c:barDir val="bar"/>
        <c:grouping val="percentStacked"/>
        <c:varyColors val="0"/>
        <c:ser>
          <c:idx val="0"/>
          <c:order val="0"/>
          <c:spPr>
            <a:solidFill>
              <a:srgbClr val="FFFF99"/>
            </a:solidFill>
            <a:ln>
              <a:solidFill>
                <a:sysClr val="windowText" lastClr="000000"/>
              </a:solidFill>
            </a:ln>
          </c:spPr>
          <c:invertIfNegative val="0"/>
          <c:val>
            <c:numRef>
              <c:f>Jaar4!$U$3</c:f>
              <c:numCache>
                <c:formatCode>#,##0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E8-4852-8B8B-0FE3415737CB}"/>
            </c:ext>
          </c:extLst>
        </c:ser>
        <c:ser>
          <c:idx val="1"/>
          <c:order val="1"/>
          <c:spPr>
            <a:solidFill>
              <a:srgbClr val="CCFFFF"/>
            </a:solidFill>
            <a:ln>
              <a:solidFill>
                <a:sysClr val="windowText" lastClr="000000"/>
              </a:solidFill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rgbClr val="66FFFF"/>
              </a:solidFill>
              <a:ln>
                <a:solidFill>
                  <a:sysClr val="windowText" lastClr="000000"/>
                </a:solidFill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ABE8-4852-8B8B-0FE3415737CB}"/>
              </c:ext>
            </c:extLst>
          </c:dPt>
          <c:val>
            <c:numRef>
              <c:f>Jaar4!$X$3</c:f>
              <c:numCache>
                <c:formatCode>#,##0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BE8-4852-8B8B-0FE3415737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53297664"/>
        <c:axId val="153299200"/>
      </c:barChart>
      <c:catAx>
        <c:axId val="153297664"/>
        <c:scaling>
          <c:orientation val="minMax"/>
        </c:scaling>
        <c:delete val="1"/>
        <c:axPos val="l"/>
        <c:majorTickMark val="out"/>
        <c:minorTickMark val="none"/>
        <c:tickLblPos val="none"/>
        <c:crossAx val="153299200"/>
        <c:crosses val="autoZero"/>
        <c:auto val="1"/>
        <c:lblAlgn val="ctr"/>
        <c:lblOffset val="100"/>
        <c:noMultiLvlLbl val="0"/>
      </c:catAx>
      <c:valAx>
        <c:axId val="153299200"/>
        <c:scaling>
          <c:orientation val="minMax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53297664"/>
        <c:crosses val="autoZero"/>
        <c:crossBetween val="between"/>
        <c:majorUnit val="0.1"/>
      </c:valAx>
    </c:plotArea>
    <c:plotVisOnly val="1"/>
    <c:dispBlanksAs val="gap"/>
    <c:showDLblsOverMax val="0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NL" b="1"/>
              <a:t>Cumulatief</a:t>
            </a:r>
          </a:p>
        </c:rich>
      </c:tx>
      <c:layout>
        <c:manualLayout>
          <c:xMode val="edge"/>
          <c:yMode val="edge"/>
          <c:x val="0.3916888673098177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6354411708607257E-2"/>
          <c:y val="7.9687489063867023E-2"/>
          <c:w val="0.8385437991938256"/>
          <c:h val="0.8757532808398954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Jaar4!$S$3</c:f>
              <c:strCache>
                <c:ptCount val="1"/>
                <c:pt idx="0">
                  <c:v>teruggeleverd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</c:spPr>
          <c:invertIfNegative val="0"/>
          <c:cat>
            <c:numRef>
              <c:f>Jaar4!$A$5:$A$371</c:f>
              <c:numCache>
                <c:formatCode>General</c:formatCode>
                <c:ptCount val="36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  <c:pt idx="32">
                  <c:v>5</c:v>
                </c:pt>
                <c:pt idx="33">
                  <c:v>5</c:v>
                </c:pt>
                <c:pt idx="34">
                  <c:v>5</c:v>
                </c:pt>
                <c:pt idx="35">
                  <c:v>6</c:v>
                </c:pt>
                <c:pt idx="36">
                  <c:v>6</c:v>
                </c:pt>
                <c:pt idx="37">
                  <c:v>6</c:v>
                </c:pt>
                <c:pt idx="38">
                  <c:v>6</c:v>
                </c:pt>
                <c:pt idx="39">
                  <c:v>6</c:v>
                </c:pt>
                <c:pt idx="40">
                  <c:v>6</c:v>
                </c:pt>
                <c:pt idx="41">
                  <c:v>6</c:v>
                </c:pt>
                <c:pt idx="42">
                  <c:v>7</c:v>
                </c:pt>
                <c:pt idx="43">
                  <c:v>7</c:v>
                </c:pt>
                <c:pt idx="44">
                  <c:v>7</c:v>
                </c:pt>
                <c:pt idx="45">
                  <c:v>7</c:v>
                </c:pt>
                <c:pt idx="46">
                  <c:v>7</c:v>
                </c:pt>
                <c:pt idx="47">
                  <c:v>7</c:v>
                </c:pt>
                <c:pt idx="48">
                  <c:v>7</c:v>
                </c:pt>
                <c:pt idx="49">
                  <c:v>8</c:v>
                </c:pt>
                <c:pt idx="50">
                  <c:v>8</c:v>
                </c:pt>
                <c:pt idx="51">
                  <c:v>8</c:v>
                </c:pt>
                <c:pt idx="52">
                  <c:v>8</c:v>
                </c:pt>
                <c:pt idx="53">
                  <c:v>8</c:v>
                </c:pt>
                <c:pt idx="54">
                  <c:v>8</c:v>
                </c:pt>
                <c:pt idx="55">
                  <c:v>8</c:v>
                </c:pt>
                <c:pt idx="56">
                  <c:v>9</c:v>
                </c:pt>
                <c:pt idx="57">
                  <c:v>9</c:v>
                </c:pt>
                <c:pt idx="58">
                  <c:v>9</c:v>
                </c:pt>
                <c:pt idx="59">
                  <c:v>9</c:v>
                </c:pt>
                <c:pt idx="60">
                  <c:v>9</c:v>
                </c:pt>
                <c:pt idx="61">
                  <c:v>9</c:v>
                </c:pt>
                <c:pt idx="62">
                  <c:v>9</c:v>
                </c:pt>
                <c:pt idx="63">
                  <c:v>10</c:v>
                </c:pt>
                <c:pt idx="64">
                  <c:v>10</c:v>
                </c:pt>
                <c:pt idx="65">
                  <c:v>10</c:v>
                </c:pt>
                <c:pt idx="66">
                  <c:v>10</c:v>
                </c:pt>
                <c:pt idx="67">
                  <c:v>10</c:v>
                </c:pt>
                <c:pt idx="68">
                  <c:v>10</c:v>
                </c:pt>
                <c:pt idx="69">
                  <c:v>10</c:v>
                </c:pt>
                <c:pt idx="70">
                  <c:v>11</c:v>
                </c:pt>
                <c:pt idx="71">
                  <c:v>11</c:v>
                </c:pt>
                <c:pt idx="72">
                  <c:v>11</c:v>
                </c:pt>
                <c:pt idx="73">
                  <c:v>11</c:v>
                </c:pt>
                <c:pt idx="74">
                  <c:v>11</c:v>
                </c:pt>
                <c:pt idx="75">
                  <c:v>11</c:v>
                </c:pt>
                <c:pt idx="76">
                  <c:v>11</c:v>
                </c:pt>
                <c:pt idx="77">
                  <c:v>12</c:v>
                </c:pt>
                <c:pt idx="78">
                  <c:v>12</c:v>
                </c:pt>
                <c:pt idx="79">
                  <c:v>12</c:v>
                </c:pt>
                <c:pt idx="80">
                  <c:v>12</c:v>
                </c:pt>
                <c:pt idx="81">
                  <c:v>12</c:v>
                </c:pt>
                <c:pt idx="82">
                  <c:v>12</c:v>
                </c:pt>
                <c:pt idx="83">
                  <c:v>12</c:v>
                </c:pt>
                <c:pt idx="84">
                  <c:v>13</c:v>
                </c:pt>
                <c:pt idx="85">
                  <c:v>13</c:v>
                </c:pt>
                <c:pt idx="86">
                  <c:v>13</c:v>
                </c:pt>
                <c:pt idx="87">
                  <c:v>13</c:v>
                </c:pt>
                <c:pt idx="88">
                  <c:v>13</c:v>
                </c:pt>
                <c:pt idx="89">
                  <c:v>13</c:v>
                </c:pt>
                <c:pt idx="90">
                  <c:v>13</c:v>
                </c:pt>
                <c:pt idx="91">
                  <c:v>14</c:v>
                </c:pt>
                <c:pt idx="92">
                  <c:v>14</c:v>
                </c:pt>
                <c:pt idx="93">
                  <c:v>14</c:v>
                </c:pt>
                <c:pt idx="94">
                  <c:v>14</c:v>
                </c:pt>
                <c:pt idx="95">
                  <c:v>14</c:v>
                </c:pt>
                <c:pt idx="96">
                  <c:v>14</c:v>
                </c:pt>
                <c:pt idx="97">
                  <c:v>14</c:v>
                </c:pt>
                <c:pt idx="98">
                  <c:v>15</c:v>
                </c:pt>
                <c:pt idx="99">
                  <c:v>15</c:v>
                </c:pt>
                <c:pt idx="100">
                  <c:v>15</c:v>
                </c:pt>
                <c:pt idx="101">
                  <c:v>15</c:v>
                </c:pt>
                <c:pt idx="102">
                  <c:v>15</c:v>
                </c:pt>
                <c:pt idx="103">
                  <c:v>15</c:v>
                </c:pt>
                <c:pt idx="104">
                  <c:v>15</c:v>
                </c:pt>
                <c:pt idx="105">
                  <c:v>16</c:v>
                </c:pt>
                <c:pt idx="106">
                  <c:v>16</c:v>
                </c:pt>
                <c:pt idx="107">
                  <c:v>16</c:v>
                </c:pt>
                <c:pt idx="108">
                  <c:v>16</c:v>
                </c:pt>
                <c:pt idx="109">
                  <c:v>16</c:v>
                </c:pt>
                <c:pt idx="110">
                  <c:v>16</c:v>
                </c:pt>
                <c:pt idx="111">
                  <c:v>16</c:v>
                </c:pt>
                <c:pt idx="112">
                  <c:v>17</c:v>
                </c:pt>
                <c:pt idx="113">
                  <c:v>17</c:v>
                </c:pt>
                <c:pt idx="114">
                  <c:v>17</c:v>
                </c:pt>
                <c:pt idx="115">
                  <c:v>17</c:v>
                </c:pt>
                <c:pt idx="116">
                  <c:v>17</c:v>
                </c:pt>
                <c:pt idx="117">
                  <c:v>17</c:v>
                </c:pt>
                <c:pt idx="118">
                  <c:v>17</c:v>
                </c:pt>
                <c:pt idx="119">
                  <c:v>18</c:v>
                </c:pt>
                <c:pt idx="120">
                  <c:v>18</c:v>
                </c:pt>
                <c:pt idx="121">
                  <c:v>18</c:v>
                </c:pt>
                <c:pt idx="122">
                  <c:v>18</c:v>
                </c:pt>
                <c:pt idx="123">
                  <c:v>18</c:v>
                </c:pt>
                <c:pt idx="124">
                  <c:v>18</c:v>
                </c:pt>
                <c:pt idx="125">
                  <c:v>18</c:v>
                </c:pt>
                <c:pt idx="126">
                  <c:v>19</c:v>
                </c:pt>
                <c:pt idx="127">
                  <c:v>19</c:v>
                </c:pt>
                <c:pt idx="128">
                  <c:v>19</c:v>
                </c:pt>
                <c:pt idx="129">
                  <c:v>19</c:v>
                </c:pt>
                <c:pt idx="130">
                  <c:v>19</c:v>
                </c:pt>
                <c:pt idx="131">
                  <c:v>19</c:v>
                </c:pt>
                <c:pt idx="132">
                  <c:v>19</c:v>
                </c:pt>
                <c:pt idx="133">
                  <c:v>20</c:v>
                </c:pt>
                <c:pt idx="134">
                  <c:v>20</c:v>
                </c:pt>
                <c:pt idx="135">
                  <c:v>20</c:v>
                </c:pt>
                <c:pt idx="136">
                  <c:v>20</c:v>
                </c:pt>
                <c:pt idx="137">
                  <c:v>20</c:v>
                </c:pt>
                <c:pt idx="138">
                  <c:v>20</c:v>
                </c:pt>
                <c:pt idx="139">
                  <c:v>20</c:v>
                </c:pt>
                <c:pt idx="140">
                  <c:v>21</c:v>
                </c:pt>
                <c:pt idx="141">
                  <c:v>21</c:v>
                </c:pt>
                <c:pt idx="142">
                  <c:v>21</c:v>
                </c:pt>
                <c:pt idx="143">
                  <c:v>21</c:v>
                </c:pt>
                <c:pt idx="144">
                  <c:v>21</c:v>
                </c:pt>
                <c:pt idx="145">
                  <c:v>21</c:v>
                </c:pt>
                <c:pt idx="146">
                  <c:v>21</c:v>
                </c:pt>
                <c:pt idx="147">
                  <c:v>22</c:v>
                </c:pt>
                <c:pt idx="148">
                  <c:v>22</c:v>
                </c:pt>
                <c:pt idx="149">
                  <c:v>22</c:v>
                </c:pt>
                <c:pt idx="150">
                  <c:v>22</c:v>
                </c:pt>
                <c:pt idx="151">
                  <c:v>22</c:v>
                </c:pt>
                <c:pt idx="152">
                  <c:v>22</c:v>
                </c:pt>
                <c:pt idx="153">
                  <c:v>22</c:v>
                </c:pt>
                <c:pt idx="154">
                  <c:v>23</c:v>
                </c:pt>
                <c:pt idx="155">
                  <c:v>23</c:v>
                </c:pt>
                <c:pt idx="156">
                  <c:v>23</c:v>
                </c:pt>
                <c:pt idx="157">
                  <c:v>23</c:v>
                </c:pt>
                <c:pt idx="158">
                  <c:v>23</c:v>
                </c:pt>
                <c:pt idx="159">
                  <c:v>23</c:v>
                </c:pt>
                <c:pt idx="160">
                  <c:v>23</c:v>
                </c:pt>
                <c:pt idx="161">
                  <c:v>24</c:v>
                </c:pt>
                <c:pt idx="162">
                  <c:v>24</c:v>
                </c:pt>
                <c:pt idx="163">
                  <c:v>24</c:v>
                </c:pt>
                <c:pt idx="164">
                  <c:v>24</c:v>
                </c:pt>
                <c:pt idx="165">
                  <c:v>24</c:v>
                </c:pt>
                <c:pt idx="166">
                  <c:v>24</c:v>
                </c:pt>
                <c:pt idx="167">
                  <c:v>24</c:v>
                </c:pt>
                <c:pt idx="168">
                  <c:v>25</c:v>
                </c:pt>
                <c:pt idx="169">
                  <c:v>25</c:v>
                </c:pt>
                <c:pt idx="170">
                  <c:v>25</c:v>
                </c:pt>
                <c:pt idx="171">
                  <c:v>25</c:v>
                </c:pt>
                <c:pt idx="172">
                  <c:v>25</c:v>
                </c:pt>
                <c:pt idx="173">
                  <c:v>25</c:v>
                </c:pt>
                <c:pt idx="174">
                  <c:v>25</c:v>
                </c:pt>
                <c:pt idx="175">
                  <c:v>26</c:v>
                </c:pt>
                <c:pt idx="176">
                  <c:v>26</c:v>
                </c:pt>
                <c:pt idx="177">
                  <c:v>26</c:v>
                </c:pt>
                <c:pt idx="178">
                  <c:v>26</c:v>
                </c:pt>
                <c:pt idx="179">
                  <c:v>26</c:v>
                </c:pt>
                <c:pt idx="180">
                  <c:v>26</c:v>
                </c:pt>
                <c:pt idx="181">
                  <c:v>26</c:v>
                </c:pt>
                <c:pt idx="182">
                  <c:v>27</c:v>
                </c:pt>
                <c:pt idx="183">
                  <c:v>27</c:v>
                </c:pt>
                <c:pt idx="184">
                  <c:v>27</c:v>
                </c:pt>
                <c:pt idx="185">
                  <c:v>27</c:v>
                </c:pt>
                <c:pt idx="186">
                  <c:v>27</c:v>
                </c:pt>
                <c:pt idx="187">
                  <c:v>27</c:v>
                </c:pt>
                <c:pt idx="188">
                  <c:v>27</c:v>
                </c:pt>
                <c:pt idx="189">
                  <c:v>28</c:v>
                </c:pt>
                <c:pt idx="190">
                  <c:v>28</c:v>
                </c:pt>
                <c:pt idx="191">
                  <c:v>28</c:v>
                </c:pt>
                <c:pt idx="192">
                  <c:v>28</c:v>
                </c:pt>
                <c:pt idx="193">
                  <c:v>28</c:v>
                </c:pt>
                <c:pt idx="194">
                  <c:v>28</c:v>
                </c:pt>
                <c:pt idx="195">
                  <c:v>28</c:v>
                </c:pt>
                <c:pt idx="196">
                  <c:v>29</c:v>
                </c:pt>
                <c:pt idx="197">
                  <c:v>29</c:v>
                </c:pt>
                <c:pt idx="198">
                  <c:v>29</c:v>
                </c:pt>
                <c:pt idx="199">
                  <c:v>29</c:v>
                </c:pt>
                <c:pt idx="200">
                  <c:v>29</c:v>
                </c:pt>
                <c:pt idx="201">
                  <c:v>29</c:v>
                </c:pt>
                <c:pt idx="202">
                  <c:v>29</c:v>
                </c:pt>
                <c:pt idx="203">
                  <c:v>30</c:v>
                </c:pt>
                <c:pt idx="204">
                  <c:v>30</c:v>
                </c:pt>
                <c:pt idx="205">
                  <c:v>30</c:v>
                </c:pt>
                <c:pt idx="206">
                  <c:v>30</c:v>
                </c:pt>
                <c:pt idx="207">
                  <c:v>30</c:v>
                </c:pt>
                <c:pt idx="208">
                  <c:v>30</c:v>
                </c:pt>
                <c:pt idx="209">
                  <c:v>30</c:v>
                </c:pt>
                <c:pt idx="210">
                  <c:v>31</c:v>
                </c:pt>
                <c:pt idx="211">
                  <c:v>31</c:v>
                </c:pt>
                <c:pt idx="212">
                  <c:v>31</c:v>
                </c:pt>
                <c:pt idx="213">
                  <c:v>31</c:v>
                </c:pt>
                <c:pt idx="214">
                  <c:v>31</c:v>
                </c:pt>
                <c:pt idx="215">
                  <c:v>31</c:v>
                </c:pt>
                <c:pt idx="216">
                  <c:v>31</c:v>
                </c:pt>
                <c:pt idx="217">
                  <c:v>32</c:v>
                </c:pt>
                <c:pt idx="218">
                  <c:v>32</c:v>
                </c:pt>
                <c:pt idx="219">
                  <c:v>32</c:v>
                </c:pt>
                <c:pt idx="220">
                  <c:v>32</c:v>
                </c:pt>
                <c:pt idx="221">
                  <c:v>32</c:v>
                </c:pt>
                <c:pt idx="222">
                  <c:v>32</c:v>
                </c:pt>
                <c:pt idx="223">
                  <c:v>32</c:v>
                </c:pt>
                <c:pt idx="224">
                  <c:v>33</c:v>
                </c:pt>
                <c:pt idx="225">
                  <c:v>33</c:v>
                </c:pt>
                <c:pt idx="226">
                  <c:v>33</c:v>
                </c:pt>
                <c:pt idx="227">
                  <c:v>33</c:v>
                </c:pt>
                <c:pt idx="228">
                  <c:v>33</c:v>
                </c:pt>
                <c:pt idx="229">
                  <c:v>33</c:v>
                </c:pt>
                <c:pt idx="230">
                  <c:v>33</c:v>
                </c:pt>
                <c:pt idx="231">
                  <c:v>34</c:v>
                </c:pt>
                <c:pt idx="232">
                  <c:v>34</c:v>
                </c:pt>
                <c:pt idx="233">
                  <c:v>34</c:v>
                </c:pt>
                <c:pt idx="234">
                  <c:v>34</c:v>
                </c:pt>
                <c:pt idx="235">
                  <c:v>34</c:v>
                </c:pt>
                <c:pt idx="236">
                  <c:v>34</c:v>
                </c:pt>
                <c:pt idx="237">
                  <c:v>34</c:v>
                </c:pt>
                <c:pt idx="238">
                  <c:v>35</c:v>
                </c:pt>
                <c:pt idx="239">
                  <c:v>35</c:v>
                </c:pt>
                <c:pt idx="240">
                  <c:v>35</c:v>
                </c:pt>
                <c:pt idx="241">
                  <c:v>35</c:v>
                </c:pt>
                <c:pt idx="242">
                  <c:v>35</c:v>
                </c:pt>
                <c:pt idx="243">
                  <c:v>35</c:v>
                </c:pt>
                <c:pt idx="244">
                  <c:v>35</c:v>
                </c:pt>
                <c:pt idx="245">
                  <c:v>36</c:v>
                </c:pt>
                <c:pt idx="246">
                  <c:v>36</c:v>
                </c:pt>
                <c:pt idx="247">
                  <c:v>36</c:v>
                </c:pt>
                <c:pt idx="248">
                  <c:v>36</c:v>
                </c:pt>
                <c:pt idx="249">
                  <c:v>36</c:v>
                </c:pt>
                <c:pt idx="250">
                  <c:v>36</c:v>
                </c:pt>
                <c:pt idx="251">
                  <c:v>36</c:v>
                </c:pt>
                <c:pt idx="252">
                  <c:v>37</c:v>
                </c:pt>
                <c:pt idx="253">
                  <c:v>37</c:v>
                </c:pt>
                <c:pt idx="254">
                  <c:v>37</c:v>
                </c:pt>
                <c:pt idx="255">
                  <c:v>37</c:v>
                </c:pt>
                <c:pt idx="256">
                  <c:v>37</c:v>
                </c:pt>
                <c:pt idx="257">
                  <c:v>37</c:v>
                </c:pt>
                <c:pt idx="258">
                  <c:v>37</c:v>
                </c:pt>
                <c:pt idx="259">
                  <c:v>38</c:v>
                </c:pt>
                <c:pt idx="260">
                  <c:v>38</c:v>
                </c:pt>
                <c:pt idx="261">
                  <c:v>38</c:v>
                </c:pt>
                <c:pt idx="262">
                  <c:v>38</c:v>
                </c:pt>
                <c:pt idx="263">
                  <c:v>38</c:v>
                </c:pt>
                <c:pt idx="264">
                  <c:v>38</c:v>
                </c:pt>
                <c:pt idx="265">
                  <c:v>38</c:v>
                </c:pt>
                <c:pt idx="266">
                  <c:v>39</c:v>
                </c:pt>
                <c:pt idx="267">
                  <c:v>39</c:v>
                </c:pt>
                <c:pt idx="268">
                  <c:v>39</c:v>
                </c:pt>
                <c:pt idx="269">
                  <c:v>39</c:v>
                </c:pt>
                <c:pt idx="270">
                  <c:v>39</c:v>
                </c:pt>
                <c:pt idx="271">
                  <c:v>39</c:v>
                </c:pt>
                <c:pt idx="272">
                  <c:v>39</c:v>
                </c:pt>
                <c:pt idx="273">
                  <c:v>40</c:v>
                </c:pt>
                <c:pt idx="274">
                  <c:v>40</c:v>
                </c:pt>
                <c:pt idx="275">
                  <c:v>40</c:v>
                </c:pt>
                <c:pt idx="276">
                  <c:v>40</c:v>
                </c:pt>
                <c:pt idx="277">
                  <c:v>40</c:v>
                </c:pt>
                <c:pt idx="278">
                  <c:v>40</c:v>
                </c:pt>
                <c:pt idx="279">
                  <c:v>40</c:v>
                </c:pt>
                <c:pt idx="280">
                  <c:v>41</c:v>
                </c:pt>
                <c:pt idx="281">
                  <c:v>41</c:v>
                </c:pt>
                <c:pt idx="282">
                  <c:v>41</c:v>
                </c:pt>
                <c:pt idx="283">
                  <c:v>41</c:v>
                </c:pt>
                <c:pt idx="284">
                  <c:v>41</c:v>
                </c:pt>
                <c:pt idx="285">
                  <c:v>41</c:v>
                </c:pt>
                <c:pt idx="286">
                  <c:v>41</c:v>
                </c:pt>
                <c:pt idx="287">
                  <c:v>42</c:v>
                </c:pt>
                <c:pt idx="288">
                  <c:v>42</c:v>
                </c:pt>
                <c:pt idx="289">
                  <c:v>42</c:v>
                </c:pt>
                <c:pt idx="290">
                  <c:v>42</c:v>
                </c:pt>
                <c:pt idx="291">
                  <c:v>42</c:v>
                </c:pt>
                <c:pt idx="292">
                  <c:v>42</c:v>
                </c:pt>
                <c:pt idx="293">
                  <c:v>42</c:v>
                </c:pt>
                <c:pt idx="294">
                  <c:v>43</c:v>
                </c:pt>
                <c:pt idx="295">
                  <c:v>43</c:v>
                </c:pt>
                <c:pt idx="296">
                  <c:v>43</c:v>
                </c:pt>
                <c:pt idx="297">
                  <c:v>43</c:v>
                </c:pt>
                <c:pt idx="298">
                  <c:v>43</c:v>
                </c:pt>
                <c:pt idx="299">
                  <c:v>43</c:v>
                </c:pt>
                <c:pt idx="300">
                  <c:v>43</c:v>
                </c:pt>
                <c:pt idx="301">
                  <c:v>44</c:v>
                </c:pt>
                <c:pt idx="302">
                  <c:v>44</c:v>
                </c:pt>
                <c:pt idx="303">
                  <c:v>44</c:v>
                </c:pt>
                <c:pt idx="304">
                  <c:v>44</c:v>
                </c:pt>
                <c:pt idx="305">
                  <c:v>44</c:v>
                </c:pt>
                <c:pt idx="306">
                  <c:v>44</c:v>
                </c:pt>
                <c:pt idx="307">
                  <c:v>44</c:v>
                </c:pt>
                <c:pt idx="308">
                  <c:v>45</c:v>
                </c:pt>
                <c:pt idx="309">
                  <c:v>45</c:v>
                </c:pt>
                <c:pt idx="310">
                  <c:v>45</c:v>
                </c:pt>
                <c:pt idx="311">
                  <c:v>45</c:v>
                </c:pt>
                <c:pt idx="312">
                  <c:v>45</c:v>
                </c:pt>
                <c:pt idx="313">
                  <c:v>45</c:v>
                </c:pt>
                <c:pt idx="314">
                  <c:v>45</c:v>
                </c:pt>
                <c:pt idx="315">
                  <c:v>46</c:v>
                </c:pt>
                <c:pt idx="316">
                  <c:v>46</c:v>
                </c:pt>
                <c:pt idx="317">
                  <c:v>46</c:v>
                </c:pt>
                <c:pt idx="318">
                  <c:v>46</c:v>
                </c:pt>
                <c:pt idx="319">
                  <c:v>46</c:v>
                </c:pt>
                <c:pt idx="320">
                  <c:v>46</c:v>
                </c:pt>
                <c:pt idx="321">
                  <c:v>46</c:v>
                </c:pt>
                <c:pt idx="322">
                  <c:v>47</c:v>
                </c:pt>
                <c:pt idx="323">
                  <c:v>47</c:v>
                </c:pt>
                <c:pt idx="324">
                  <c:v>47</c:v>
                </c:pt>
                <c:pt idx="325">
                  <c:v>47</c:v>
                </c:pt>
                <c:pt idx="326">
                  <c:v>47</c:v>
                </c:pt>
                <c:pt idx="327">
                  <c:v>47</c:v>
                </c:pt>
                <c:pt idx="328">
                  <c:v>47</c:v>
                </c:pt>
                <c:pt idx="329">
                  <c:v>48</c:v>
                </c:pt>
                <c:pt idx="330">
                  <c:v>48</c:v>
                </c:pt>
                <c:pt idx="331">
                  <c:v>48</c:v>
                </c:pt>
                <c:pt idx="332">
                  <c:v>48</c:v>
                </c:pt>
                <c:pt idx="333">
                  <c:v>48</c:v>
                </c:pt>
                <c:pt idx="334">
                  <c:v>48</c:v>
                </c:pt>
                <c:pt idx="335">
                  <c:v>48</c:v>
                </c:pt>
                <c:pt idx="336">
                  <c:v>49</c:v>
                </c:pt>
                <c:pt idx="337">
                  <c:v>49</c:v>
                </c:pt>
                <c:pt idx="338">
                  <c:v>49</c:v>
                </c:pt>
                <c:pt idx="339">
                  <c:v>49</c:v>
                </c:pt>
                <c:pt idx="340">
                  <c:v>49</c:v>
                </c:pt>
                <c:pt idx="341">
                  <c:v>49</c:v>
                </c:pt>
                <c:pt idx="342">
                  <c:v>49</c:v>
                </c:pt>
                <c:pt idx="343">
                  <c:v>50</c:v>
                </c:pt>
                <c:pt idx="344">
                  <c:v>50</c:v>
                </c:pt>
                <c:pt idx="345">
                  <c:v>50</c:v>
                </c:pt>
                <c:pt idx="346">
                  <c:v>50</c:v>
                </c:pt>
                <c:pt idx="347">
                  <c:v>50</c:v>
                </c:pt>
                <c:pt idx="348">
                  <c:v>50</c:v>
                </c:pt>
                <c:pt idx="349">
                  <c:v>50</c:v>
                </c:pt>
                <c:pt idx="350">
                  <c:v>51</c:v>
                </c:pt>
                <c:pt idx="351">
                  <c:v>51</c:v>
                </c:pt>
                <c:pt idx="352">
                  <c:v>51</c:v>
                </c:pt>
                <c:pt idx="353">
                  <c:v>51</c:v>
                </c:pt>
                <c:pt idx="354">
                  <c:v>51</c:v>
                </c:pt>
                <c:pt idx="355">
                  <c:v>51</c:v>
                </c:pt>
                <c:pt idx="356">
                  <c:v>51</c:v>
                </c:pt>
                <c:pt idx="357">
                  <c:v>52</c:v>
                </c:pt>
                <c:pt idx="358">
                  <c:v>52</c:v>
                </c:pt>
                <c:pt idx="359">
                  <c:v>52</c:v>
                </c:pt>
                <c:pt idx="360">
                  <c:v>52</c:v>
                </c:pt>
                <c:pt idx="361">
                  <c:v>52</c:v>
                </c:pt>
                <c:pt idx="362">
                  <c:v>52</c:v>
                </c:pt>
                <c:pt idx="363">
                  <c:v>52</c:v>
                </c:pt>
                <c:pt idx="364">
                  <c:v>1</c:v>
                </c:pt>
                <c:pt idx="365">
                  <c:v>1</c:v>
                </c:pt>
              </c:numCache>
            </c:numRef>
          </c:cat>
          <c:val>
            <c:numRef>
              <c:f>Jaar4!$S$5:$S$371</c:f>
              <c:numCache>
                <c:formatCode>#,##0</c:formatCode>
                <c:ptCount val="3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A6C6-4C4F-BB25-68A6889B18AF}"/>
            </c:ext>
          </c:extLst>
        </c:ser>
        <c:ser>
          <c:idx val="2"/>
          <c:order val="1"/>
          <c:tx>
            <c:strRef>
              <c:f>Jaar4!$F$1</c:f>
              <c:strCache>
                <c:ptCount val="1"/>
                <c:pt idx="0">
                  <c:v>Zonnepanelen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cat>
            <c:numRef>
              <c:f>Jaar4!$A$5:$A$371</c:f>
              <c:numCache>
                <c:formatCode>General</c:formatCode>
                <c:ptCount val="36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  <c:pt idx="32">
                  <c:v>5</c:v>
                </c:pt>
                <c:pt idx="33">
                  <c:v>5</c:v>
                </c:pt>
                <c:pt idx="34">
                  <c:v>5</c:v>
                </c:pt>
                <c:pt idx="35">
                  <c:v>6</c:v>
                </c:pt>
                <c:pt idx="36">
                  <c:v>6</c:v>
                </c:pt>
                <c:pt idx="37">
                  <c:v>6</c:v>
                </c:pt>
                <c:pt idx="38">
                  <c:v>6</c:v>
                </c:pt>
                <c:pt idx="39">
                  <c:v>6</c:v>
                </c:pt>
                <c:pt idx="40">
                  <c:v>6</c:v>
                </c:pt>
                <c:pt idx="41">
                  <c:v>6</c:v>
                </c:pt>
                <c:pt idx="42">
                  <c:v>7</c:v>
                </c:pt>
                <c:pt idx="43">
                  <c:v>7</c:v>
                </c:pt>
                <c:pt idx="44">
                  <c:v>7</c:v>
                </c:pt>
                <c:pt idx="45">
                  <c:v>7</c:v>
                </c:pt>
                <c:pt idx="46">
                  <c:v>7</c:v>
                </c:pt>
                <c:pt idx="47">
                  <c:v>7</c:v>
                </c:pt>
                <c:pt idx="48">
                  <c:v>7</c:v>
                </c:pt>
                <c:pt idx="49">
                  <c:v>8</c:v>
                </c:pt>
                <c:pt idx="50">
                  <c:v>8</c:v>
                </c:pt>
                <c:pt idx="51">
                  <c:v>8</c:v>
                </c:pt>
                <c:pt idx="52">
                  <c:v>8</c:v>
                </c:pt>
                <c:pt idx="53">
                  <c:v>8</c:v>
                </c:pt>
                <c:pt idx="54">
                  <c:v>8</c:v>
                </c:pt>
                <c:pt idx="55">
                  <c:v>8</c:v>
                </c:pt>
                <c:pt idx="56">
                  <c:v>9</c:v>
                </c:pt>
                <c:pt idx="57">
                  <c:v>9</c:v>
                </c:pt>
                <c:pt idx="58">
                  <c:v>9</c:v>
                </c:pt>
                <c:pt idx="59">
                  <c:v>9</c:v>
                </c:pt>
                <c:pt idx="60">
                  <c:v>9</c:v>
                </c:pt>
                <c:pt idx="61">
                  <c:v>9</c:v>
                </c:pt>
                <c:pt idx="62">
                  <c:v>9</c:v>
                </c:pt>
                <c:pt idx="63">
                  <c:v>10</c:v>
                </c:pt>
                <c:pt idx="64">
                  <c:v>10</c:v>
                </c:pt>
                <c:pt idx="65">
                  <c:v>10</c:v>
                </c:pt>
                <c:pt idx="66">
                  <c:v>10</c:v>
                </c:pt>
                <c:pt idx="67">
                  <c:v>10</c:v>
                </c:pt>
                <c:pt idx="68">
                  <c:v>10</c:v>
                </c:pt>
                <c:pt idx="69">
                  <c:v>10</c:v>
                </c:pt>
                <c:pt idx="70">
                  <c:v>11</c:v>
                </c:pt>
                <c:pt idx="71">
                  <c:v>11</c:v>
                </c:pt>
                <c:pt idx="72">
                  <c:v>11</c:v>
                </c:pt>
                <c:pt idx="73">
                  <c:v>11</c:v>
                </c:pt>
                <c:pt idx="74">
                  <c:v>11</c:v>
                </c:pt>
                <c:pt idx="75">
                  <c:v>11</c:v>
                </c:pt>
                <c:pt idx="76">
                  <c:v>11</c:v>
                </c:pt>
                <c:pt idx="77">
                  <c:v>12</c:v>
                </c:pt>
                <c:pt idx="78">
                  <c:v>12</c:v>
                </c:pt>
                <c:pt idx="79">
                  <c:v>12</c:v>
                </c:pt>
                <c:pt idx="80">
                  <c:v>12</c:v>
                </c:pt>
                <c:pt idx="81">
                  <c:v>12</c:v>
                </c:pt>
                <c:pt idx="82">
                  <c:v>12</c:v>
                </c:pt>
                <c:pt idx="83">
                  <c:v>12</c:v>
                </c:pt>
                <c:pt idx="84">
                  <c:v>13</c:v>
                </c:pt>
                <c:pt idx="85">
                  <c:v>13</c:v>
                </c:pt>
                <c:pt idx="86">
                  <c:v>13</c:v>
                </c:pt>
                <c:pt idx="87">
                  <c:v>13</c:v>
                </c:pt>
                <c:pt idx="88">
                  <c:v>13</c:v>
                </c:pt>
                <c:pt idx="89">
                  <c:v>13</c:v>
                </c:pt>
                <c:pt idx="90">
                  <c:v>13</c:v>
                </c:pt>
                <c:pt idx="91">
                  <c:v>14</c:v>
                </c:pt>
                <c:pt idx="92">
                  <c:v>14</c:v>
                </c:pt>
                <c:pt idx="93">
                  <c:v>14</c:v>
                </c:pt>
                <c:pt idx="94">
                  <c:v>14</c:v>
                </c:pt>
                <c:pt idx="95">
                  <c:v>14</c:v>
                </c:pt>
                <c:pt idx="96">
                  <c:v>14</c:v>
                </c:pt>
                <c:pt idx="97">
                  <c:v>14</c:v>
                </c:pt>
                <c:pt idx="98">
                  <c:v>15</c:v>
                </c:pt>
                <c:pt idx="99">
                  <c:v>15</c:v>
                </c:pt>
                <c:pt idx="100">
                  <c:v>15</c:v>
                </c:pt>
                <c:pt idx="101">
                  <c:v>15</c:v>
                </c:pt>
                <c:pt idx="102">
                  <c:v>15</c:v>
                </c:pt>
                <c:pt idx="103">
                  <c:v>15</c:v>
                </c:pt>
                <c:pt idx="104">
                  <c:v>15</c:v>
                </c:pt>
                <c:pt idx="105">
                  <c:v>16</c:v>
                </c:pt>
                <c:pt idx="106">
                  <c:v>16</c:v>
                </c:pt>
                <c:pt idx="107">
                  <c:v>16</c:v>
                </c:pt>
                <c:pt idx="108">
                  <c:v>16</c:v>
                </c:pt>
                <c:pt idx="109">
                  <c:v>16</c:v>
                </c:pt>
                <c:pt idx="110">
                  <c:v>16</c:v>
                </c:pt>
                <c:pt idx="111">
                  <c:v>16</c:v>
                </c:pt>
                <c:pt idx="112">
                  <c:v>17</c:v>
                </c:pt>
                <c:pt idx="113">
                  <c:v>17</c:v>
                </c:pt>
                <c:pt idx="114">
                  <c:v>17</c:v>
                </c:pt>
                <c:pt idx="115">
                  <c:v>17</c:v>
                </c:pt>
                <c:pt idx="116">
                  <c:v>17</c:v>
                </c:pt>
                <c:pt idx="117">
                  <c:v>17</c:v>
                </c:pt>
                <c:pt idx="118">
                  <c:v>17</c:v>
                </c:pt>
                <c:pt idx="119">
                  <c:v>18</c:v>
                </c:pt>
                <c:pt idx="120">
                  <c:v>18</c:v>
                </c:pt>
                <c:pt idx="121">
                  <c:v>18</c:v>
                </c:pt>
                <c:pt idx="122">
                  <c:v>18</c:v>
                </c:pt>
                <c:pt idx="123">
                  <c:v>18</c:v>
                </c:pt>
                <c:pt idx="124">
                  <c:v>18</c:v>
                </c:pt>
                <c:pt idx="125">
                  <c:v>18</c:v>
                </c:pt>
                <c:pt idx="126">
                  <c:v>19</c:v>
                </c:pt>
                <c:pt idx="127">
                  <c:v>19</c:v>
                </c:pt>
                <c:pt idx="128">
                  <c:v>19</c:v>
                </c:pt>
                <c:pt idx="129">
                  <c:v>19</c:v>
                </c:pt>
                <c:pt idx="130">
                  <c:v>19</c:v>
                </c:pt>
                <c:pt idx="131">
                  <c:v>19</c:v>
                </c:pt>
                <c:pt idx="132">
                  <c:v>19</c:v>
                </c:pt>
                <c:pt idx="133">
                  <c:v>20</c:v>
                </c:pt>
                <c:pt idx="134">
                  <c:v>20</c:v>
                </c:pt>
                <c:pt idx="135">
                  <c:v>20</c:v>
                </c:pt>
                <c:pt idx="136">
                  <c:v>20</c:v>
                </c:pt>
                <c:pt idx="137">
                  <c:v>20</c:v>
                </c:pt>
                <c:pt idx="138">
                  <c:v>20</c:v>
                </c:pt>
                <c:pt idx="139">
                  <c:v>20</c:v>
                </c:pt>
                <c:pt idx="140">
                  <c:v>21</c:v>
                </c:pt>
                <c:pt idx="141">
                  <c:v>21</c:v>
                </c:pt>
                <c:pt idx="142">
                  <c:v>21</c:v>
                </c:pt>
                <c:pt idx="143">
                  <c:v>21</c:v>
                </c:pt>
                <c:pt idx="144">
                  <c:v>21</c:v>
                </c:pt>
                <c:pt idx="145">
                  <c:v>21</c:v>
                </c:pt>
                <c:pt idx="146">
                  <c:v>21</c:v>
                </c:pt>
                <c:pt idx="147">
                  <c:v>22</c:v>
                </c:pt>
                <c:pt idx="148">
                  <c:v>22</c:v>
                </c:pt>
                <c:pt idx="149">
                  <c:v>22</c:v>
                </c:pt>
                <c:pt idx="150">
                  <c:v>22</c:v>
                </c:pt>
                <c:pt idx="151">
                  <c:v>22</c:v>
                </c:pt>
                <c:pt idx="152">
                  <c:v>22</c:v>
                </c:pt>
                <c:pt idx="153">
                  <c:v>22</c:v>
                </c:pt>
                <c:pt idx="154">
                  <c:v>23</c:v>
                </c:pt>
                <c:pt idx="155">
                  <c:v>23</c:v>
                </c:pt>
                <c:pt idx="156">
                  <c:v>23</c:v>
                </c:pt>
                <c:pt idx="157">
                  <c:v>23</c:v>
                </c:pt>
                <c:pt idx="158">
                  <c:v>23</c:v>
                </c:pt>
                <c:pt idx="159">
                  <c:v>23</c:v>
                </c:pt>
                <c:pt idx="160">
                  <c:v>23</c:v>
                </c:pt>
                <c:pt idx="161">
                  <c:v>24</c:v>
                </c:pt>
                <c:pt idx="162">
                  <c:v>24</c:v>
                </c:pt>
                <c:pt idx="163">
                  <c:v>24</c:v>
                </c:pt>
                <c:pt idx="164">
                  <c:v>24</c:v>
                </c:pt>
                <c:pt idx="165">
                  <c:v>24</c:v>
                </c:pt>
                <c:pt idx="166">
                  <c:v>24</c:v>
                </c:pt>
                <c:pt idx="167">
                  <c:v>24</c:v>
                </c:pt>
                <c:pt idx="168">
                  <c:v>25</c:v>
                </c:pt>
                <c:pt idx="169">
                  <c:v>25</c:v>
                </c:pt>
                <c:pt idx="170">
                  <c:v>25</c:v>
                </c:pt>
                <c:pt idx="171">
                  <c:v>25</c:v>
                </c:pt>
                <c:pt idx="172">
                  <c:v>25</c:v>
                </c:pt>
                <c:pt idx="173">
                  <c:v>25</c:v>
                </c:pt>
                <c:pt idx="174">
                  <c:v>25</c:v>
                </c:pt>
                <c:pt idx="175">
                  <c:v>26</c:v>
                </c:pt>
                <c:pt idx="176">
                  <c:v>26</c:v>
                </c:pt>
                <c:pt idx="177">
                  <c:v>26</c:v>
                </c:pt>
                <c:pt idx="178">
                  <c:v>26</c:v>
                </c:pt>
                <c:pt idx="179">
                  <c:v>26</c:v>
                </c:pt>
                <c:pt idx="180">
                  <c:v>26</c:v>
                </c:pt>
                <c:pt idx="181">
                  <c:v>26</c:v>
                </c:pt>
                <c:pt idx="182">
                  <c:v>27</c:v>
                </c:pt>
                <c:pt idx="183">
                  <c:v>27</c:v>
                </c:pt>
                <c:pt idx="184">
                  <c:v>27</c:v>
                </c:pt>
                <c:pt idx="185">
                  <c:v>27</c:v>
                </c:pt>
                <c:pt idx="186">
                  <c:v>27</c:v>
                </c:pt>
                <c:pt idx="187">
                  <c:v>27</c:v>
                </c:pt>
                <c:pt idx="188">
                  <c:v>27</c:v>
                </c:pt>
                <c:pt idx="189">
                  <c:v>28</c:v>
                </c:pt>
                <c:pt idx="190">
                  <c:v>28</c:v>
                </c:pt>
                <c:pt idx="191">
                  <c:v>28</c:v>
                </c:pt>
                <c:pt idx="192">
                  <c:v>28</c:v>
                </c:pt>
                <c:pt idx="193">
                  <c:v>28</c:v>
                </c:pt>
                <c:pt idx="194">
                  <c:v>28</c:v>
                </c:pt>
                <c:pt idx="195">
                  <c:v>28</c:v>
                </c:pt>
                <c:pt idx="196">
                  <c:v>29</c:v>
                </c:pt>
                <c:pt idx="197">
                  <c:v>29</c:v>
                </c:pt>
                <c:pt idx="198">
                  <c:v>29</c:v>
                </c:pt>
                <c:pt idx="199">
                  <c:v>29</c:v>
                </c:pt>
                <c:pt idx="200">
                  <c:v>29</c:v>
                </c:pt>
                <c:pt idx="201">
                  <c:v>29</c:v>
                </c:pt>
                <c:pt idx="202">
                  <c:v>29</c:v>
                </c:pt>
                <c:pt idx="203">
                  <c:v>30</c:v>
                </c:pt>
                <c:pt idx="204">
                  <c:v>30</c:v>
                </c:pt>
                <c:pt idx="205">
                  <c:v>30</c:v>
                </c:pt>
                <c:pt idx="206">
                  <c:v>30</c:v>
                </c:pt>
                <c:pt idx="207">
                  <c:v>30</c:v>
                </c:pt>
                <c:pt idx="208">
                  <c:v>30</c:v>
                </c:pt>
                <c:pt idx="209">
                  <c:v>30</c:v>
                </c:pt>
                <c:pt idx="210">
                  <c:v>31</c:v>
                </c:pt>
                <c:pt idx="211">
                  <c:v>31</c:v>
                </c:pt>
                <c:pt idx="212">
                  <c:v>31</c:v>
                </c:pt>
                <c:pt idx="213">
                  <c:v>31</c:v>
                </c:pt>
                <c:pt idx="214">
                  <c:v>31</c:v>
                </c:pt>
                <c:pt idx="215">
                  <c:v>31</c:v>
                </c:pt>
                <c:pt idx="216">
                  <c:v>31</c:v>
                </c:pt>
                <c:pt idx="217">
                  <c:v>32</c:v>
                </c:pt>
                <c:pt idx="218">
                  <c:v>32</c:v>
                </c:pt>
                <c:pt idx="219">
                  <c:v>32</c:v>
                </c:pt>
                <c:pt idx="220">
                  <c:v>32</c:v>
                </c:pt>
                <c:pt idx="221">
                  <c:v>32</c:v>
                </c:pt>
                <c:pt idx="222">
                  <c:v>32</c:v>
                </c:pt>
                <c:pt idx="223">
                  <c:v>32</c:v>
                </c:pt>
                <c:pt idx="224">
                  <c:v>33</c:v>
                </c:pt>
                <c:pt idx="225">
                  <c:v>33</c:v>
                </c:pt>
                <c:pt idx="226">
                  <c:v>33</c:v>
                </c:pt>
                <c:pt idx="227">
                  <c:v>33</c:v>
                </c:pt>
                <c:pt idx="228">
                  <c:v>33</c:v>
                </c:pt>
                <c:pt idx="229">
                  <c:v>33</c:v>
                </c:pt>
                <c:pt idx="230">
                  <c:v>33</c:v>
                </c:pt>
                <c:pt idx="231">
                  <c:v>34</c:v>
                </c:pt>
                <c:pt idx="232">
                  <c:v>34</c:v>
                </c:pt>
                <c:pt idx="233">
                  <c:v>34</c:v>
                </c:pt>
                <c:pt idx="234">
                  <c:v>34</c:v>
                </c:pt>
                <c:pt idx="235">
                  <c:v>34</c:v>
                </c:pt>
                <c:pt idx="236">
                  <c:v>34</c:v>
                </c:pt>
                <c:pt idx="237">
                  <c:v>34</c:v>
                </c:pt>
                <c:pt idx="238">
                  <c:v>35</c:v>
                </c:pt>
                <c:pt idx="239">
                  <c:v>35</c:v>
                </c:pt>
                <c:pt idx="240">
                  <c:v>35</c:v>
                </c:pt>
                <c:pt idx="241">
                  <c:v>35</c:v>
                </c:pt>
                <c:pt idx="242">
                  <c:v>35</c:v>
                </c:pt>
                <c:pt idx="243">
                  <c:v>35</c:v>
                </c:pt>
                <c:pt idx="244">
                  <c:v>35</c:v>
                </c:pt>
                <c:pt idx="245">
                  <c:v>36</c:v>
                </c:pt>
                <c:pt idx="246">
                  <c:v>36</c:v>
                </c:pt>
                <c:pt idx="247">
                  <c:v>36</c:v>
                </c:pt>
                <c:pt idx="248">
                  <c:v>36</c:v>
                </c:pt>
                <c:pt idx="249">
                  <c:v>36</c:v>
                </c:pt>
                <c:pt idx="250">
                  <c:v>36</c:v>
                </c:pt>
                <c:pt idx="251">
                  <c:v>36</c:v>
                </c:pt>
                <c:pt idx="252">
                  <c:v>37</c:v>
                </c:pt>
                <c:pt idx="253">
                  <c:v>37</c:v>
                </c:pt>
                <c:pt idx="254">
                  <c:v>37</c:v>
                </c:pt>
                <c:pt idx="255">
                  <c:v>37</c:v>
                </c:pt>
                <c:pt idx="256">
                  <c:v>37</c:v>
                </c:pt>
                <c:pt idx="257">
                  <c:v>37</c:v>
                </c:pt>
                <c:pt idx="258">
                  <c:v>37</c:v>
                </c:pt>
                <c:pt idx="259">
                  <c:v>38</c:v>
                </c:pt>
                <c:pt idx="260">
                  <c:v>38</c:v>
                </c:pt>
                <c:pt idx="261">
                  <c:v>38</c:v>
                </c:pt>
                <c:pt idx="262">
                  <c:v>38</c:v>
                </c:pt>
                <c:pt idx="263">
                  <c:v>38</c:v>
                </c:pt>
                <c:pt idx="264">
                  <c:v>38</c:v>
                </c:pt>
                <c:pt idx="265">
                  <c:v>38</c:v>
                </c:pt>
                <c:pt idx="266">
                  <c:v>39</c:v>
                </c:pt>
                <c:pt idx="267">
                  <c:v>39</c:v>
                </c:pt>
                <c:pt idx="268">
                  <c:v>39</c:v>
                </c:pt>
                <c:pt idx="269">
                  <c:v>39</c:v>
                </c:pt>
                <c:pt idx="270">
                  <c:v>39</c:v>
                </c:pt>
                <c:pt idx="271">
                  <c:v>39</c:v>
                </c:pt>
                <c:pt idx="272">
                  <c:v>39</c:v>
                </c:pt>
                <c:pt idx="273">
                  <c:v>40</c:v>
                </c:pt>
                <c:pt idx="274">
                  <c:v>40</c:v>
                </c:pt>
                <c:pt idx="275">
                  <c:v>40</c:v>
                </c:pt>
                <c:pt idx="276">
                  <c:v>40</c:v>
                </c:pt>
                <c:pt idx="277">
                  <c:v>40</c:v>
                </c:pt>
                <c:pt idx="278">
                  <c:v>40</c:v>
                </c:pt>
                <c:pt idx="279">
                  <c:v>40</c:v>
                </c:pt>
                <c:pt idx="280">
                  <c:v>41</c:v>
                </c:pt>
                <c:pt idx="281">
                  <c:v>41</c:v>
                </c:pt>
                <c:pt idx="282">
                  <c:v>41</c:v>
                </c:pt>
                <c:pt idx="283">
                  <c:v>41</c:v>
                </c:pt>
                <c:pt idx="284">
                  <c:v>41</c:v>
                </c:pt>
                <c:pt idx="285">
                  <c:v>41</c:v>
                </c:pt>
                <c:pt idx="286">
                  <c:v>41</c:v>
                </c:pt>
                <c:pt idx="287">
                  <c:v>42</c:v>
                </c:pt>
                <c:pt idx="288">
                  <c:v>42</c:v>
                </c:pt>
                <c:pt idx="289">
                  <c:v>42</c:v>
                </c:pt>
                <c:pt idx="290">
                  <c:v>42</c:v>
                </c:pt>
                <c:pt idx="291">
                  <c:v>42</c:v>
                </c:pt>
                <c:pt idx="292">
                  <c:v>42</c:v>
                </c:pt>
                <c:pt idx="293">
                  <c:v>42</c:v>
                </c:pt>
                <c:pt idx="294">
                  <c:v>43</c:v>
                </c:pt>
                <c:pt idx="295">
                  <c:v>43</c:v>
                </c:pt>
                <c:pt idx="296">
                  <c:v>43</c:v>
                </c:pt>
                <c:pt idx="297">
                  <c:v>43</c:v>
                </c:pt>
                <c:pt idx="298">
                  <c:v>43</c:v>
                </c:pt>
                <c:pt idx="299">
                  <c:v>43</c:v>
                </c:pt>
                <c:pt idx="300">
                  <c:v>43</c:v>
                </c:pt>
                <c:pt idx="301">
                  <c:v>44</c:v>
                </c:pt>
                <c:pt idx="302">
                  <c:v>44</c:v>
                </c:pt>
                <c:pt idx="303">
                  <c:v>44</c:v>
                </c:pt>
                <c:pt idx="304">
                  <c:v>44</c:v>
                </c:pt>
                <c:pt idx="305">
                  <c:v>44</c:v>
                </c:pt>
                <c:pt idx="306">
                  <c:v>44</c:v>
                </c:pt>
                <c:pt idx="307">
                  <c:v>44</c:v>
                </c:pt>
                <c:pt idx="308">
                  <c:v>45</c:v>
                </c:pt>
                <c:pt idx="309">
                  <c:v>45</c:v>
                </c:pt>
                <c:pt idx="310">
                  <c:v>45</c:v>
                </c:pt>
                <c:pt idx="311">
                  <c:v>45</c:v>
                </c:pt>
                <c:pt idx="312">
                  <c:v>45</c:v>
                </c:pt>
                <c:pt idx="313">
                  <c:v>45</c:v>
                </c:pt>
                <c:pt idx="314">
                  <c:v>45</c:v>
                </c:pt>
                <c:pt idx="315">
                  <c:v>46</c:v>
                </c:pt>
                <c:pt idx="316">
                  <c:v>46</c:v>
                </c:pt>
                <c:pt idx="317">
                  <c:v>46</c:v>
                </c:pt>
                <c:pt idx="318">
                  <c:v>46</c:v>
                </c:pt>
                <c:pt idx="319">
                  <c:v>46</c:v>
                </c:pt>
                <c:pt idx="320">
                  <c:v>46</c:v>
                </c:pt>
                <c:pt idx="321">
                  <c:v>46</c:v>
                </c:pt>
                <c:pt idx="322">
                  <c:v>47</c:v>
                </c:pt>
                <c:pt idx="323">
                  <c:v>47</c:v>
                </c:pt>
                <c:pt idx="324">
                  <c:v>47</c:v>
                </c:pt>
                <c:pt idx="325">
                  <c:v>47</c:v>
                </c:pt>
                <c:pt idx="326">
                  <c:v>47</c:v>
                </c:pt>
                <c:pt idx="327">
                  <c:v>47</c:v>
                </c:pt>
                <c:pt idx="328">
                  <c:v>47</c:v>
                </c:pt>
                <c:pt idx="329">
                  <c:v>48</c:v>
                </c:pt>
                <c:pt idx="330">
                  <c:v>48</c:v>
                </c:pt>
                <c:pt idx="331">
                  <c:v>48</c:v>
                </c:pt>
                <c:pt idx="332">
                  <c:v>48</c:v>
                </c:pt>
                <c:pt idx="333">
                  <c:v>48</c:v>
                </c:pt>
                <c:pt idx="334">
                  <c:v>48</c:v>
                </c:pt>
                <c:pt idx="335">
                  <c:v>48</c:v>
                </c:pt>
                <c:pt idx="336">
                  <c:v>49</c:v>
                </c:pt>
                <c:pt idx="337">
                  <c:v>49</c:v>
                </c:pt>
                <c:pt idx="338">
                  <c:v>49</c:v>
                </c:pt>
                <c:pt idx="339">
                  <c:v>49</c:v>
                </c:pt>
                <c:pt idx="340">
                  <c:v>49</c:v>
                </c:pt>
                <c:pt idx="341">
                  <c:v>49</c:v>
                </c:pt>
                <c:pt idx="342">
                  <c:v>49</c:v>
                </c:pt>
                <c:pt idx="343">
                  <c:v>50</c:v>
                </c:pt>
                <c:pt idx="344">
                  <c:v>50</c:v>
                </c:pt>
                <c:pt idx="345">
                  <c:v>50</c:v>
                </c:pt>
                <c:pt idx="346">
                  <c:v>50</c:v>
                </c:pt>
                <c:pt idx="347">
                  <c:v>50</c:v>
                </c:pt>
                <c:pt idx="348">
                  <c:v>50</c:v>
                </c:pt>
                <c:pt idx="349">
                  <c:v>50</c:v>
                </c:pt>
                <c:pt idx="350">
                  <c:v>51</c:v>
                </c:pt>
                <c:pt idx="351">
                  <c:v>51</c:v>
                </c:pt>
                <c:pt idx="352">
                  <c:v>51</c:v>
                </c:pt>
                <c:pt idx="353">
                  <c:v>51</c:v>
                </c:pt>
                <c:pt idx="354">
                  <c:v>51</c:v>
                </c:pt>
                <c:pt idx="355">
                  <c:v>51</c:v>
                </c:pt>
                <c:pt idx="356">
                  <c:v>51</c:v>
                </c:pt>
                <c:pt idx="357">
                  <c:v>52</c:v>
                </c:pt>
                <c:pt idx="358">
                  <c:v>52</c:v>
                </c:pt>
                <c:pt idx="359">
                  <c:v>52</c:v>
                </c:pt>
                <c:pt idx="360">
                  <c:v>52</c:v>
                </c:pt>
                <c:pt idx="361">
                  <c:v>52</c:v>
                </c:pt>
                <c:pt idx="362">
                  <c:v>52</c:v>
                </c:pt>
                <c:pt idx="363">
                  <c:v>52</c:v>
                </c:pt>
                <c:pt idx="364">
                  <c:v>1</c:v>
                </c:pt>
                <c:pt idx="365">
                  <c:v>1</c:v>
                </c:pt>
              </c:numCache>
            </c:numRef>
          </c:cat>
          <c:val>
            <c:numRef>
              <c:f>Jaar4!$R$5:$R$371</c:f>
              <c:numCache>
                <c:formatCode>#,##0</c:formatCode>
                <c:ptCount val="3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A6C6-4C4F-BB25-68A6889B18AF}"/>
            </c:ext>
          </c:extLst>
        </c:ser>
        <c:ser>
          <c:idx val="1"/>
          <c:order val="2"/>
          <c:tx>
            <c:strRef>
              <c:f>Jaar4!$C$1</c:f>
              <c:strCache>
                <c:ptCount val="1"/>
                <c:pt idx="0">
                  <c:v>Netstroom</c:v>
                </c:pt>
              </c:strCache>
            </c:strRef>
          </c:tx>
          <c:spPr>
            <a:solidFill>
              <a:srgbClr val="66FFFF"/>
            </a:solidFill>
            <a:ln w="3175">
              <a:noFill/>
            </a:ln>
          </c:spPr>
          <c:invertIfNegative val="0"/>
          <c:cat>
            <c:numRef>
              <c:f>Jaar4!$A$5:$A$371</c:f>
              <c:numCache>
                <c:formatCode>General</c:formatCode>
                <c:ptCount val="36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  <c:pt idx="32">
                  <c:v>5</c:v>
                </c:pt>
                <c:pt idx="33">
                  <c:v>5</c:v>
                </c:pt>
                <c:pt idx="34">
                  <c:v>5</c:v>
                </c:pt>
                <c:pt idx="35">
                  <c:v>6</c:v>
                </c:pt>
                <c:pt idx="36">
                  <c:v>6</c:v>
                </c:pt>
                <c:pt idx="37">
                  <c:v>6</c:v>
                </c:pt>
                <c:pt idx="38">
                  <c:v>6</c:v>
                </c:pt>
                <c:pt idx="39">
                  <c:v>6</c:v>
                </c:pt>
                <c:pt idx="40">
                  <c:v>6</c:v>
                </c:pt>
                <c:pt idx="41">
                  <c:v>6</c:v>
                </c:pt>
                <c:pt idx="42">
                  <c:v>7</c:v>
                </c:pt>
                <c:pt idx="43">
                  <c:v>7</c:v>
                </c:pt>
                <c:pt idx="44">
                  <c:v>7</c:v>
                </c:pt>
                <c:pt idx="45">
                  <c:v>7</c:v>
                </c:pt>
                <c:pt idx="46">
                  <c:v>7</c:v>
                </c:pt>
                <c:pt idx="47">
                  <c:v>7</c:v>
                </c:pt>
                <c:pt idx="48">
                  <c:v>7</c:v>
                </c:pt>
                <c:pt idx="49">
                  <c:v>8</c:v>
                </c:pt>
                <c:pt idx="50">
                  <c:v>8</c:v>
                </c:pt>
                <c:pt idx="51">
                  <c:v>8</c:v>
                </c:pt>
                <c:pt idx="52">
                  <c:v>8</c:v>
                </c:pt>
                <c:pt idx="53">
                  <c:v>8</c:v>
                </c:pt>
                <c:pt idx="54">
                  <c:v>8</c:v>
                </c:pt>
                <c:pt idx="55">
                  <c:v>8</c:v>
                </c:pt>
                <c:pt idx="56">
                  <c:v>9</c:v>
                </c:pt>
                <c:pt idx="57">
                  <c:v>9</c:v>
                </c:pt>
                <c:pt idx="58">
                  <c:v>9</c:v>
                </c:pt>
                <c:pt idx="59">
                  <c:v>9</c:v>
                </c:pt>
                <c:pt idx="60">
                  <c:v>9</c:v>
                </c:pt>
                <c:pt idx="61">
                  <c:v>9</c:v>
                </c:pt>
                <c:pt idx="62">
                  <c:v>9</c:v>
                </c:pt>
                <c:pt idx="63">
                  <c:v>10</c:v>
                </c:pt>
                <c:pt idx="64">
                  <c:v>10</c:v>
                </c:pt>
                <c:pt idx="65">
                  <c:v>10</c:v>
                </c:pt>
                <c:pt idx="66">
                  <c:v>10</c:v>
                </c:pt>
                <c:pt idx="67">
                  <c:v>10</c:v>
                </c:pt>
                <c:pt idx="68">
                  <c:v>10</c:v>
                </c:pt>
                <c:pt idx="69">
                  <c:v>10</c:v>
                </c:pt>
                <c:pt idx="70">
                  <c:v>11</c:v>
                </c:pt>
                <c:pt idx="71">
                  <c:v>11</c:v>
                </c:pt>
                <c:pt idx="72">
                  <c:v>11</c:v>
                </c:pt>
                <c:pt idx="73">
                  <c:v>11</c:v>
                </c:pt>
                <c:pt idx="74">
                  <c:v>11</c:v>
                </c:pt>
                <c:pt idx="75">
                  <c:v>11</c:v>
                </c:pt>
                <c:pt idx="76">
                  <c:v>11</c:v>
                </c:pt>
                <c:pt idx="77">
                  <c:v>12</c:v>
                </c:pt>
                <c:pt idx="78">
                  <c:v>12</c:v>
                </c:pt>
                <c:pt idx="79">
                  <c:v>12</c:v>
                </c:pt>
                <c:pt idx="80">
                  <c:v>12</c:v>
                </c:pt>
                <c:pt idx="81">
                  <c:v>12</c:v>
                </c:pt>
                <c:pt idx="82">
                  <c:v>12</c:v>
                </c:pt>
                <c:pt idx="83">
                  <c:v>12</c:v>
                </c:pt>
                <c:pt idx="84">
                  <c:v>13</c:v>
                </c:pt>
                <c:pt idx="85">
                  <c:v>13</c:v>
                </c:pt>
                <c:pt idx="86">
                  <c:v>13</c:v>
                </c:pt>
                <c:pt idx="87">
                  <c:v>13</c:v>
                </c:pt>
                <c:pt idx="88">
                  <c:v>13</c:v>
                </c:pt>
                <c:pt idx="89">
                  <c:v>13</c:v>
                </c:pt>
                <c:pt idx="90">
                  <c:v>13</c:v>
                </c:pt>
                <c:pt idx="91">
                  <c:v>14</c:v>
                </c:pt>
                <c:pt idx="92">
                  <c:v>14</c:v>
                </c:pt>
                <c:pt idx="93">
                  <c:v>14</c:v>
                </c:pt>
                <c:pt idx="94">
                  <c:v>14</c:v>
                </c:pt>
                <c:pt idx="95">
                  <c:v>14</c:v>
                </c:pt>
                <c:pt idx="96">
                  <c:v>14</c:v>
                </c:pt>
                <c:pt idx="97">
                  <c:v>14</c:v>
                </c:pt>
                <c:pt idx="98">
                  <c:v>15</c:v>
                </c:pt>
                <c:pt idx="99">
                  <c:v>15</c:v>
                </c:pt>
                <c:pt idx="100">
                  <c:v>15</c:v>
                </c:pt>
                <c:pt idx="101">
                  <c:v>15</c:v>
                </c:pt>
                <c:pt idx="102">
                  <c:v>15</c:v>
                </c:pt>
                <c:pt idx="103">
                  <c:v>15</c:v>
                </c:pt>
                <c:pt idx="104">
                  <c:v>15</c:v>
                </c:pt>
                <c:pt idx="105">
                  <c:v>16</c:v>
                </c:pt>
                <c:pt idx="106">
                  <c:v>16</c:v>
                </c:pt>
                <c:pt idx="107">
                  <c:v>16</c:v>
                </c:pt>
                <c:pt idx="108">
                  <c:v>16</c:v>
                </c:pt>
                <c:pt idx="109">
                  <c:v>16</c:v>
                </c:pt>
                <c:pt idx="110">
                  <c:v>16</c:v>
                </c:pt>
                <c:pt idx="111">
                  <c:v>16</c:v>
                </c:pt>
                <c:pt idx="112">
                  <c:v>17</c:v>
                </c:pt>
                <c:pt idx="113">
                  <c:v>17</c:v>
                </c:pt>
                <c:pt idx="114">
                  <c:v>17</c:v>
                </c:pt>
                <c:pt idx="115">
                  <c:v>17</c:v>
                </c:pt>
                <c:pt idx="116">
                  <c:v>17</c:v>
                </c:pt>
                <c:pt idx="117">
                  <c:v>17</c:v>
                </c:pt>
                <c:pt idx="118">
                  <c:v>17</c:v>
                </c:pt>
                <c:pt idx="119">
                  <c:v>18</c:v>
                </c:pt>
                <c:pt idx="120">
                  <c:v>18</c:v>
                </c:pt>
                <c:pt idx="121">
                  <c:v>18</c:v>
                </c:pt>
                <c:pt idx="122">
                  <c:v>18</c:v>
                </c:pt>
                <c:pt idx="123">
                  <c:v>18</c:v>
                </c:pt>
                <c:pt idx="124">
                  <c:v>18</c:v>
                </c:pt>
                <c:pt idx="125">
                  <c:v>18</c:v>
                </c:pt>
                <c:pt idx="126">
                  <c:v>19</c:v>
                </c:pt>
                <c:pt idx="127">
                  <c:v>19</c:v>
                </c:pt>
                <c:pt idx="128">
                  <c:v>19</c:v>
                </c:pt>
                <c:pt idx="129">
                  <c:v>19</c:v>
                </c:pt>
                <c:pt idx="130">
                  <c:v>19</c:v>
                </c:pt>
                <c:pt idx="131">
                  <c:v>19</c:v>
                </c:pt>
                <c:pt idx="132">
                  <c:v>19</c:v>
                </c:pt>
                <c:pt idx="133">
                  <c:v>20</c:v>
                </c:pt>
                <c:pt idx="134">
                  <c:v>20</c:v>
                </c:pt>
                <c:pt idx="135">
                  <c:v>20</c:v>
                </c:pt>
                <c:pt idx="136">
                  <c:v>20</c:v>
                </c:pt>
                <c:pt idx="137">
                  <c:v>20</c:v>
                </c:pt>
                <c:pt idx="138">
                  <c:v>20</c:v>
                </c:pt>
                <c:pt idx="139">
                  <c:v>20</c:v>
                </c:pt>
                <c:pt idx="140">
                  <c:v>21</c:v>
                </c:pt>
                <c:pt idx="141">
                  <c:v>21</c:v>
                </c:pt>
                <c:pt idx="142">
                  <c:v>21</c:v>
                </c:pt>
                <c:pt idx="143">
                  <c:v>21</c:v>
                </c:pt>
                <c:pt idx="144">
                  <c:v>21</c:v>
                </c:pt>
                <c:pt idx="145">
                  <c:v>21</c:v>
                </c:pt>
                <c:pt idx="146">
                  <c:v>21</c:v>
                </c:pt>
                <c:pt idx="147">
                  <c:v>22</c:v>
                </c:pt>
                <c:pt idx="148">
                  <c:v>22</c:v>
                </c:pt>
                <c:pt idx="149">
                  <c:v>22</c:v>
                </c:pt>
                <c:pt idx="150">
                  <c:v>22</c:v>
                </c:pt>
                <c:pt idx="151">
                  <c:v>22</c:v>
                </c:pt>
                <c:pt idx="152">
                  <c:v>22</c:v>
                </c:pt>
                <c:pt idx="153">
                  <c:v>22</c:v>
                </c:pt>
                <c:pt idx="154">
                  <c:v>23</c:v>
                </c:pt>
                <c:pt idx="155">
                  <c:v>23</c:v>
                </c:pt>
                <c:pt idx="156">
                  <c:v>23</c:v>
                </c:pt>
                <c:pt idx="157">
                  <c:v>23</c:v>
                </c:pt>
                <c:pt idx="158">
                  <c:v>23</c:v>
                </c:pt>
                <c:pt idx="159">
                  <c:v>23</c:v>
                </c:pt>
                <c:pt idx="160">
                  <c:v>23</c:v>
                </c:pt>
                <c:pt idx="161">
                  <c:v>24</c:v>
                </c:pt>
                <c:pt idx="162">
                  <c:v>24</c:v>
                </c:pt>
                <c:pt idx="163">
                  <c:v>24</c:v>
                </c:pt>
                <c:pt idx="164">
                  <c:v>24</c:v>
                </c:pt>
                <c:pt idx="165">
                  <c:v>24</c:v>
                </c:pt>
                <c:pt idx="166">
                  <c:v>24</c:v>
                </c:pt>
                <c:pt idx="167">
                  <c:v>24</c:v>
                </c:pt>
                <c:pt idx="168">
                  <c:v>25</c:v>
                </c:pt>
                <c:pt idx="169">
                  <c:v>25</c:v>
                </c:pt>
                <c:pt idx="170">
                  <c:v>25</c:v>
                </c:pt>
                <c:pt idx="171">
                  <c:v>25</c:v>
                </c:pt>
                <c:pt idx="172">
                  <c:v>25</c:v>
                </c:pt>
                <c:pt idx="173">
                  <c:v>25</c:v>
                </c:pt>
                <c:pt idx="174">
                  <c:v>25</c:v>
                </c:pt>
                <c:pt idx="175">
                  <c:v>26</c:v>
                </c:pt>
                <c:pt idx="176">
                  <c:v>26</c:v>
                </c:pt>
                <c:pt idx="177">
                  <c:v>26</c:v>
                </c:pt>
                <c:pt idx="178">
                  <c:v>26</c:v>
                </c:pt>
                <c:pt idx="179">
                  <c:v>26</c:v>
                </c:pt>
                <c:pt idx="180">
                  <c:v>26</c:v>
                </c:pt>
                <c:pt idx="181">
                  <c:v>26</c:v>
                </c:pt>
                <c:pt idx="182">
                  <c:v>27</c:v>
                </c:pt>
                <c:pt idx="183">
                  <c:v>27</c:v>
                </c:pt>
                <c:pt idx="184">
                  <c:v>27</c:v>
                </c:pt>
                <c:pt idx="185">
                  <c:v>27</c:v>
                </c:pt>
                <c:pt idx="186">
                  <c:v>27</c:v>
                </c:pt>
                <c:pt idx="187">
                  <c:v>27</c:v>
                </c:pt>
                <c:pt idx="188">
                  <c:v>27</c:v>
                </c:pt>
                <c:pt idx="189">
                  <c:v>28</c:v>
                </c:pt>
                <c:pt idx="190">
                  <c:v>28</c:v>
                </c:pt>
                <c:pt idx="191">
                  <c:v>28</c:v>
                </c:pt>
                <c:pt idx="192">
                  <c:v>28</c:v>
                </c:pt>
                <c:pt idx="193">
                  <c:v>28</c:v>
                </c:pt>
                <c:pt idx="194">
                  <c:v>28</c:v>
                </c:pt>
                <c:pt idx="195">
                  <c:v>28</c:v>
                </c:pt>
                <c:pt idx="196">
                  <c:v>29</c:v>
                </c:pt>
                <c:pt idx="197">
                  <c:v>29</c:v>
                </c:pt>
                <c:pt idx="198">
                  <c:v>29</c:v>
                </c:pt>
                <c:pt idx="199">
                  <c:v>29</c:v>
                </c:pt>
                <c:pt idx="200">
                  <c:v>29</c:v>
                </c:pt>
                <c:pt idx="201">
                  <c:v>29</c:v>
                </c:pt>
                <c:pt idx="202">
                  <c:v>29</c:v>
                </c:pt>
                <c:pt idx="203">
                  <c:v>30</c:v>
                </c:pt>
                <c:pt idx="204">
                  <c:v>30</c:v>
                </c:pt>
                <c:pt idx="205">
                  <c:v>30</c:v>
                </c:pt>
                <c:pt idx="206">
                  <c:v>30</c:v>
                </c:pt>
                <c:pt idx="207">
                  <c:v>30</c:v>
                </c:pt>
                <c:pt idx="208">
                  <c:v>30</c:v>
                </c:pt>
                <c:pt idx="209">
                  <c:v>30</c:v>
                </c:pt>
                <c:pt idx="210">
                  <c:v>31</c:v>
                </c:pt>
                <c:pt idx="211">
                  <c:v>31</c:v>
                </c:pt>
                <c:pt idx="212">
                  <c:v>31</c:v>
                </c:pt>
                <c:pt idx="213">
                  <c:v>31</c:v>
                </c:pt>
                <c:pt idx="214">
                  <c:v>31</c:v>
                </c:pt>
                <c:pt idx="215">
                  <c:v>31</c:v>
                </c:pt>
                <c:pt idx="216">
                  <c:v>31</c:v>
                </c:pt>
                <c:pt idx="217">
                  <c:v>32</c:v>
                </c:pt>
                <c:pt idx="218">
                  <c:v>32</c:v>
                </c:pt>
                <c:pt idx="219">
                  <c:v>32</c:v>
                </c:pt>
                <c:pt idx="220">
                  <c:v>32</c:v>
                </c:pt>
                <c:pt idx="221">
                  <c:v>32</c:v>
                </c:pt>
                <c:pt idx="222">
                  <c:v>32</c:v>
                </c:pt>
                <c:pt idx="223">
                  <c:v>32</c:v>
                </c:pt>
                <c:pt idx="224">
                  <c:v>33</c:v>
                </c:pt>
                <c:pt idx="225">
                  <c:v>33</c:v>
                </c:pt>
                <c:pt idx="226">
                  <c:v>33</c:v>
                </c:pt>
                <c:pt idx="227">
                  <c:v>33</c:v>
                </c:pt>
                <c:pt idx="228">
                  <c:v>33</c:v>
                </c:pt>
                <c:pt idx="229">
                  <c:v>33</c:v>
                </c:pt>
                <c:pt idx="230">
                  <c:v>33</c:v>
                </c:pt>
                <c:pt idx="231">
                  <c:v>34</c:v>
                </c:pt>
                <c:pt idx="232">
                  <c:v>34</c:v>
                </c:pt>
                <c:pt idx="233">
                  <c:v>34</c:v>
                </c:pt>
                <c:pt idx="234">
                  <c:v>34</c:v>
                </c:pt>
                <c:pt idx="235">
                  <c:v>34</c:v>
                </c:pt>
                <c:pt idx="236">
                  <c:v>34</c:v>
                </c:pt>
                <c:pt idx="237">
                  <c:v>34</c:v>
                </c:pt>
                <c:pt idx="238">
                  <c:v>35</c:v>
                </c:pt>
                <c:pt idx="239">
                  <c:v>35</c:v>
                </c:pt>
                <c:pt idx="240">
                  <c:v>35</c:v>
                </c:pt>
                <c:pt idx="241">
                  <c:v>35</c:v>
                </c:pt>
                <c:pt idx="242">
                  <c:v>35</c:v>
                </c:pt>
                <c:pt idx="243">
                  <c:v>35</c:v>
                </c:pt>
                <c:pt idx="244">
                  <c:v>35</c:v>
                </c:pt>
                <c:pt idx="245">
                  <c:v>36</c:v>
                </c:pt>
                <c:pt idx="246">
                  <c:v>36</c:v>
                </c:pt>
                <c:pt idx="247">
                  <c:v>36</c:v>
                </c:pt>
                <c:pt idx="248">
                  <c:v>36</c:v>
                </c:pt>
                <c:pt idx="249">
                  <c:v>36</c:v>
                </c:pt>
                <c:pt idx="250">
                  <c:v>36</c:v>
                </c:pt>
                <c:pt idx="251">
                  <c:v>36</c:v>
                </c:pt>
                <c:pt idx="252">
                  <c:v>37</c:v>
                </c:pt>
                <c:pt idx="253">
                  <c:v>37</c:v>
                </c:pt>
                <c:pt idx="254">
                  <c:v>37</c:v>
                </c:pt>
                <c:pt idx="255">
                  <c:v>37</c:v>
                </c:pt>
                <c:pt idx="256">
                  <c:v>37</c:v>
                </c:pt>
                <c:pt idx="257">
                  <c:v>37</c:v>
                </c:pt>
                <c:pt idx="258">
                  <c:v>37</c:v>
                </c:pt>
                <c:pt idx="259">
                  <c:v>38</c:v>
                </c:pt>
                <c:pt idx="260">
                  <c:v>38</c:v>
                </c:pt>
                <c:pt idx="261">
                  <c:v>38</c:v>
                </c:pt>
                <c:pt idx="262">
                  <c:v>38</c:v>
                </c:pt>
                <c:pt idx="263">
                  <c:v>38</c:v>
                </c:pt>
                <c:pt idx="264">
                  <c:v>38</c:v>
                </c:pt>
                <c:pt idx="265">
                  <c:v>38</c:v>
                </c:pt>
                <c:pt idx="266">
                  <c:v>39</c:v>
                </c:pt>
                <c:pt idx="267">
                  <c:v>39</c:v>
                </c:pt>
                <c:pt idx="268">
                  <c:v>39</c:v>
                </c:pt>
                <c:pt idx="269">
                  <c:v>39</c:v>
                </c:pt>
                <c:pt idx="270">
                  <c:v>39</c:v>
                </c:pt>
                <c:pt idx="271">
                  <c:v>39</c:v>
                </c:pt>
                <c:pt idx="272">
                  <c:v>39</c:v>
                </c:pt>
                <c:pt idx="273">
                  <c:v>40</c:v>
                </c:pt>
                <c:pt idx="274">
                  <c:v>40</c:v>
                </c:pt>
                <c:pt idx="275">
                  <c:v>40</c:v>
                </c:pt>
                <c:pt idx="276">
                  <c:v>40</c:v>
                </c:pt>
                <c:pt idx="277">
                  <c:v>40</c:v>
                </c:pt>
                <c:pt idx="278">
                  <c:v>40</c:v>
                </c:pt>
                <c:pt idx="279">
                  <c:v>40</c:v>
                </c:pt>
                <c:pt idx="280">
                  <c:v>41</c:v>
                </c:pt>
                <c:pt idx="281">
                  <c:v>41</c:v>
                </c:pt>
                <c:pt idx="282">
                  <c:v>41</c:v>
                </c:pt>
                <c:pt idx="283">
                  <c:v>41</c:v>
                </c:pt>
                <c:pt idx="284">
                  <c:v>41</c:v>
                </c:pt>
                <c:pt idx="285">
                  <c:v>41</c:v>
                </c:pt>
                <c:pt idx="286">
                  <c:v>41</c:v>
                </c:pt>
                <c:pt idx="287">
                  <c:v>42</c:v>
                </c:pt>
                <c:pt idx="288">
                  <c:v>42</c:v>
                </c:pt>
                <c:pt idx="289">
                  <c:v>42</c:v>
                </c:pt>
                <c:pt idx="290">
                  <c:v>42</c:v>
                </c:pt>
                <c:pt idx="291">
                  <c:v>42</c:v>
                </c:pt>
                <c:pt idx="292">
                  <c:v>42</c:v>
                </c:pt>
                <c:pt idx="293">
                  <c:v>42</c:v>
                </c:pt>
                <c:pt idx="294">
                  <c:v>43</c:v>
                </c:pt>
                <c:pt idx="295">
                  <c:v>43</c:v>
                </c:pt>
                <c:pt idx="296">
                  <c:v>43</c:v>
                </c:pt>
                <c:pt idx="297">
                  <c:v>43</c:v>
                </c:pt>
                <c:pt idx="298">
                  <c:v>43</c:v>
                </c:pt>
                <c:pt idx="299">
                  <c:v>43</c:v>
                </c:pt>
                <c:pt idx="300">
                  <c:v>43</c:v>
                </c:pt>
                <c:pt idx="301">
                  <c:v>44</c:v>
                </c:pt>
                <c:pt idx="302">
                  <c:v>44</c:v>
                </c:pt>
                <c:pt idx="303">
                  <c:v>44</c:v>
                </c:pt>
                <c:pt idx="304">
                  <c:v>44</c:v>
                </c:pt>
                <c:pt idx="305">
                  <c:v>44</c:v>
                </c:pt>
                <c:pt idx="306">
                  <c:v>44</c:v>
                </c:pt>
                <c:pt idx="307">
                  <c:v>44</c:v>
                </c:pt>
                <c:pt idx="308">
                  <c:v>45</c:v>
                </c:pt>
                <c:pt idx="309">
                  <c:v>45</c:v>
                </c:pt>
                <c:pt idx="310">
                  <c:v>45</c:v>
                </c:pt>
                <c:pt idx="311">
                  <c:v>45</c:v>
                </c:pt>
                <c:pt idx="312">
                  <c:v>45</c:v>
                </c:pt>
                <c:pt idx="313">
                  <c:v>45</c:v>
                </c:pt>
                <c:pt idx="314">
                  <c:v>45</c:v>
                </c:pt>
                <c:pt idx="315">
                  <c:v>46</c:v>
                </c:pt>
                <c:pt idx="316">
                  <c:v>46</c:v>
                </c:pt>
                <c:pt idx="317">
                  <c:v>46</c:v>
                </c:pt>
                <c:pt idx="318">
                  <c:v>46</c:v>
                </c:pt>
                <c:pt idx="319">
                  <c:v>46</c:v>
                </c:pt>
                <c:pt idx="320">
                  <c:v>46</c:v>
                </c:pt>
                <c:pt idx="321">
                  <c:v>46</c:v>
                </c:pt>
                <c:pt idx="322">
                  <c:v>47</c:v>
                </c:pt>
                <c:pt idx="323">
                  <c:v>47</c:v>
                </c:pt>
                <c:pt idx="324">
                  <c:v>47</c:v>
                </c:pt>
                <c:pt idx="325">
                  <c:v>47</c:v>
                </c:pt>
                <c:pt idx="326">
                  <c:v>47</c:v>
                </c:pt>
                <c:pt idx="327">
                  <c:v>47</c:v>
                </c:pt>
                <c:pt idx="328">
                  <c:v>47</c:v>
                </c:pt>
                <c:pt idx="329">
                  <c:v>48</c:v>
                </c:pt>
                <c:pt idx="330">
                  <c:v>48</c:v>
                </c:pt>
                <c:pt idx="331">
                  <c:v>48</c:v>
                </c:pt>
                <c:pt idx="332">
                  <c:v>48</c:v>
                </c:pt>
                <c:pt idx="333">
                  <c:v>48</c:v>
                </c:pt>
                <c:pt idx="334">
                  <c:v>48</c:v>
                </c:pt>
                <c:pt idx="335">
                  <c:v>48</c:v>
                </c:pt>
                <c:pt idx="336">
                  <c:v>49</c:v>
                </c:pt>
                <c:pt idx="337">
                  <c:v>49</c:v>
                </c:pt>
                <c:pt idx="338">
                  <c:v>49</c:v>
                </c:pt>
                <c:pt idx="339">
                  <c:v>49</c:v>
                </c:pt>
                <c:pt idx="340">
                  <c:v>49</c:v>
                </c:pt>
                <c:pt idx="341">
                  <c:v>49</c:v>
                </c:pt>
                <c:pt idx="342">
                  <c:v>49</c:v>
                </c:pt>
                <c:pt idx="343">
                  <c:v>50</c:v>
                </c:pt>
                <c:pt idx="344">
                  <c:v>50</c:v>
                </c:pt>
                <c:pt idx="345">
                  <c:v>50</c:v>
                </c:pt>
                <c:pt idx="346">
                  <c:v>50</c:v>
                </c:pt>
                <c:pt idx="347">
                  <c:v>50</c:v>
                </c:pt>
                <c:pt idx="348">
                  <c:v>50</c:v>
                </c:pt>
                <c:pt idx="349">
                  <c:v>50</c:v>
                </c:pt>
                <c:pt idx="350">
                  <c:v>51</c:v>
                </c:pt>
                <c:pt idx="351">
                  <c:v>51</c:v>
                </c:pt>
                <c:pt idx="352">
                  <c:v>51</c:v>
                </c:pt>
                <c:pt idx="353">
                  <c:v>51</c:v>
                </c:pt>
                <c:pt idx="354">
                  <c:v>51</c:v>
                </c:pt>
                <c:pt idx="355">
                  <c:v>51</c:v>
                </c:pt>
                <c:pt idx="356">
                  <c:v>51</c:v>
                </c:pt>
                <c:pt idx="357">
                  <c:v>52</c:v>
                </c:pt>
                <c:pt idx="358">
                  <c:v>52</c:v>
                </c:pt>
                <c:pt idx="359">
                  <c:v>52</c:v>
                </c:pt>
                <c:pt idx="360">
                  <c:v>52</c:v>
                </c:pt>
                <c:pt idx="361">
                  <c:v>52</c:v>
                </c:pt>
                <c:pt idx="362">
                  <c:v>52</c:v>
                </c:pt>
                <c:pt idx="363">
                  <c:v>52</c:v>
                </c:pt>
                <c:pt idx="364">
                  <c:v>1</c:v>
                </c:pt>
                <c:pt idx="365">
                  <c:v>1</c:v>
                </c:pt>
              </c:numCache>
            </c:numRef>
          </c:cat>
          <c:val>
            <c:numRef>
              <c:f>Jaar4!$Q$5:$Q$371</c:f>
              <c:numCache>
                <c:formatCode>#,##0</c:formatCode>
                <c:ptCount val="3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A6C6-4C4F-BB25-68A6889B18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38557696"/>
        <c:axId val="138563584"/>
      </c:barChart>
      <c:catAx>
        <c:axId val="13855769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nl-NL"/>
          </a:p>
        </c:txPr>
        <c:crossAx val="138563584"/>
        <c:crossesAt val="-10000"/>
        <c:auto val="1"/>
        <c:lblAlgn val="ctr"/>
        <c:lblOffset val="100"/>
        <c:tickLblSkip val="30"/>
        <c:tickMarkSkip val="7"/>
        <c:noMultiLvlLbl val="0"/>
      </c:catAx>
      <c:valAx>
        <c:axId val="13856358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;0;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nl-NL"/>
          </a:p>
        </c:txPr>
        <c:crossAx val="138557696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"/>
          <c:y val="4.0914960629921324E-2"/>
          <c:w val="1"/>
          <c:h val="3.3517585301837245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nl-NL"/>
    </a:p>
  </c:txPr>
  <c:printSettings>
    <c:headerFooter alignWithMargins="0"/>
    <c:pageMargins b="1" l="0.750000000000002" r="0.750000000000002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="1"/>
              <a:t>Per dag</a:t>
            </a:r>
          </a:p>
        </c:rich>
      </c:tx>
      <c:layout>
        <c:manualLayout>
          <c:xMode val="edge"/>
          <c:yMode val="edge"/>
          <c:x val="0.4000982316888673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6354411708607257E-2"/>
          <c:y val="8.4186001749781234E-2"/>
          <c:w val="0.8385437991938256"/>
          <c:h val="0.87125476815398073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Jaar5!$O$3</c:f>
              <c:strCache>
                <c:ptCount val="1"/>
                <c:pt idx="0">
                  <c:v>teruggeleverd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</c:spPr>
          <c:invertIfNegative val="0"/>
          <c:cat>
            <c:numRef>
              <c:f>Jaar5!$A$5:$A$371</c:f>
              <c:numCache>
                <c:formatCode>General</c:formatCode>
                <c:ptCount val="36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5</c:v>
                </c:pt>
                <c:pt idx="27">
                  <c:v>5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  <c:pt idx="32">
                  <c:v>5</c:v>
                </c:pt>
                <c:pt idx="33">
                  <c:v>6</c:v>
                </c:pt>
                <c:pt idx="34">
                  <c:v>6</c:v>
                </c:pt>
                <c:pt idx="35">
                  <c:v>6</c:v>
                </c:pt>
                <c:pt idx="36">
                  <c:v>6</c:v>
                </c:pt>
                <c:pt idx="37">
                  <c:v>6</c:v>
                </c:pt>
                <c:pt idx="38">
                  <c:v>6</c:v>
                </c:pt>
                <c:pt idx="39">
                  <c:v>6</c:v>
                </c:pt>
                <c:pt idx="40">
                  <c:v>7</c:v>
                </c:pt>
                <c:pt idx="41">
                  <c:v>7</c:v>
                </c:pt>
                <c:pt idx="42">
                  <c:v>7</c:v>
                </c:pt>
                <c:pt idx="43">
                  <c:v>7</c:v>
                </c:pt>
                <c:pt idx="44">
                  <c:v>7</c:v>
                </c:pt>
                <c:pt idx="45">
                  <c:v>7</c:v>
                </c:pt>
                <c:pt idx="46">
                  <c:v>7</c:v>
                </c:pt>
                <c:pt idx="47">
                  <c:v>8</c:v>
                </c:pt>
                <c:pt idx="48">
                  <c:v>8</c:v>
                </c:pt>
                <c:pt idx="49">
                  <c:v>8</c:v>
                </c:pt>
                <c:pt idx="50">
                  <c:v>8</c:v>
                </c:pt>
                <c:pt idx="51">
                  <c:v>8</c:v>
                </c:pt>
                <c:pt idx="52">
                  <c:v>8</c:v>
                </c:pt>
                <c:pt idx="53">
                  <c:v>8</c:v>
                </c:pt>
                <c:pt idx="54">
                  <c:v>9</c:v>
                </c:pt>
                <c:pt idx="55">
                  <c:v>9</c:v>
                </c:pt>
                <c:pt idx="56">
                  <c:v>9</c:v>
                </c:pt>
                <c:pt idx="57">
                  <c:v>9</c:v>
                </c:pt>
                <c:pt idx="58">
                  <c:v>9</c:v>
                </c:pt>
                <c:pt idx="59">
                  <c:v>9</c:v>
                </c:pt>
                <c:pt idx="60">
                  <c:v>9</c:v>
                </c:pt>
                <c:pt idx="61">
                  <c:v>10</c:v>
                </c:pt>
                <c:pt idx="62">
                  <c:v>10</c:v>
                </c:pt>
                <c:pt idx="63">
                  <c:v>10</c:v>
                </c:pt>
                <c:pt idx="64">
                  <c:v>10</c:v>
                </c:pt>
                <c:pt idx="65">
                  <c:v>10</c:v>
                </c:pt>
                <c:pt idx="66">
                  <c:v>10</c:v>
                </c:pt>
                <c:pt idx="67">
                  <c:v>10</c:v>
                </c:pt>
                <c:pt idx="68">
                  <c:v>11</c:v>
                </c:pt>
                <c:pt idx="69">
                  <c:v>11</c:v>
                </c:pt>
                <c:pt idx="70">
                  <c:v>11</c:v>
                </c:pt>
                <c:pt idx="71">
                  <c:v>11</c:v>
                </c:pt>
                <c:pt idx="72">
                  <c:v>11</c:v>
                </c:pt>
                <c:pt idx="73">
                  <c:v>11</c:v>
                </c:pt>
                <c:pt idx="74">
                  <c:v>11</c:v>
                </c:pt>
                <c:pt idx="75">
                  <c:v>12</c:v>
                </c:pt>
                <c:pt idx="76">
                  <c:v>12</c:v>
                </c:pt>
                <c:pt idx="77">
                  <c:v>12</c:v>
                </c:pt>
                <c:pt idx="78">
                  <c:v>12</c:v>
                </c:pt>
                <c:pt idx="79">
                  <c:v>12</c:v>
                </c:pt>
                <c:pt idx="80">
                  <c:v>12</c:v>
                </c:pt>
                <c:pt idx="81">
                  <c:v>12</c:v>
                </c:pt>
                <c:pt idx="82">
                  <c:v>13</c:v>
                </c:pt>
                <c:pt idx="83">
                  <c:v>13</c:v>
                </c:pt>
                <c:pt idx="84">
                  <c:v>13</c:v>
                </c:pt>
                <c:pt idx="85">
                  <c:v>13</c:v>
                </c:pt>
                <c:pt idx="86">
                  <c:v>13</c:v>
                </c:pt>
                <c:pt idx="87">
                  <c:v>13</c:v>
                </c:pt>
                <c:pt idx="88">
                  <c:v>13</c:v>
                </c:pt>
                <c:pt idx="89">
                  <c:v>14</c:v>
                </c:pt>
                <c:pt idx="90">
                  <c:v>14</c:v>
                </c:pt>
                <c:pt idx="91">
                  <c:v>14</c:v>
                </c:pt>
                <c:pt idx="92">
                  <c:v>14</c:v>
                </c:pt>
                <c:pt idx="93">
                  <c:v>14</c:v>
                </c:pt>
                <c:pt idx="94">
                  <c:v>14</c:v>
                </c:pt>
                <c:pt idx="95">
                  <c:v>14</c:v>
                </c:pt>
                <c:pt idx="96">
                  <c:v>15</c:v>
                </c:pt>
                <c:pt idx="97">
                  <c:v>15</c:v>
                </c:pt>
                <c:pt idx="98">
                  <c:v>15</c:v>
                </c:pt>
                <c:pt idx="99">
                  <c:v>15</c:v>
                </c:pt>
                <c:pt idx="100">
                  <c:v>15</c:v>
                </c:pt>
                <c:pt idx="101">
                  <c:v>15</c:v>
                </c:pt>
                <c:pt idx="102">
                  <c:v>15</c:v>
                </c:pt>
                <c:pt idx="103">
                  <c:v>16</c:v>
                </c:pt>
                <c:pt idx="104">
                  <c:v>16</c:v>
                </c:pt>
                <c:pt idx="105">
                  <c:v>16</c:v>
                </c:pt>
                <c:pt idx="106">
                  <c:v>16</c:v>
                </c:pt>
                <c:pt idx="107">
                  <c:v>16</c:v>
                </c:pt>
                <c:pt idx="108">
                  <c:v>16</c:v>
                </c:pt>
                <c:pt idx="109">
                  <c:v>16</c:v>
                </c:pt>
                <c:pt idx="110">
                  <c:v>17</c:v>
                </c:pt>
                <c:pt idx="111">
                  <c:v>17</c:v>
                </c:pt>
                <c:pt idx="112">
                  <c:v>17</c:v>
                </c:pt>
                <c:pt idx="113">
                  <c:v>17</c:v>
                </c:pt>
                <c:pt idx="114">
                  <c:v>17</c:v>
                </c:pt>
                <c:pt idx="115">
                  <c:v>17</c:v>
                </c:pt>
                <c:pt idx="116">
                  <c:v>17</c:v>
                </c:pt>
                <c:pt idx="117">
                  <c:v>18</c:v>
                </c:pt>
                <c:pt idx="118">
                  <c:v>18</c:v>
                </c:pt>
                <c:pt idx="119">
                  <c:v>18</c:v>
                </c:pt>
                <c:pt idx="120">
                  <c:v>18</c:v>
                </c:pt>
                <c:pt idx="121">
                  <c:v>18</c:v>
                </c:pt>
                <c:pt idx="122">
                  <c:v>18</c:v>
                </c:pt>
                <c:pt idx="123">
                  <c:v>18</c:v>
                </c:pt>
                <c:pt idx="124">
                  <c:v>19</c:v>
                </c:pt>
                <c:pt idx="125">
                  <c:v>19</c:v>
                </c:pt>
                <c:pt idx="126">
                  <c:v>19</c:v>
                </c:pt>
                <c:pt idx="127">
                  <c:v>19</c:v>
                </c:pt>
                <c:pt idx="128">
                  <c:v>19</c:v>
                </c:pt>
                <c:pt idx="129">
                  <c:v>19</c:v>
                </c:pt>
                <c:pt idx="130">
                  <c:v>19</c:v>
                </c:pt>
                <c:pt idx="131">
                  <c:v>20</c:v>
                </c:pt>
                <c:pt idx="132">
                  <c:v>20</c:v>
                </c:pt>
                <c:pt idx="133">
                  <c:v>20</c:v>
                </c:pt>
                <c:pt idx="134">
                  <c:v>20</c:v>
                </c:pt>
                <c:pt idx="135">
                  <c:v>20</c:v>
                </c:pt>
                <c:pt idx="136">
                  <c:v>20</c:v>
                </c:pt>
                <c:pt idx="137">
                  <c:v>20</c:v>
                </c:pt>
                <c:pt idx="138">
                  <c:v>21</c:v>
                </c:pt>
                <c:pt idx="139">
                  <c:v>21</c:v>
                </c:pt>
                <c:pt idx="140">
                  <c:v>21</c:v>
                </c:pt>
                <c:pt idx="141">
                  <c:v>21</c:v>
                </c:pt>
                <c:pt idx="142">
                  <c:v>21</c:v>
                </c:pt>
                <c:pt idx="143">
                  <c:v>21</c:v>
                </c:pt>
                <c:pt idx="144">
                  <c:v>21</c:v>
                </c:pt>
                <c:pt idx="145">
                  <c:v>22</c:v>
                </c:pt>
                <c:pt idx="146">
                  <c:v>22</c:v>
                </c:pt>
                <c:pt idx="147">
                  <c:v>22</c:v>
                </c:pt>
                <c:pt idx="148">
                  <c:v>22</c:v>
                </c:pt>
                <c:pt idx="149">
                  <c:v>22</c:v>
                </c:pt>
                <c:pt idx="150">
                  <c:v>22</c:v>
                </c:pt>
                <c:pt idx="151">
                  <c:v>22</c:v>
                </c:pt>
                <c:pt idx="152">
                  <c:v>23</c:v>
                </c:pt>
                <c:pt idx="153">
                  <c:v>23</c:v>
                </c:pt>
                <c:pt idx="154">
                  <c:v>23</c:v>
                </c:pt>
                <c:pt idx="155">
                  <c:v>23</c:v>
                </c:pt>
                <c:pt idx="156">
                  <c:v>23</c:v>
                </c:pt>
                <c:pt idx="157">
                  <c:v>23</c:v>
                </c:pt>
                <c:pt idx="158">
                  <c:v>23</c:v>
                </c:pt>
                <c:pt idx="159">
                  <c:v>24</c:v>
                </c:pt>
                <c:pt idx="160">
                  <c:v>24</c:v>
                </c:pt>
                <c:pt idx="161">
                  <c:v>24</c:v>
                </c:pt>
                <c:pt idx="162">
                  <c:v>24</c:v>
                </c:pt>
                <c:pt idx="163">
                  <c:v>24</c:v>
                </c:pt>
                <c:pt idx="164">
                  <c:v>24</c:v>
                </c:pt>
                <c:pt idx="165">
                  <c:v>24</c:v>
                </c:pt>
                <c:pt idx="166">
                  <c:v>25</c:v>
                </c:pt>
                <c:pt idx="167">
                  <c:v>25</c:v>
                </c:pt>
                <c:pt idx="168">
                  <c:v>25</c:v>
                </c:pt>
                <c:pt idx="169">
                  <c:v>25</c:v>
                </c:pt>
                <c:pt idx="170">
                  <c:v>25</c:v>
                </c:pt>
                <c:pt idx="171">
                  <c:v>25</c:v>
                </c:pt>
                <c:pt idx="172">
                  <c:v>25</c:v>
                </c:pt>
                <c:pt idx="173">
                  <c:v>26</c:v>
                </c:pt>
                <c:pt idx="174">
                  <c:v>26</c:v>
                </c:pt>
                <c:pt idx="175">
                  <c:v>26</c:v>
                </c:pt>
                <c:pt idx="176">
                  <c:v>26</c:v>
                </c:pt>
                <c:pt idx="177">
                  <c:v>26</c:v>
                </c:pt>
                <c:pt idx="178">
                  <c:v>26</c:v>
                </c:pt>
                <c:pt idx="179">
                  <c:v>26</c:v>
                </c:pt>
                <c:pt idx="180">
                  <c:v>27</c:v>
                </c:pt>
                <c:pt idx="181">
                  <c:v>27</c:v>
                </c:pt>
                <c:pt idx="182">
                  <c:v>27</c:v>
                </c:pt>
                <c:pt idx="183">
                  <c:v>27</c:v>
                </c:pt>
                <c:pt idx="184">
                  <c:v>27</c:v>
                </c:pt>
                <c:pt idx="185">
                  <c:v>27</c:v>
                </c:pt>
                <c:pt idx="186">
                  <c:v>27</c:v>
                </c:pt>
                <c:pt idx="187">
                  <c:v>28</c:v>
                </c:pt>
                <c:pt idx="188">
                  <c:v>28</c:v>
                </c:pt>
                <c:pt idx="189">
                  <c:v>28</c:v>
                </c:pt>
                <c:pt idx="190">
                  <c:v>28</c:v>
                </c:pt>
                <c:pt idx="191">
                  <c:v>28</c:v>
                </c:pt>
                <c:pt idx="192">
                  <c:v>28</c:v>
                </c:pt>
                <c:pt idx="193">
                  <c:v>28</c:v>
                </c:pt>
                <c:pt idx="194">
                  <c:v>29</c:v>
                </c:pt>
                <c:pt idx="195">
                  <c:v>29</c:v>
                </c:pt>
                <c:pt idx="196">
                  <c:v>29</c:v>
                </c:pt>
                <c:pt idx="197">
                  <c:v>29</c:v>
                </c:pt>
                <c:pt idx="198">
                  <c:v>29</c:v>
                </c:pt>
                <c:pt idx="199">
                  <c:v>29</c:v>
                </c:pt>
                <c:pt idx="200">
                  <c:v>29</c:v>
                </c:pt>
                <c:pt idx="201">
                  <c:v>30</c:v>
                </c:pt>
                <c:pt idx="202">
                  <c:v>30</c:v>
                </c:pt>
                <c:pt idx="203">
                  <c:v>30</c:v>
                </c:pt>
                <c:pt idx="204">
                  <c:v>30</c:v>
                </c:pt>
                <c:pt idx="205">
                  <c:v>30</c:v>
                </c:pt>
                <c:pt idx="206">
                  <c:v>30</c:v>
                </c:pt>
                <c:pt idx="207">
                  <c:v>30</c:v>
                </c:pt>
                <c:pt idx="208">
                  <c:v>31</c:v>
                </c:pt>
                <c:pt idx="209">
                  <c:v>31</c:v>
                </c:pt>
                <c:pt idx="210">
                  <c:v>31</c:v>
                </c:pt>
                <c:pt idx="211">
                  <c:v>31</c:v>
                </c:pt>
                <c:pt idx="212">
                  <c:v>31</c:v>
                </c:pt>
                <c:pt idx="213">
                  <c:v>31</c:v>
                </c:pt>
                <c:pt idx="214">
                  <c:v>31</c:v>
                </c:pt>
                <c:pt idx="215">
                  <c:v>32</c:v>
                </c:pt>
                <c:pt idx="216">
                  <c:v>32</c:v>
                </c:pt>
                <c:pt idx="217">
                  <c:v>32</c:v>
                </c:pt>
                <c:pt idx="218">
                  <c:v>32</c:v>
                </c:pt>
                <c:pt idx="219">
                  <c:v>32</c:v>
                </c:pt>
                <c:pt idx="220">
                  <c:v>32</c:v>
                </c:pt>
                <c:pt idx="221">
                  <c:v>32</c:v>
                </c:pt>
                <c:pt idx="222">
                  <c:v>33</c:v>
                </c:pt>
                <c:pt idx="223">
                  <c:v>33</c:v>
                </c:pt>
                <c:pt idx="224">
                  <c:v>33</c:v>
                </c:pt>
                <c:pt idx="225">
                  <c:v>33</c:v>
                </c:pt>
                <c:pt idx="226">
                  <c:v>33</c:v>
                </c:pt>
                <c:pt idx="227">
                  <c:v>33</c:v>
                </c:pt>
                <c:pt idx="228">
                  <c:v>33</c:v>
                </c:pt>
                <c:pt idx="229">
                  <c:v>34</c:v>
                </c:pt>
                <c:pt idx="230">
                  <c:v>34</c:v>
                </c:pt>
                <c:pt idx="231">
                  <c:v>34</c:v>
                </c:pt>
                <c:pt idx="232">
                  <c:v>34</c:v>
                </c:pt>
                <c:pt idx="233">
                  <c:v>34</c:v>
                </c:pt>
                <c:pt idx="234">
                  <c:v>34</c:v>
                </c:pt>
                <c:pt idx="235">
                  <c:v>34</c:v>
                </c:pt>
                <c:pt idx="236">
                  <c:v>35</c:v>
                </c:pt>
                <c:pt idx="237">
                  <c:v>35</c:v>
                </c:pt>
                <c:pt idx="238">
                  <c:v>35</c:v>
                </c:pt>
                <c:pt idx="239">
                  <c:v>35</c:v>
                </c:pt>
                <c:pt idx="240">
                  <c:v>35</c:v>
                </c:pt>
                <c:pt idx="241">
                  <c:v>35</c:v>
                </c:pt>
                <c:pt idx="242">
                  <c:v>35</c:v>
                </c:pt>
                <c:pt idx="243">
                  <c:v>36</c:v>
                </c:pt>
                <c:pt idx="244">
                  <c:v>36</c:v>
                </c:pt>
                <c:pt idx="245">
                  <c:v>36</c:v>
                </c:pt>
                <c:pt idx="246">
                  <c:v>36</c:v>
                </c:pt>
                <c:pt idx="247">
                  <c:v>36</c:v>
                </c:pt>
                <c:pt idx="248">
                  <c:v>36</c:v>
                </c:pt>
                <c:pt idx="249">
                  <c:v>36</c:v>
                </c:pt>
                <c:pt idx="250">
                  <c:v>37</c:v>
                </c:pt>
                <c:pt idx="251">
                  <c:v>37</c:v>
                </c:pt>
                <c:pt idx="252">
                  <c:v>37</c:v>
                </c:pt>
                <c:pt idx="253">
                  <c:v>37</c:v>
                </c:pt>
                <c:pt idx="254">
                  <c:v>37</c:v>
                </c:pt>
                <c:pt idx="255">
                  <c:v>37</c:v>
                </c:pt>
                <c:pt idx="256">
                  <c:v>37</c:v>
                </c:pt>
                <c:pt idx="257">
                  <c:v>38</c:v>
                </c:pt>
                <c:pt idx="258">
                  <c:v>38</c:v>
                </c:pt>
                <c:pt idx="259">
                  <c:v>38</c:v>
                </c:pt>
                <c:pt idx="260">
                  <c:v>38</c:v>
                </c:pt>
                <c:pt idx="261">
                  <c:v>38</c:v>
                </c:pt>
                <c:pt idx="262">
                  <c:v>38</c:v>
                </c:pt>
                <c:pt idx="263">
                  <c:v>38</c:v>
                </c:pt>
                <c:pt idx="264">
                  <c:v>39</c:v>
                </c:pt>
                <c:pt idx="265">
                  <c:v>39</c:v>
                </c:pt>
                <c:pt idx="266">
                  <c:v>39</c:v>
                </c:pt>
                <c:pt idx="267">
                  <c:v>39</c:v>
                </c:pt>
                <c:pt idx="268">
                  <c:v>39</c:v>
                </c:pt>
                <c:pt idx="269">
                  <c:v>39</c:v>
                </c:pt>
                <c:pt idx="270">
                  <c:v>39</c:v>
                </c:pt>
                <c:pt idx="271">
                  <c:v>40</c:v>
                </c:pt>
                <c:pt idx="272">
                  <c:v>40</c:v>
                </c:pt>
                <c:pt idx="273">
                  <c:v>40</c:v>
                </c:pt>
                <c:pt idx="274">
                  <c:v>40</c:v>
                </c:pt>
                <c:pt idx="275">
                  <c:v>40</c:v>
                </c:pt>
                <c:pt idx="276">
                  <c:v>40</c:v>
                </c:pt>
                <c:pt idx="277">
                  <c:v>40</c:v>
                </c:pt>
                <c:pt idx="278">
                  <c:v>41</c:v>
                </c:pt>
                <c:pt idx="279">
                  <c:v>41</c:v>
                </c:pt>
                <c:pt idx="280">
                  <c:v>41</c:v>
                </c:pt>
                <c:pt idx="281">
                  <c:v>41</c:v>
                </c:pt>
                <c:pt idx="282">
                  <c:v>41</c:v>
                </c:pt>
                <c:pt idx="283">
                  <c:v>41</c:v>
                </c:pt>
                <c:pt idx="284">
                  <c:v>41</c:v>
                </c:pt>
                <c:pt idx="285">
                  <c:v>42</c:v>
                </c:pt>
                <c:pt idx="286">
                  <c:v>42</c:v>
                </c:pt>
                <c:pt idx="287">
                  <c:v>42</c:v>
                </c:pt>
                <c:pt idx="288">
                  <c:v>42</c:v>
                </c:pt>
                <c:pt idx="289">
                  <c:v>42</c:v>
                </c:pt>
                <c:pt idx="290">
                  <c:v>42</c:v>
                </c:pt>
                <c:pt idx="291">
                  <c:v>42</c:v>
                </c:pt>
                <c:pt idx="292">
                  <c:v>43</c:v>
                </c:pt>
                <c:pt idx="293">
                  <c:v>43</c:v>
                </c:pt>
                <c:pt idx="294">
                  <c:v>43</c:v>
                </c:pt>
                <c:pt idx="295">
                  <c:v>43</c:v>
                </c:pt>
                <c:pt idx="296">
                  <c:v>43</c:v>
                </c:pt>
                <c:pt idx="297">
                  <c:v>43</c:v>
                </c:pt>
                <c:pt idx="298">
                  <c:v>43</c:v>
                </c:pt>
                <c:pt idx="299">
                  <c:v>44</c:v>
                </c:pt>
                <c:pt idx="300">
                  <c:v>44</c:v>
                </c:pt>
                <c:pt idx="301">
                  <c:v>44</c:v>
                </c:pt>
                <c:pt idx="302">
                  <c:v>44</c:v>
                </c:pt>
                <c:pt idx="303">
                  <c:v>44</c:v>
                </c:pt>
                <c:pt idx="304">
                  <c:v>44</c:v>
                </c:pt>
                <c:pt idx="305">
                  <c:v>44</c:v>
                </c:pt>
                <c:pt idx="306">
                  <c:v>45</c:v>
                </c:pt>
                <c:pt idx="307">
                  <c:v>45</c:v>
                </c:pt>
                <c:pt idx="308">
                  <c:v>45</c:v>
                </c:pt>
                <c:pt idx="309">
                  <c:v>45</c:v>
                </c:pt>
                <c:pt idx="310">
                  <c:v>45</c:v>
                </c:pt>
                <c:pt idx="311">
                  <c:v>45</c:v>
                </c:pt>
                <c:pt idx="312">
                  <c:v>45</c:v>
                </c:pt>
                <c:pt idx="313">
                  <c:v>46</c:v>
                </c:pt>
                <c:pt idx="314">
                  <c:v>46</c:v>
                </c:pt>
                <c:pt idx="315">
                  <c:v>46</c:v>
                </c:pt>
                <c:pt idx="316">
                  <c:v>46</c:v>
                </c:pt>
                <c:pt idx="317">
                  <c:v>46</c:v>
                </c:pt>
                <c:pt idx="318">
                  <c:v>46</c:v>
                </c:pt>
                <c:pt idx="319">
                  <c:v>46</c:v>
                </c:pt>
                <c:pt idx="320">
                  <c:v>47</c:v>
                </c:pt>
                <c:pt idx="321">
                  <c:v>47</c:v>
                </c:pt>
                <c:pt idx="322">
                  <c:v>47</c:v>
                </c:pt>
                <c:pt idx="323">
                  <c:v>47</c:v>
                </c:pt>
                <c:pt idx="324">
                  <c:v>47</c:v>
                </c:pt>
                <c:pt idx="325">
                  <c:v>47</c:v>
                </c:pt>
                <c:pt idx="326">
                  <c:v>47</c:v>
                </c:pt>
                <c:pt idx="327">
                  <c:v>48</c:v>
                </c:pt>
                <c:pt idx="328">
                  <c:v>48</c:v>
                </c:pt>
                <c:pt idx="329">
                  <c:v>48</c:v>
                </c:pt>
                <c:pt idx="330">
                  <c:v>48</c:v>
                </c:pt>
                <c:pt idx="331">
                  <c:v>48</c:v>
                </c:pt>
                <c:pt idx="332">
                  <c:v>48</c:v>
                </c:pt>
                <c:pt idx="333">
                  <c:v>48</c:v>
                </c:pt>
                <c:pt idx="334">
                  <c:v>49</c:v>
                </c:pt>
                <c:pt idx="335">
                  <c:v>49</c:v>
                </c:pt>
                <c:pt idx="336">
                  <c:v>49</c:v>
                </c:pt>
                <c:pt idx="337">
                  <c:v>49</c:v>
                </c:pt>
                <c:pt idx="338">
                  <c:v>49</c:v>
                </c:pt>
                <c:pt idx="339">
                  <c:v>49</c:v>
                </c:pt>
                <c:pt idx="340">
                  <c:v>49</c:v>
                </c:pt>
                <c:pt idx="341">
                  <c:v>50</c:v>
                </c:pt>
                <c:pt idx="342">
                  <c:v>50</c:v>
                </c:pt>
                <c:pt idx="343">
                  <c:v>50</c:v>
                </c:pt>
                <c:pt idx="344">
                  <c:v>50</c:v>
                </c:pt>
                <c:pt idx="345">
                  <c:v>50</c:v>
                </c:pt>
                <c:pt idx="346">
                  <c:v>50</c:v>
                </c:pt>
                <c:pt idx="347">
                  <c:v>50</c:v>
                </c:pt>
                <c:pt idx="348">
                  <c:v>51</c:v>
                </c:pt>
                <c:pt idx="349">
                  <c:v>51</c:v>
                </c:pt>
                <c:pt idx="350">
                  <c:v>51</c:v>
                </c:pt>
                <c:pt idx="351">
                  <c:v>51</c:v>
                </c:pt>
                <c:pt idx="352">
                  <c:v>51</c:v>
                </c:pt>
                <c:pt idx="353">
                  <c:v>51</c:v>
                </c:pt>
                <c:pt idx="354">
                  <c:v>51</c:v>
                </c:pt>
                <c:pt idx="355">
                  <c:v>52</c:v>
                </c:pt>
                <c:pt idx="356">
                  <c:v>52</c:v>
                </c:pt>
                <c:pt idx="357">
                  <c:v>52</c:v>
                </c:pt>
                <c:pt idx="358">
                  <c:v>52</c:v>
                </c:pt>
                <c:pt idx="359">
                  <c:v>52</c:v>
                </c:pt>
                <c:pt idx="360">
                  <c:v>52</c:v>
                </c:pt>
                <c:pt idx="361">
                  <c:v>52</c:v>
                </c:pt>
                <c:pt idx="362">
                  <c:v>1</c:v>
                </c:pt>
                <c:pt idx="363">
                  <c:v>1</c:v>
                </c:pt>
                <c:pt idx="364">
                  <c:v>1</c:v>
                </c:pt>
                <c:pt idx="365">
                  <c:v>1</c:v>
                </c:pt>
              </c:numCache>
            </c:numRef>
          </c:cat>
          <c:val>
            <c:numRef>
              <c:f>Jaar5!$O$5:$O$371</c:f>
              <c:numCache>
                <c:formatCode>#,##0</c:formatCode>
                <c:ptCount val="3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1D06-46A5-91EA-6778A992675B}"/>
            </c:ext>
          </c:extLst>
        </c:ser>
        <c:ser>
          <c:idx val="2"/>
          <c:order val="1"/>
          <c:tx>
            <c:strRef>
              <c:f>Jaar5!$F$1</c:f>
              <c:strCache>
                <c:ptCount val="1"/>
                <c:pt idx="0">
                  <c:v>Zonnepanelen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cat>
            <c:numRef>
              <c:f>Jaar5!$A$5:$A$371</c:f>
              <c:numCache>
                <c:formatCode>General</c:formatCode>
                <c:ptCount val="36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5</c:v>
                </c:pt>
                <c:pt idx="27">
                  <c:v>5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  <c:pt idx="32">
                  <c:v>5</c:v>
                </c:pt>
                <c:pt idx="33">
                  <c:v>6</c:v>
                </c:pt>
                <c:pt idx="34">
                  <c:v>6</c:v>
                </c:pt>
                <c:pt idx="35">
                  <c:v>6</c:v>
                </c:pt>
                <c:pt idx="36">
                  <c:v>6</c:v>
                </c:pt>
                <c:pt idx="37">
                  <c:v>6</c:v>
                </c:pt>
                <c:pt idx="38">
                  <c:v>6</c:v>
                </c:pt>
                <c:pt idx="39">
                  <c:v>6</c:v>
                </c:pt>
                <c:pt idx="40">
                  <c:v>7</c:v>
                </c:pt>
                <c:pt idx="41">
                  <c:v>7</c:v>
                </c:pt>
                <c:pt idx="42">
                  <c:v>7</c:v>
                </c:pt>
                <c:pt idx="43">
                  <c:v>7</c:v>
                </c:pt>
                <c:pt idx="44">
                  <c:v>7</c:v>
                </c:pt>
                <c:pt idx="45">
                  <c:v>7</c:v>
                </c:pt>
                <c:pt idx="46">
                  <c:v>7</c:v>
                </c:pt>
                <c:pt idx="47">
                  <c:v>8</c:v>
                </c:pt>
                <c:pt idx="48">
                  <c:v>8</c:v>
                </c:pt>
                <c:pt idx="49">
                  <c:v>8</c:v>
                </c:pt>
                <c:pt idx="50">
                  <c:v>8</c:v>
                </c:pt>
                <c:pt idx="51">
                  <c:v>8</c:v>
                </c:pt>
                <c:pt idx="52">
                  <c:v>8</c:v>
                </c:pt>
                <c:pt idx="53">
                  <c:v>8</c:v>
                </c:pt>
                <c:pt idx="54">
                  <c:v>9</c:v>
                </c:pt>
                <c:pt idx="55">
                  <c:v>9</c:v>
                </c:pt>
                <c:pt idx="56">
                  <c:v>9</c:v>
                </c:pt>
                <c:pt idx="57">
                  <c:v>9</c:v>
                </c:pt>
                <c:pt idx="58">
                  <c:v>9</c:v>
                </c:pt>
                <c:pt idx="59">
                  <c:v>9</c:v>
                </c:pt>
                <c:pt idx="60">
                  <c:v>9</c:v>
                </c:pt>
                <c:pt idx="61">
                  <c:v>10</c:v>
                </c:pt>
                <c:pt idx="62">
                  <c:v>10</c:v>
                </c:pt>
                <c:pt idx="63">
                  <c:v>10</c:v>
                </c:pt>
                <c:pt idx="64">
                  <c:v>10</c:v>
                </c:pt>
                <c:pt idx="65">
                  <c:v>10</c:v>
                </c:pt>
                <c:pt idx="66">
                  <c:v>10</c:v>
                </c:pt>
                <c:pt idx="67">
                  <c:v>10</c:v>
                </c:pt>
                <c:pt idx="68">
                  <c:v>11</c:v>
                </c:pt>
                <c:pt idx="69">
                  <c:v>11</c:v>
                </c:pt>
                <c:pt idx="70">
                  <c:v>11</c:v>
                </c:pt>
                <c:pt idx="71">
                  <c:v>11</c:v>
                </c:pt>
                <c:pt idx="72">
                  <c:v>11</c:v>
                </c:pt>
                <c:pt idx="73">
                  <c:v>11</c:v>
                </c:pt>
                <c:pt idx="74">
                  <c:v>11</c:v>
                </c:pt>
                <c:pt idx="75">
                  <c:v>12</c:v>
                </c:pt>
                <c:pt idx="76">
                  <c:v>12</c:v>
                </c:pt>
                <c:pt idx="77">
                  <c:v>12</c:v>
                </c:pt>
                <c:pt idx="78">
                  <c:v>12</c:v>
                </c:pt>
                <c:pt idx="79">
                  <c:v>12</c:v>
                </c:pt>
                <c:pt idx="80">
                  <c:v>12</c:v>
                </c:pt>
                <c:pt idx="81">
                  <c:v>12</c:v>
                </c:pt>
                <c:pt idx="82">
                  <c:v>13</c:v>
                </c:pt>
                <c:pt idx="83">
                  <c:v>13</c:v>
                </c:pt>
                <c:pt idx="84">
                  <c:v>13</c:v>
                </c:pt>
                <c:pt idx="85">
                  <c:v>13</c:v>
                </c:pt>
                <c:pt idx="86">
                  <c:v>13</c:v>
                </c:pt>
                <c:pt idx="87">
                  <c:v>13</c:v>
                </c:pt>
                <c:pt idx="88">
                  <c:v>13</c:v>
                </c:pt>
                <c:pt idx="89">
                  <c:v>14</c:v>
                </c:pt>
                <c:pt idx="90">
                  <c:v>14</c:v>
                </c:pt>
                <c:pt idx="91">
                  <c:v>14</c:v>
                </c:pt>
                <c:pt idx="92">
                  <c:v>14</c:v>
                </c:pt>
                <c:pt idx="93">
                  <c:v>14</c:v>
                </c:pt>
                <c:pt idx="94">
                  <c:v>14</c:v>
                </c:pt>
                <c:pt idx="95">
                  <c:v>14</c:v>
                </c:pt>
                <c:pt idx="96">
                  <c:v>15</c:v>
                </c:pt>
                <c:pt idx="97">
                  <c:v>15</c:v>
                </c:pt>
                <c:pt idx="98">
                  <c:v>15</c:v>
                </c:pt>
                <c:pt idx="99">
                  <c:v>15</c:v>
                </c:pt>
                <c:pt idx="100">
                  <c:v>15</c:v>
                </c:pt>
                <c:pt idx="101">
                  <c:v>15</c:v>
                </c:pt>
                <c:pt idx="102">
                  <c:v>15</c:v>
                </c:pt>
                <c:pt idx="103">
                  <c:v>16</c:v>
                </c:pt>
                <c:pt idx="104">
                  <c:v>16</c:v>
                </c:pt>
                <c:pt idx="105">
                  <c:v>16</c:v>
                </c:pt>
                <c:pt idx="106">
                  <c:v>16</c:v>
                </c:pt>
                <c:pt idx="107">
                  <c:v>16</c:v>
                </c:pt>
                <c:pt idx="108">
                  <c:v>16</c:v>
                </c:pt>
                <c:pt idx="109">
                  <c:v>16</c:v>
                </c:pt>
                <c:pt idx="110">
                  <c:v>17</c:v>
                </c:pt>
                <c:pt idx="111">
                  <c:v>17</c:v>
                </c:pt>
                <c:pt idx="112">
                  <c:v>17</c:v>
                </c:pt>
                <c:pt idx="113">
                  <c:v>17</c:v>
                </c:pt>
                <c:pt idx="114">
                  <c:v>17</c:v>
                </c:pt>
                <c:pt idx="115">
                  <c:v>17</c:v>
                </c:pt>
                <c:pt idx="116">
                  <c:v>17</c:v>
                </c:pt>
                <c:pt idx="117">
                  <c:v>18</c:v>
                </c:pt>
                <c:pt idx="118">
                  <c:v>18</c:v>
                </c:pt>
                <c:pt idx="119">
                  <c:v>18</c:v>
                </c:pt>
                <c:pt idx="120">
                  <c:v>18</c:v>
                </c:pt>
                <c:pt idx="121">
                  <c:v>18</c:v>
                </c:pt>
                <c:pt idx="122">
                  <c:v>18</c:v>
                </c:pt>
                <c:pt idx="123">
                  <c:v>18</c:v>
                </c:pt>
                <c:pt idx="124">
                  <c:v>19</c:v>
                </c:pt>
                <c:pt idx="125">
                  <c:v>19</c:v>
                </c:pt>
                <c:pt idx="126">
                  <c:v>19</c:v>
                </c:pt>
                <c:pt idx="127">
                  <c:v>19</c:v>
                </c:pt>
                <c:pt idx="128">
                  <c:v>19</c:v>
                </c:pt>
                <c:pt idx="129">
                  <c:v>19</c:v>
                </c:pt>
                <c:pt idx="130">
                  <c:v>19</c:v>
                </c:pt>
                <c:pt idx="131">
                  <c:v>20</c:v>
                </c:pt>
                <c:pt idx="132">
                  <c:v>20</c:v>
                </c:pt>
                <c:pt idx="133">
                  <c:v>20</c:v>
                </c:pt>
                <c:pt idx="134">
                  <c:v>20</c:v>
                </c:pt>
                <c:pt idx="135">
                  <c:v>20</c:v>
                </c:pt>
                <c:pt idx="136">
                  <c:v>20</c:v>
                </c:pt>
                <c:pt idx="137">
                  <c:v>20</c:v>
                </c:pt>
                <c:pt idx="138">
                  <c:v>21</c:v>
                </c:pt>
                <c:pt idx="139">
                  <c:v>21</c:v>
                </c:pt>
                <c:pt idx="140">
                  <c:v>21</c:v>
                </c:pt>
                <c:pt idx="141">
                  <c:v>21</c:v>
                </c:pt>
                <c:pt idx="142">
                  <c:v>21</c:v>
                </c:pt>
                <c:pt idx="143">
                  <c:v>21</c:v>
                </c:pt>
                <c:pt idx="144">
                  <c:v>21</c:v>
                </c:pt>
                <c:pt idx="145">
                  <c:v>22</c:v>
                </c:pt>
                <c:pt idx="146">
                  <c:v>22</c:v>
                </c:pt>
                <c:pt idx="147">
                  <c:v>22</c:v>
                </c:pt>
                <c:pt idx="148">
                  <c:v>22</c:v>
                </c:pt>
                <c:pt idx="149">
                  <c:v>22</c:v>
                </c:pt>
                <c:pt idx="150">
                  <c:v>22</c:v>
                </c:pt>
                <c:pt idx="151">
                  <c:v>22</c:v>
                </c:pt>
                <c:pt idx="152">
                  <c:v>23</c:v>
                </c:pt>
                <c:pt idx="153">
                  <c:v>23</c:v>
                </c:pt>
                <c:pt idx="154">
                  <c:v>23</c:v>
                </c:pt>
                <c:pt idx="155">
                  <c:v>23</c:v>
                </c:pt>
                <c:pt idx="156">
                  <c:v>23</c:v>
                </c:pt>
                <c:pt idx="157">
                  <c:v>23</c:v>
                </c:pt>
                <c:pt idx="158">
                  <c:v>23</c:v>
                </c:pt>
                <c:pt idx="159">
                  <c:v>24</c:v>
                </c:pt>
                <c:pt idx="160">
                  <c:v>24</c:v>
                </c:pt>
                <c:pt idx="161">
                  <c:v>24</c:v>
                </c:pt>
                <c:pt idx="162">
                  <c:v>24</c:v>
                </c:pt>
                <c:pt idx="163">
                  <c:v>24</c:v>
                </c:pt>
                <c:pt idx="164">
                  <c:v>24</c:v>
                </c:pt>
                <c:pt idx="165">
                  <c:v>24</c:v>
                </c:pt>
                <c:pt idx="166">
                  <c:v>25</c:v>
                </c:pt>
                <c:pt idx="167">
                  <c:v>25</c:v>
                </c:pt>
                <c:pt idx="168">
                  <c:v>25</c:v>
                </c:pt>
                <c:pt idx="169">
                  <c:v>25</c:v>
                </c:pt>
                <c:pt idx="170">
                  <c:v>25</c:v>
                </c:pt>
                <c:pt idx="171">
                  <c:v>25</c:v>
                </c:pt>
                <c:pt idx="172">
                  <c:v>25</c:v>
                </c:pt>
                <c:pt idx="173">
                  <c:v>26</c:v>
                </c:pt>
                <c:pt idx="174">
                  <c:v>26</c:v>
                </c:pt>
                <c:pt idx="175">
                  <c:v>26</c:v>
                </c:pt>
                <c:pt idx="176">
                  <c:v>26</c:v>
                </c:pt>
                <c:pt idx="177">
                  <c:v>26</c:v>
                </c:pt>
                <c:pt idx="178">
                  <c:v>26</c:v>
                </c:pt>
                <c:pt idx="179">
                  <c:v>26</c:v>
                </c:pt>
                <c:pt idx="180">
                  <c:v>27</c:v>
                </c:pt>
                <c:pt idx="181">
                  <c:v>27</c:v>
                </c:pt>
                <c:pt idx="182">
                  <c:v>27</c:v>
                </c:pt>
                <c:pt idx="183">
                  <c:v>27</c:v>
                </c:pt>
                <c:pt idx="184">
                  <c:v>27</c:v>
                </c:pt>
                <c:pt idx="185">
                  <c:v>27</c:v>
                </c:pt>
                <c:pt idx="186">
                  <c:v>27</c:v>
                </c:pt>
                <c:pt idx="187">
                  <c:v>28</c:v>
                </c:pt>
                <c:pt idx="188">
                  <c:v>28</c:v>
                </c:pt>
                <c:pt idx="189">
                  <c:v>28</c:v>
                </c:pt>
                <c:pt idx="190">
                  <c:v>28</c:v>
                </c:pt>
                <c:pt idx="191">
                  <c:v>28</c:v>
                </c:pt>
                <c:pt idx="192">
                  <c:v>28</c:v>
                </c:pt>
                <c:pt idx="193">
                  <c:v>28</c:v>
                </c:pt>
                <c:pt idx="194">
                  <c:v>29</c:v>
                </c:pt>
                <c:pt idx="195">
                  <c:v>29</c:v>
                </c:pt>
                <c:pt idx="196">
                  <c:v>29</c:v>
                </c:pt>
                <c:pt idx="197">
                  <c:v>29</c:v>
                </c:pt>
                <c:pt idx="198">
                  <c:v>29</c:v>
                </c:pt>
                <c:pt idx="199">
                  <c:v>29</c:v>
                </c:pt>
                <c:pt idx="200">
                  <c:v>29</c:v>
                </c:pt>
                <c:pt idx="201">
                  <c:v>30</c:v>
                </c:pt>
                <c:pt idx="202">
                  <c:v>30</c:v>
                </c:pt>
                <c:pt idx="203">
                  <c:v>30</c:v>
                </c:pt>
                <c:pt idx="204">
                  <c:v>30</c:v>
                </c:pt>
                <c:pt idx="205">
                  <c:v>30</c:v>
                </c:pt>
                <c:pt idx="206">
                  <c:v>30</c:v>
                </c:pt>
                <c:pt idx="207">
                  <c:v>30</c:v>
                </c:pt>
                <c:pt idx="208">
                  <c:v>31</c:v>
                </c:pt>
                <c:pt idx="209">
                  <c:v>31</c:v>
                </c:pt>
                <c:pt idx="210">
                  <c:v>31</c:v>
                </c:pt>
                <c:pt idx="211">
                  <c:v>31</c:v>
                </c:pt>
                <c:pt idx="212">
                  <c:v>31</c:v>
                </c:pt>
                <c:pt idx="213">
                  <c:v>31</c:v>
                </c:pt>
                <c:pt idx="214">
                  <c:v>31</c:v>
                </c:pt>
                <c:pt idx="215">
                  <c:v>32</c:v>
                </c:pt>
                <c:pt idx="216">
                  <c:v>32</c:v>
                </c:pt>
                <c:pt idx="217">
                  <c:v>32</c:v>
                </c:pt>
                <c:pt idx="218">
                  <c:v>32</c:v>
                </c:pt>
                <c:pt idx="219">
                  <c:v>32</c:v>
                </c:pt>
                <c:pt idx="220">
                  <c:v>32</c:v>
                </c:pt>
                <c:pt idx="221">
                  <c:v>32</c:v>
                </c:pt>
                <c:pt idx="222">
                  <c:v>33</c:v>
                </c:pt>
                <c:pt idx="223">
                  <c:v>33</c:v>
                </c:pt>
                <c:pt idx="224">
                  <c:v>33</c:v>
                </c:pt>
                <c:pt idx="225">
                  <c:v>33</c:v>
                </c:pt>
                <c:pt idx="226">
                  <c:v>33</c:v>
                </c:pt>
                <c:pt idx="227">
                  <c:v>33</c:v>
                </c:pt>
                <c:pt idx="228">
                  <c:v>33</c:v>
                </c:pt>
                <c:pt idx="229">
                  <c:v>34</c:v>
                </c:pt>
                <c:pt idx="230">
                  <c:v>34</c:v>
                </c:pt>
                <c:pt idx="231">
                  <c:v>34</c:v>
                </c:pt>
                <c:pt idx="232">
                  <c:v>34</c:v>
                </c:pt>
                <c:pt idx="233">
                  <c:v>34</c:v>
                </c:pt>
                <c:pt idx="234">
                  <c:v>34</c:v>
                </c:pt>
                <c:pt idx="235">
                  <c:v>34</c:v>
                </c:pt>
                <c:pt idx="236">
                  <c:v>35</c:v>
                </c:pt>
                <c:pt idx="237">
                  <c:v>35</c:v>
                </c:pt>
                <c:pt idx="238">
                  <c:v>35</c:v>
                </c:pt>
                <c:pt idx="239">
                  <c:v>35</c:v>
                </c:pt>
                <c:pt idx="240">
                  <c:v>35</c:v>
                </c:pt>
                <c:pt idx="241">
                  <c:v>35</c:v>
                </c:pt>
                <c:pt idx="242">
                  <c:v>35</c:v>
                </c:pt>
                <c:pt idx="243">
                  <c:v>36</c:v>
                </c:pt>
                <c:pt idx="244">
                  <c:v>36</c:v>
                </c:pt>
                <c:pt idx="245">
                  <c:v>36</c:v>
                </c:pt>
                <c:pt idx="246">
                  <c:v>36</c:v>
                </c:pt>
                <c:pt idx="247">
                  <c:v>36</c:v>
                </c:pt>
                <c:pt idx="248">
                  <c:v>36</c:v>
                </c:pt>
                <c:pt idx="249">
                  <c:v>36</c:v>
                </c:pt>
                <c:pt idx="250">
                  <c:v>37</c:v>
                </c:pt>
                <c:pt idx="251">
                  <c:v>37</c:v>
                </c:pt>
                <c:pt idx="252">
                  <c:v>37</c:v>
                </c:pt>
                <c:pt idx="253">
                  <c:v>37</c:v>
                </c:pt>
                <c:pt idx="254">
                  <c:v>37</c:v>
                </c:pt>
                <c:pt idx="255">
                  <c:v>37</c:v>
                </c:pt>
                <c:pt idx="256">
                  <c:v>37</c:v>
                </c:pt>
                <c:pt idx="257">
                  <c:v>38</c:v>
                </c:pt>
                <c:pt idx="258">
                  <c:v>38</c:v>
                </c:pt>
                <c:pt idx="259">
                  <c:v>38</c:v>
                </c:pt>
                <c:pt idx="260">
                  <c:v>38</c:v>
                </c:pt>
                <c:pt idx="261">
                  <c:v>38</c:v>
                </c:pt>
                <c:pt idx="262">
                  <c:v>38</c:v>
                </c:pt>
                <c:pt idx="263">
                  <c:v>38</c:v>
                </c:pt>
                <c:pt idx="264">
                  <c:v>39</c:v>
                </c:pt>
                <c:pt idx="265">
                  <c:v>39</c:v>
                </c:pt>
                <c:pt idx="266">
                  <c:v>39</c:v>
                </c:pt>
                <c:pt idx="267">
                  <c:v>39</c:v>
                </c:pt>
                <c:pt idx="268">
                  <c:v>39</c:v>
                </c:pt>
                <c:pt idx="269">
                  <c:v>39</c:v>
                </c:pt>
                <c:pt idx="270">
                  <c:v>39</c:v>
                </c:pt>
                <c:pt idx="271">
                  <c:v>40</c:v>
                </c:pt>
                <c:pt idx="272">
                  <c:v>40</c:v>
                </c:pt>
                <c:pt idx="273">
                  <c:v>40</c:v>
                </c:pt>
                <c:pt idx="274">
                  <c:v>40</c:v>
                </c:pt>
                <c:pt idx="275">
                  <c:v>40</c:v>
                </c:pt>
                <c:pt idx="276">
                  <c:v>40</c:v>
                </c:pt>
                <c:pt idx="277">
                  <c:v>40</c:v>
                </c:pt>
                <c:pt idx="278">
                  <c:v>41</c:v>
                </c:pt>
                <c:pt idx="279">
                  <c:v>41</c:v>
                </c:pt>
                <c:pt idx="280">
                  <c:v>41</c:v>
                </c:pt>
                <c:pt idx="281">
                  <c:v>41</c:v>
                </c:pt>
                <c:pt idx="282">
                  <c:v>41</c:v>
                </c:pt>
                <c:pt idx="283">
                  <c:v>41</c:v>
                </c:pt>
                <c:pt idx="284">
                  <c:v>41</c:v>
                </c:pt>
                <c:pt idx="285">
                  <c:v>42</c:v>
                </c:pt>
                <c:pt idx="286">
                  <c:v>42</c:v>
                </c:pt>
                <c:pt idx="287">
                  <c:v>42</c:v>
                </c:pt>
                <c:pt idx="288">
                  <c:v>42</c:v>
                </c:pt>
                <c:pt idx="289">
                  <c:v>42</c:v>
                </c:pt>
                <c:pt idx="290">
                  <c:v>42</c:v>
                </c:pt>
                <c:pt idx="291">
                  <c:v>42</c:v>
                </c:pt>
                <c:pt idx="292">
                  <c:v>43</c:v>
                </c:pt>
                <c:pt idx="293">
                  <c:v>43</c:v>
                </c:pt>
                <c:pt idx="294">
                  <c:v>43</c:v>
                </c:pt>
                <c:pt idx="295">
                  <c:v>43</c:v>
                </c:pt>
                <c:pt idx="296">
                  <c:v>43</c:v>
                </c:pt>
                <c:pt idx="297">
                  <c:v>43</c:v>
                </c:pt>
                <c:pt idx="298">
                  <c:v>43</c:v>
                </c:pt>
                <c:pt idx="299">
                  <c:v>44</c:v>
                </c:pt>
                <c:pt idx="300">
                  <c:v>44</c:v>
                </c:pt>
                <c:pt idx="301">
                  <c:v>44</c:v>
                </c:pt>
                <c:pt idx="302">
                  <c:v>44</c:v>
                </c:pt>
                <c:pt idx="303">
                  <c:v>44</c:v>
                </c:pt>
                <c:pt idx="304">
                  <c:v>44</c:v>
                </c:pt>
                <c:pt idx="305">
                  <c:v>44</c:v>
                </c:pt>
                <c:pt idx="306">
                  <c:v>45</c:v>
                </c:pt>
                <c:pt idx="307">
                  <c:v>45</c:v>
                </c:pt>
                <c:pt idx="308">
                  <c:v>45</c:v>
                </c:pt>
                <c:pt idx="309">
                  <c:v>45</c:v>
                </c:pt>
                <c:pt idx="310">
                  <c:v>45</c:v>
                </c:pt>
                <c:pt idx="311">
                  <c:v>45</c:v>
                </c:pt>
                <c:pt idx="312">
                  <c:v>45</c:v>
                </c:pt>
                <c:pt idx="313">
                  <c:v>46</c:v>
                </c:pt>
                <c:pt idx="314">
                  <c:v>46</c:v>
                </c:pt>
                <c:pt idx="315">
                  <c:v>46</c:v>
                </c:pt>
                <c:pt idx="316">
                  <c:v>46</c:v>
                </c:pt>
                <c:pt idx="317">
                  <c:v>46</c:v>
                </c:pt>
                <c:pt idx="318">
                  <c:v>46</c:v>
                </c:pt>
                <c:pt idx="319">
                  <c:v>46</c:v>
                </c:pt>
                <c:pt idx="320">
                  <c:v>47</c:v>
                </c:pt>
                <c:pt idx="321">
                  <c:v>47</c:v>
                </c:pt>
                <c:pt idx="322">
                  <c:v>47</c:v>
                </c:pt>
                <c:pt idx="323">
                  <c:v>47</c:v>
                </c:pt>
                <c:pt idx="324">
                  <c:v>47</c:v>
                </c:pt>
                <c:pt idx="325">
                  <c:v>47</c:v>
                </c:pt>
                <c:pt idx="326">
                  <c:v>47</c:v>
                </c:pt>
                <c:pt idx="327">
                  <c:v>48</c:v>
                </c:pt>
                <c:pt idx="328">
                  <c:v>48</c:v>
                </c:pt>
                <c:pt idx="329">
                  <c:v>48</c:v>
                </c:pt>
                <c:pt idx="330">
                  <c:v>48</c:v>
                </c:pt>
                <c:pt idx="331">
                  <c:v>48</c:v>
                </c:pt>
                <c:pt idx="332">
                  <c:v>48</c:v>
                </c:pt>
                <c:pt idx="333">
                  <c:v>48</c:v>
                </c:pt>
                <c:pt idx="334">
                  <c:v>49</c:v>
                </c:pt>
                <c:pt idx="335">
                  <c:v>49</c:v>
                </c:pt>
                <c:pt idx="336">
                  <c:v>49</c:v>
                </c:pt>
                <c:pt idx="337">
                  <c:v>49</c:v>
                </c:pt>
                <c:pt idx="338">
                  <c:v>49</c:v>
                </c:pt>
                <c:pt idx="339">
                  <c:v>49</c:v>
                </c:pt>
                <c:pt idx="340">
                  <c:v>49</c:v>
                </c:pt>
                <c:pt idx="341">
                  <c:v>50</c:v>
                </c:pt>
                <c:pt idx="342">
                  <c:v>50</c:v>
                </c:pt>
                <c:pt idx="343">
                  <c:v>50</c:v>
                </c:pt>
                <c:pt idx="344">
                  <c:v>50</c:v>
                </c:pt>
                <c:pt idx="345">
                  <c:v>50</c:v>
                </c:pt>
                <c:pt idx="346">
                  <c:v>50</c:v>
                </c:pt>
                <c:pt idx="347">
                  <c:v>50</c:v>
                </c:pt>
                <c:pt idx="348">
                  <c:v>51</c:v>
                </c:pt>
                <c:pt idx="349">
                  <c:v>51</c:v>
                </c:pt>
                <c:pt idx="350">
                  <c:v>51</c:v>
                </c:pt>
                <c:pt idx="351">
                  <c:v>51</c:v>
                </c:pt>
                <c:pt idx="352">
                  <c:v>51</c:v>
                </c:pt>
                <c:pt idx="353">
                  <c:v>51</c:v>
                </c:pt>
                <c:pt idx="354">
                  <c:v>51</c:v>
                </c:pt>
                <c:pt idx="355">
                  <c:v>52</c:v>
                </c:pt>
                <c:pt idx="356">
                  <c:v>52</c:v>
                </c:pt>
                <c:pt idx="357">
                  <c:v>52</c:v>
                </c:pt>
                <c:pt idx="358">
                  <c:v>52</c:v>
                </c:pt>
                <c:pt idx="359">
                  <c:v>52</c:v>
                </c:pt>
                <c:pt idx="360">
                  <c:v>52</c:v>
                </c:pt>
                <c:pt idx="361">
                  <c:v>52</c:v>
                </c:pt>
                <c:pt idx="362">
                  <c:v>1</c:v>
                </c:pt>
                <c:pt idx="363">
                  <c:v>1</c:v>
                </c:pt>
                <c:pt idx="364">
                  <c:v>1</c:v>
                </c:pt>
                <c:pt idx="365">
                  <c:v>1</c:v>
                </c:pt>
              </c:numCache>
            </c:numRef>
          </c:cat>
          <c:val>
            <c:numRef>
              <c:f>Jaar5!$N$5:$N$371</c:f>
              <c:numCache>
                <c:formatCode>#,##0</c:formatCode>
                <c:ptCount val="3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1D06-46A5-91EA-6778A992675B}"/>
            </c:ext>
          </c:extLst>
        </c:ser>
        <c:ser>
          <c:idx val="1"/>
          <c:order val="2"/>
          <c:tx>
            <c:strRef>
              <c:f>Jaar5!$C$1</c:f>
              <c:strCache>
                <c:ptCount val="1"/>
                <c:pt idx="0">
                  <c:v>Netstroom</c:v>
                </c:pt>
              </c:strCache>
            </c:strRef>
          </c:tx>
          <c:spPr>
            <a:solidFill>
              <a:srgbClr val="66FFFF"/>
            </a:solidFill>
            <a:ln w="3175">
              <a:noFill/>
            </a:ln>
          </c:spPr>
          <c:invertIfNegative val="0"/>
          <c:cat>
            <c:numRef>
              <c:f>Jaar5!$A$5:$A$371</c:f>
              <c:numCache>
                <c:formatCode>General</c:formatCode>
                <c:ptCount val="36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5</c:v>
                </c:pt>
                <c:pt idx="27">
                  <c:v>5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  <c:pt idx="32">
                  <c:v>5</c:v>
                </c:pt>
                <c:pt idx="33">
                  <c:v>6</c:v>
                </c:pt>
                <c:pt idx="34">
                  <c:v>6</c:v>
                </c:pt>
                <c:pt idx="35">
                  <c:v>6</c:v>
                </c:pt>
                <c:pt idx="36">
                  <c:v>6</c:v>
                </c:pt>
                <c:pt idx="37">
                  <c:v>6</c:v>
                </c:pt>
                <c:pt idx="38">
                  <c:v>6</c:v>
                </c:pt>
                <c:pt idx="39">
                  <c:v>6</c:v>
                </c:pt>
                <c:pt idx="40">
                  <c:v>7</c:v>
                </c:pt>
                <c:pt idx="41">
                  <c:v>7</c:v>
                </c:pt>
                <c:pt idx="42">
                  <c:v>7</c:v>
                </c:pt>
                <c:pt idx="43">
                  <c:v>7</c:v>
                </c:pt>
                <c:pt idx="44">
                  <c:v>7</c:v>
                </c:pt>
                <c:pt idx="45">
                  <c:v>7</c:v>
                </c:pt>
                <c:pt idx="46">
                  <c:v>7</c:v>
                </c:pt>
                <c:pt idx="47">
                  <c:v>8</c:v>
                </c:pt>
                <c:pt idx="48">
                  <c:v>8</c:v>
                </c:pt>
                <c:pt idx="49">
                  <c:v>8</c:v>
                </c:pt>
                <c:pt idx="50">
                  <c:v>8</c:v>
                </c:pt>
                <c:pt idx="51">
                  <c:v>8</c:v>
                </c:pt>
                <c:pt idx="52">
                  <c:v>8</c:v>
                </c:pt>
                <c:pt idx="53">
                  <c:v>8</c:v>
                </c:pt>
                <c:pt idx="54">
                  <c:v>9</c:v>
                </c:pt>
                <c:pt idx="55">
                  <c:v>9</c:v>
                </c:pt>
                <c:pt idx="56">
                  <c:v>9</c:v>
                </c:pt>
                <c:pt idx="57">
                  <c:v>9</c:v>
                </c:pt>
                <c:pt idx="58">
                  <c:v>9</c:v>
                </c:pt>
                <c:pt idx="59">
                  <c:v>9</c:v>
                </c:pt>
                <c:pt idx="60">
                  <c:v>9</c:v>
                </c:pt>
                <c:pt idx="61">
                  <c:v>10</c:v>
                </c:pt>
                <c:pt idx="62">
                  <c:v>10</c:v>
                </c:pt>
                <c:pt idx="63">
                  <c:v>10</c:v>
                </c:pt>
                <c:pt idx="64">
                  <c:v>10</c:v>
                </c:pt>
                <c:pt idx="65">
                  <c:v>10</c:v>
                </c:pt>
                <c:pt idx="66">
                  <c:v>10</c:v>
                </c:pt>
                <c:pt idx="67">
                  <c:v>10</c:v>
                </c:pt>
                <c:pt idx="68">
                  <c:v>11</c:v>
                </c:pt>
                <c:pt idx="69">
                  <c:v>11</c:v>
                </c:pt>
                <c:pt idx="70">
                  <c:v>11</c:v>
                </c:pt>
                <c:pt idx="71">
                  <c:v>11</c:v>
                </c:pt>
                <c:pt idx="72">
                  <c:v>11</c:v>
                </c:pt>
                <c:pt idx="73">
                  <c:v>11</c:v>
                </c:pt>
                <c:pt idx="74">
                  <c:v>11</c:v>
                </c:pt>
                <c:pt idx="75">
                  <c:v>12</c:v>
                </c:pt>
                <c:pt idx="76">
                  <c:v>12</c:v>
                </c:pt>
                <c:pt idx="77">
                  <c:v>12</c:v>
                </c:pt>
                <c:pt idx="78">
                  <c:v>12</c:v>
                </c:pt>
                <c:pt idx="79">
                  <c:v>12</c:v>
                </c:pt>
                <c:pt idx="80">
                  <c:v>12</c:v>
                </c:pt>
                <c:pt idx="81">
                  <c:v>12</c:v>
                </c:pt>
                <c:pt idx="82">
                  <c:v>13</c:v>
                </c:pt>
                <c:pt idx="83">
                  <c:v>13</c:v>
                </c:pt>
                <c:pt idx="84">
                  <c:v>13</c:v>
                </c:pt>
                <c:pt idx="85">
                  <c:v>13</c:v>
                </c:pt>
                <c:pt idx="86">
                  <c:v>13</c:v>
                </c:pt>
                <c:pt idx="87">
                  <c:v>13</c:v>
                </c:pt>
                <c:pt idx="88">
                  <c:v>13</c:v>
                </c:pt>
                <c:pt idx="89">
                  <c:v>14</c:v>
                </c:pt>
                <c:pt idx="90">
                  <c:v>14</c:v>
                </c:pt>
                <c:pt idx="91">
                  <c:v>14</c:v>
                </c:pt>
                <c:pt idx="92">
                  <c:v>14</c:v>
                </c:pt>
                <c:pt idx="93">
                  <c:v>14</c:v>
                </c:pt>
                <c:pt idx="94">
                  <c:v>14</c:v>
                </c:pt>
                <c:pt idx="95">
                  <c:v>14</c:v>
                </c:pt>
                <c:pt idx="96">
                  <c:v>15</c:v>
                </c:pt>
                <c:pt idx="97">
                  <c:v>15</c:v>
                </c:pt>
                <c:pt idx="98">
                  <c:v>15</c:v>
                </c:pt>
                <c:pt idx="99">
                  <c:v>15</c:v>
                </c:pt>
                <c:pt idx="100">
                  <c:v>15</c:v>
                </c:pt>
                <c:pt idx="101">
                  <c:v>15</c:v>
                </c:pt>
                <c:pt idx="102">
                  <c:v>15</c:v>
                </c:pt>
                <c:pt idx="103">
                  <c:v>16</c:v>
                </c:pt>
                <c:pt idx="104">
                  <c:v>16</c:v>
                </c:pt>
                <c:pt idx="105">
                  <c:v>16</c:v>
                </c:pt>
                <c:pt idx="106">
                  <c:v>16</c:v>
                </c:pt>
                <c:pt idx="107">
                  <c:v>16</c:v>
                </c:pt>
                <c:pt idx="108">
                  <c:v>16</c:v>
                </c:pt>
                <c:pt idx="109">
                  <c:v>16</c:v>
                </c:pt>
                <c:pt idx="110">
                  <c:v>17</c:v>
                </c:pt>
                <c:pt idx="111">
                  <c:v>17</c:v>
                </c:pt>
                <c:pt idx="112">
                  <c:v>17</c:v>
                </c:pt>
                <c:pt idx="113">
                  <c:v>17</c:v>
                </c:pt>
                <c:pt idx="114">
                  <c:v>17</c:v>
                </c:pt>
                <c:pt idx="115">
                  <c:v>17</c:v>
                </c:pt>
                <c:pt idx="116">
                  <c:v>17</c:v>
                </c:pt>
                <c:pt idx="117">
                  <c:v>18</c:v>
                </c:pt>
                <c:pt idx="118">
                  <c:v>18</c:v>
                </c:pt>
                <c:pt idx="119">
                  <c:v>18</c:v>
                </c:pt>
                <c:pt idx="120">
                  <c:v>18</c:v>
                </c:pt>
                <c:pt idx="121">
                  <c:v>18</c:v>
                </c:pt>
                <c:pt idx="122">
                  <c:v>18</c:v>
                </c:pt>
                <c:pt idx="123">
                  <c:v>18</c:v>
                </c:pt>
                <c:pt idx="124">
                  <c:v>19</c:v>
                </c:pt>
                <c:pt idx="125">
                  <c:v>19</c:v>
                </c:pt>
                <c:pt idx="126">
                  <c:v>19</c:v>
                </c:pt>
                <c:pt idx="127">
                  <c:v>19</c:v>
                </c:pt>
                <c:pt idx="128">
                  <c:v>19</c:v>
                </c:pt>
                <c:pt idx="129">
                  <c:v>19</c:v>
                </c:pt>
                <c:pt idx="130">
                  <c:v>19</c:v>
                </c:pt>
                <c:pt idx="131">
                  <c:v>20</c:v>
                </c:pt>
                <c:pt idx="132">
                  <c:v>20</c:v>
                </c:pt>
                <c:pt idx="133">
                  <c:v>20</c:v>
                </c:pt>
                <c:pt idx="134">
                  <c:v>20</c:v>
                </c:pt>
                <c:pt idx="135">
                  <c:v>20</c:v>
                </c:pt>
                <c:pt idx="136">
                  <c:v>20</c:v>
                </c:pt>
                <c:pt idx="137">
                  <c:v>20</c:v>
                </c:pt>
                <c:pt idx="138">
                  <c:v>21</c:v>
                </c:pt>
                <c:pt idx="139">
                  <c:v>21</c:v>
                </c:pt>
                <c:pt idx="140">
                  <c:v>21</c:v>
                </c:pt>
                <c:pt idx="141">
                  <c:v>21</c:v>
                </c:pt>
                <c:pt idx="142">
                  <c:v>21</c:v>
                </c:pt>
                <c:pt idx="143">
                  <c:v>21</c:v>
                </c:pt>
                <c:pt idx="144">
                  <c:v>21</c:v>
                </c:pt>
                <c:pt idx="145">
                  <c:v>22</c:v>
                </c:pt>
                <c:pt idx="146">
                  <c:v>22</c:v>
                </c:pt>
                <c:pt idx="147">
                  <c:v>22</c:v>
                </c:pt>
                <c:pt idx="148">
                  <c:v>22</c:v>
                </c:pt>
                <c:pt idx="149">
                  <c:v>22</c:v>
                </c:pt>
                <c:pt idx="150">
                  <c:v>22</c:v>
                </c:pt>
                <c:pt idx="151">
                  <c:v>22</c:v>
                </c:pt>
                <c:pt idx="152">
                  <c:v>23</c:v>
                </c:pt>
                <c:pt idx="153">
                  <c:v>23</c:v>
                </c:pt>
                <c:pt idx="154">
                  <c:v>23</c:v>
                </c:pt>
                <c:pt idx="155">
                  <c:v>23</c:v>
                </c:pt>
                <c:pt idx="156">
                  <c:v>23</c:v>
                </c:pt>
                <c:pt idx="157">
                  <c:v>23</c:v>
                </c:pt>
                <c:pt idx="158">
                  <c:v>23</c:v>
                </c:pt>
                <c:pt idx="159">
                  <c:v>24</c:v>
                </c:pt>
                <c:pt idx="160">
                  <c:v>24</c:v>
                </c:pt>
                <c:pt idx="161">
                  <c:v>24</c:v>
                </c:pt>
                <c:pt idx="162">
                  <c:v>24</c:v>
                </c:pt>
                <c:pt idx="163">
                  <c:v>24</c:v>
                </c:pt>
                <c:pt idx="164">
                  <c:v>24</c:v>
                </c:pt>
                <c:pt idx="165">
                  <c:v>24</c:v>
                </c:pt>
                <c:pt idx="166">
                  <c:v>25</c:v>
                </c:pt>
                <c:pt idx="167">
                  <c:v>25</c:v>
                </c:pt>
                <c:pt idx="168">
                  <c:v>25</c:v>
                </c:pt>
                <c:pt idx="169">
                  <c:v>25</c:v>
                </c:pt>
                <c:pt idx="170">
                  <c:v>25</c:v>
                </c:pt>
                <c:pt idx="171">
                  <c:v>25</c:v>
                </c:pt>
                <c:pt idx="172">
                  <c:v>25</c:v>
                </c:pt>
                <c:pt idx="173">
                  <c:v>26</c:v>
                </c:pt>
                <c:pt idx="174">
                  <c:v>26</c:v>
                </c:pt>
                <c:pt idx="175">
                  <c:v>26</c:v>
                </c:pt>
                <c:pt idx="176">
                  <c:v>26</c:v>
                </c:pt>
                <c:pt idx="177">
                  <c:v>26</c:v>
                </c:pt>
                <c:pt idx="178">
                  <c:v>26</c:v>
                </c:pt>
                <c:pt idx="179">
                  <c:v>26</c:v>
                </c:pt>
                <c:pt idx="180">
                  <c:v>27</c:v>
                </c:pt>
                <c:pt idx="181">
                  <c:v>27</c:v>
                </c:pt>
                <c:pt idx="182">
                  <c:v>27</c:v>
                </c:pt>
                <c:pt idx="183">
                  <c:v>27</c:v>
                </c:pt>
                <c:pt idx="184">
                  <c:v>27</c:v>
                </c:pt>
                <c:pt idx="185">
                  <c:v>27</c:v>
                </c:pt>
                <c:pt idx="186">
                  <c:v>27</c:v>
                </c:pt>
                <c:pt idx="187">
                  <c:v>28</c:v>
                </c:pt>
                <c:pt idx="188">
                  <c:v>28</c:v>
                </c:pt>
                <c:pt idx="189">
                  <c:v>28</c:v>
                </c:pt>
                <c:pt idx="190">
                  <c:v>28</c:v>
                </c:pt>
                <c:pt idx="191">
                  <c:v>28</c:v>
                </c:pt>
                <c:pt idx="192">
                  <c:v>28</c:v>
                </c:pt>
                <c:pt idx="193">
                  <c:v>28</c:v>
                </c:pt>
                <c:pt idx="194">
                  <c:v>29</c:v>
                </c:pt>
                <c:pt idx="195">
                  <c:v>29</c:v>
                </c:pt>
                <c:pt idx="196">
                  <c:v>29</c:v>
                </c:pt>
                <c:pt idx="197">
                  <c:v>29</c:v>
                </c:pt>
                <c:pt idx="198">
                  <c:v>29</c:v>
                </c:pt>
                <c:pt idx="199">
                  <c:v>29</c:v>
                </c:pt>
                <c:pt idx="200">
                  <c:v>29</c:v>
                </c:pt>
                <c:pt idx="201">
                  <c:v>30</c:v>
                </c:pt>
                <c:pt idx="202">
                  <c:v>30</c:v>
                </c:pt>
                <c:pt idx="203">
                  <c:v>30</c:v>
                </c:pt>
                <c:pt idx="204">
                  <c:v>30</c:v>
                </c:pt>
                <c:pt idx="205">
                  <c:v>30</c:v>
                </c:pt>
                <c:pt idx="206">
                  <c:v>30</c:v>
                </c:pt>
                <c:pt idx="207">
                  <c:v>30</c:v>
                </c:pt>
                <c:pt idx="208">
                  <c:v>31</c:v>
                </c:pt>
                <c:pt idx="209">
                  <c:v>31</c:v>
                </c:pt>
                <c:pt idx="210">
                  <c:v>31</c:v>
                </c:pt>
                <c:pt idx="211">
                  <c:v>31</c:v>
                </c:pt>
                <c:pt idx="212">
                  <c:v>31</c:v>
                </c:pt>
                <c:pt idx="213">
                  <c:v>31</c:v>
                </c:pt>
                <c:pt idx="214">
                  <c:v>31</c:v>
                </c:pt>
                <c:pt idx="215">
                  <c:v>32</c:v>
                </c:pt>
                <c:pt idx="216">
                  <c:v>32</c:v>
                </c:pt>
                <c:pt idx="217">
                  <c:v>32</c:v>
                </c:pt>
                <c:pt idx="218">
                  <c:v>32</c:v>
                </c:pt>
                <c:pt idx="219">
                  <c:v>32</c:v>
                </c:pt>
                <c:pt idx="220">
                  <c:v>32</c:v>
                </c:pt>
                <c:pt idx="221">
                  <c:v>32</c:v>
                </c:pt>
                <c:pt idx="222">
                  <c:v>33</c:v>
                </c:pt>
                <c:pt idx="223">
                  <c:v>33</c:v>
                </c:pt>
                <c:pt idx="224">
                  <c:v>33</c:v>
                </c:pt>
                <c:pt idx="225">
                  <c:v>33</c:v>
                </c:pt>
                <c:pt idx="226">
                  <c:v>33</c:v>
                </c:pt>
                <c:pt idx="227">
                  <c:v>33</c:v>
                </c:pt>
                <c:pt idx="228">
                  <c:v>33</c:v>
                </c:pt>
                <c:pt idx="229">
                  <c:v>34</c:v>
                </c:pt>
                <c:pt idx="230">
                  <c:v>34</c:v>
                </c:pt>
                <c:pt idx="231">
                  <c:v>34</c:v>
                </c:pt>
                <c:pt idx="232">
                  <c:v>34</c:v>
                </c:pt>
                <c:pt idx="233">
                  <c:v>34</c:v>
                </c:pt>
                <c:pt idx="234">
                  <c:v>34</c:v>
                </c:pt>
                <c:pt idx="235">
                  <c:v>34</c:v>
                </c:pt>
                <c:pt idx="236">
                  <c:v>35</c:v>
                </c:pt>
                <c:pt idx="237">
                  <c:v>35</c:v>
                </c:pt>
                <c:pt idx="238">
                  <c:v>35</c:v>
                </c:pt>
                <c:pt idx="239">
                  <c:v>35</c:v>
                </c:pt>
                <c:pt idx="240">
                  <c:v>35</c:v>
                </c:pt>
                <c:pt idx="241">
                  <c:v>35</c:v>
                </c:pt>
                <c:pt idx="242">
                  <c:v>35</c:v>
                </c:pt>
                <c:pt idx="243">
                  <c:v>36</c:v>
                </c:pt>
                <c:pt idx="244">
                  <c:v>36</c:v>
                </c:pt>
                <c:pt idx="245">
                  <c:v>36</c:v>
                </c:pt>
                <c:pt idx="246">
                  <c:v>36</c:v>
                </c:pt>
                <c:pt idx="247">
                  <c:v>36</c:v>
                </c:pt>
                <c:pt idx="248">
                  <c:v>36</c:v>
                </c:pt>
                <c:pt idx="249">
                  <c:v>36</c:v>
                </c:pt>
                <c:pt idx="250">
                  <c:v>37</c:v>
                </c:pt>
                <c:pt idx="251">
                  <c:v>37</c:v>
                </c:pt>
                <c:pt idx="252">
                  <c:v>37</c:v>
                </c:pt>
                <c:pt idx="253">
                  <c:v>37</c:v>
                </c:pt>
                <c:pt idx="254">
                  <c:v>37</c:v>
                </c:pt>
                <c:pt idx="255">
                  <c:v>37</c:v>
                </c:pt>
                <c:pt idx="256">
                  <c:v>37</c:v>
                </c:pt>
                <c:pt idx="257">
                  <c:v>38</c:v>
                </c:pt>
                <c:pt idx="258">
                  <c:v>38</c:v>
                </c:pt>
                <c:pt idx="259">
                  <c:v>38</c:v>
                </c:pt>
                <c:pt idx="260">
                  <c:v>38</c:v>
                </c:pt>
                <c:pt idx="261">
                  <c:v>38</c:v>
                </c:pt>
                <c:pt idx="262">
                  <c:v>38</c:v>
                </c:pt>
                <c:pt idx="263">
                  <c:v>38</c:v>
                </c:pt>
                <c:pt idx="264">
                  <c:v>39</c:v>
                </c:pt>
                <c:pt idx="265">
                  <c:v>39</c:v>
                </c:pt>
                <c:pt idx="266">
                  <c:v>39</c:v>
                </c:pt>
                <c:pt idx="267">
                  <c:v>39</c:v>
                </c:pt>
                <c:pt idx="268">
                  <c:v>39</c:v>
                </c:pt>
                <c:pt idx="269">
                  <c:v>39</c:v>
                </c:pt>
                <c:pt idx="270">
                  <c:v>39</c:v>
                </c:pt>
                <c:pt idx="271">
                  <c:v>40</c:v>
                </c:pt>
                <c:pt idx="272">
                  <c:v>40</c:v>
                </c:pt>
                <c:pt idx="273">
                  <c:v>40</c:v>
                </c:pt>
                <c:pt idx="274">
                  <c:v>40</c:v>
                </c:pt>
                <c:pt idx="275">
                  <c:v>40</c:v>
                </c:pt>
                <c:pt idx="276">
                  <c:v>40</c:v>
                </c:pt>
                <c:pt idx="277">
                  <c:v>40</c:v>
                </c:pt>
                <c:pt idx="278">
                  <c:v>41</c:v>
                </c:pt>
                <c:pt idx="279">
                  <c:v>41</c:v>
                </c:pt>
                <c:pt idx="280">
                  <c:v>41</c:v>
                </c:pt>
                <c:pt idx="281">
                  <c:v>41</c:v>
                </c:pt>
                <c:pt idx="282">
                  <c:v>41</c:v>
                </c:pt>
                <c:pt idx="283">
                  <c:v>41</c:v>
                </c:pt>
                <c:pt idx="284">
                  <c:v>41</c:v>
                </c:pt>
                <c:pt idx="285">
                  <c:v>42</c:v>
                </c:pt>
                <c:pt idx="286">
                  <c:v>42</c:v>
                </c:pt>
                <c:pt idx="287">
                  <c:v>42</c:v>
                </c:pt>
                <c:pt idx="288">
                  <c:v>42</c:v>
                </c:pt>
                <c:pt idx="289">
                  <c:v>42</c:v>
                </c:pt>
                <c:pt idx="290">
                  <c:v>42</c:v>
                </c:pt>
                <c:pt idx="291">
                  <c:v>42</c:v>
                </c:pt>
                <c:pt idx="292">
                  <c:v>43</c:v>
                </c:pt>
                <c:pt idx="293">
                  <c:v>43</c:v>
                </c:pt>
                <c:pt idx="294">
                  <c:v>43</c:v>
                </c:pt>
                <c:pt idx="295">
                  <c:v>43</c:v>
                </c:pt>
                <c:pt idx="296">
                  <c:v>43</c:v>
                </c:pt>
                <c:pt idx="297">
                  <c:v>43</c:v>
                </c:pt>
                <c:pt idx="298">
                  <c:v>43</c:v>
                </c:pt>
                <c:pt idx="299">
                  <c:v>44</c:v>
                </c:pt>
                <c:pt idx="300">
                  <c:v>44</c:v>
                </c:pt>
                <c:pt idx="301">
                  <c:v>44</c:v>
                </c:pt>
                <c:pt idx="302">
                  <c:v>44</c:v>
                </c:pt>
                <c:pt idx="303">
                  <c:v>44</c:v>
                </c:pt>
                <c:pt idx="304">
                  <c:v>44</c:v>
                </c:pt>
                <c:pt idx="305">
                  <c:v>44</c:v>
                </c:pt>
                <c:pt idx="306">
                  <c:v>45</c:v>
                </c:pt>
                <c:pt idx="307">
                  <c:v>45</c:v>
                </c:pt>
                <c:pt idx="308">
                  <c:v>45</c:v>
                </c:pt>
                <c:pt idx="309">
                  <c:v>45</c:v>
                </c:pt>
                <c:pt idx="310">
                  <c:v>45</c:v>
                </c:pt>
                <c:pt idx="311">
                  <c:v>45</c:v>
                </c:pt>
                <c:pt idx="312">
                  <c:v>45</c:v>
                </c:pt>
                <c:pt idx="313">
                  <c:v>46</c:v>
                </c:pt>
                <c:pt idx="314">
                  <c:v>46</c:v>
                </c:pt>
                <c:pt idx="315">
                  <c:v>46</c:v>
                </c:pt>
                <c:pt idx="316">
                  <c:v>46</c:v>
                </c:pt>
                <c:pt idx="317">
                  <c:v>46</c:v>
                </c:pt>
                <c:pt idx="318">
                  <c:v>46</c:v>
                </c:pt>
                <c:pt idx="319">
                  <c:v>46</c:v>
                </c:pt>
                <c:pt idx="320">
                  <c:v>47</c:v>
                </c:pt>
                <c:pt idx="321">
                  <c:v>47</c:v>
                </c:pt>
                <c:pt idx="322">
                  <c:v>47</c:v>
                </c:pt>
                <c:pt idx="323">
                  <c:v>47</c:v>
                </c:pt>
                <c:pt idx="324">
                  <c:v>47</c:v>
                </c:pt>
                <c:pt idx="325">
                  <c:v>47</c:v>
                </c:pt>
                <c:pt idx="326">
                  <c:v>47</c:v>
                </c:pt>
                <c:pt idx="327">
                  <c:v>48</c:v>
                </c:pt>
                <c:pt idx="328">
                  <c:v>48</c:v>
                </c:pt>
                <c:pt idx="329">
                  <c:v>48</c:v>
                </c:pt>
                <c:pt idx="330">
                  <c:v>48</c:v>
                </c:pt>
                <c:pt idx="331">
                  <c:v>48</c:v>
                </c:pt>
                <c:pt idx="332">
                  <c:v>48</c:v>
                </c:pt>
                <c:pt idx="333">
                  <c:v>48</c:v>
                </c:pt>
                <c:pt idx="334">
                  <c:v>49</c:v>
                </c:pt>
                <c:pt idx="335">
                  <c:v>49</c:v>
                </c:pt>
                <c:pt idx="336">
                  <c:v>49</c:v>
                </c:pt>
                <c:pt idx="337">
                  <c:v>49</c:v>
                </c:pt>
                <c:pt idx="338">
                  <c:v>49</c:v>
                </c:pt>
                <c:pt idx="339">
                  <c:v>49</c:v>
                </c:pt>
                <c:pt idx="340">
                  <c:v>49</c:v>
                </c:pt>
                <c:pt idx="341">
                  <c:v>50</c:v>
                </c:pt>
                <c:pt idx="342">
                  <c:v>50</c:v>
                </c:pt>
                <c:pt idx="343">
                  <c:v>50</c:v>
                </c:pt>
                <c:pt idx="344">
                  <c:v>50</c:v>
                </c:pt>
                <c:pt idx="345">
                  <c:v>50</c:v>
                </c:pt>
                <c:pt idx="346">
                  <c:v>50</c:v>
                </c:pt>
                <c:pt idx="347">
                  <c:v>50</c:v>
                </c:pt>
                <c:pt idx="348">
                  <c:v>51</c:v>
                </c:pt>
                <c:pt idx="349">
                  <c:v>51</c:v>
                </c:pt>
                <c:pt idx="350">
                  <c:v>51</c:v>
                </c:pt>
                <c:pt idx="351">
                  <c:v>51</c:v>
                </c:pt>
                <c:pt idx="352">
                  <c:v>51</c:v>
                </c:pt>
                <c:pt idx="353">
                  <c:v>51</c:v>
                </c:pt>
                <c:pt idx="354">
                  <c:v>51</c:v>
                </c:pt>
                <c:pt idx="355">
                  <c:v>52</c:v>
                </c:pt>
                <c:pt idx="356">
                  <c:v>52</c:v>
                </c:pt>
                <c:pt idx="357">
                  <c:v>52</c:v>
                </c:pt>
                <c:pt idx="358">
                  <c:v>52</c:v>
                </c:pt>
                <c:pt idx="359">
                  <c:v>52</c:v>
                </c:pt>
                <c:pt idx="360">
                  <c:v>52</c:v>
                </c:pt>
                <c:pt idx="361">
                  <c:v>52</c:v>
                </c:pt>
                <c:pt idx="362">
                  <c:v>1</c:v>
                </c:pt>
                <c:pt idx="363">
                  <c:v>1</c:v>
                </c:pt>
                <c:pt idx="364">
                  <c:v>1</c:v>
                </c:pt>
                <c:pt idx="365">
                  <c:v>1</c:v>
                </c:pt>
              </c:numCache>
            </c:numRef>
          </c:cat>
          <c:val>
            <c:numRef>
              <c:f>Jaar5!$M$5:$M$371</c:f>
              <c:numCache>
                <c:formatCode>#,##0</c:formatCode>
                <c:ptCount val="3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1D06-46A5-91EA-6778A99267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61811840"/>
        <c:axId val="176896256"/>
      </c:barChart>
      <c:catAx>
        <c:axId val="16181184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nl-NL"/>
          </a:p>
        </c:txPr>
        <c:crossAx val="176896256"/>
        <c:crossesAt val="-10000"/>
        <c:auto val="1"/>
        <c:lblAlgn val="ctr"/>
        <c:lblOffset val="100"/>
        <c:tickLblSkip val="30"/>
        <c:tickMarkSkip val="7"/>
        <c:noMultiLvlLbl val="0"/>
      </c:catAx>
      <c:valAx>
        <c:axId val="1768962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;0;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nl-NL"/>
          </a:p>
        </c:txPr>
        <c:crossAx val="161811840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"/>
          <c:y val="3.42482939632546E-2"/>
          <c:w val="1"/>
          <c:h val="4.0184251968503927E-2"/>
        </c:manualLayout>
      </c:layout>
      <c:overlay val="0"/>
      <c:spPr>
        <a:noFill/>
        <a:ln w="3175">
          <a:noFill/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nl-NL"/>
    </a:p>
  </c:txPr>
  <c:printSettings>
    <c:headerFooter alignWithMargins="0"/>
    <c:pageMargins b="1" l="0.75000000000000178" r="0.75000000000000178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6941206147858542E-2"/>
          <c:y val="0.11346686927292"/>
          <c:w val="0.91064848015279565"/>
          <c:h val="0.4174886033982616"/>
        </c:manualLayout>
      </c:layout>
      <c:barChart>
        <c:barDir val="bar"/>
        <c:grouping val="percentStacked"/>
        <c:varyColors val="0"/>
        <c:ser>
          <c:idx val="0"/>
          <c:order val="0"/>
          <c:spPr>
            <a:solidFill>
              <a:srgbClr val="FFFF99"/>
            </a:solidFill>
            <a:ln>
              <a:solidFill>
                <a:sysClr val="windowText" lastClr="000000"/>
              </a:solidFill>
            </a:ln>
          </c:spPr>
          <c:invertIfNegative val="0"/>
          <c:val>
            <c:numRef>
              <c:f>Jaar5!$U$3</c:f>
              <c:numCache>
                <c:formatCode>#,##0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4A-4322-B543-3ADB8F2B0817}"/>
            </c:ext>
          </c:extLst>
        </c:ser>
        <c:ser>
          <c:idx val="1"/>
          <c:order val="1"/>
          <c:spPr>
            <a:solidFill>
              <a:srgbClr val="CCFFFF"/>
            </a:solidFill>
            <a:ln>
              <a:solidFill>
                <a:sysClr val="windowText" lastClr="000000"/>
              </a:solidFill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rgbClr val="66FFFF"/>
              </a:solidFill>
              <a:ln>
                <a:solidFill>
                  <a:sysClr val="windowText" lastClr="000000"/>
                </a:solidFill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8B4A-4322-B543-3ADB8F2B0817}"/>
              </c:ext>
            </c:extLst>
          </c:dPt>
          <c:val>
            <c:numRef>
              <c:f>Jaar5!$X$3</c:f>
              <c:numCache>
                <c:formatCode>#,##0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B4A-4322-B543-3ADB8F2B08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53565824"/>
        <c:axId val="153571712"/>
      </c:barChart>
      <c:catAx>
        <c:axId val="153565824"/>
        <c:scaling>
          <c:orientation val="minMax"/>
        </c:scaling>
        <c:delete val="1"/>
        <c:axPos val="l"/>
        <c:majorTickMark val="out"/>
        <c:minorTickMark val="none"/>
        <c:tickLblPos val="none"/>
        <c:crossAx val="153571712"/>
        <c:crosses val="autoZero"/>
        <c:auto val="1"/>
        <c:lblAlgn val="ctr"/>
        <c:lblOffset val="100"/>
        <c:noMultiLvlLbl val="0"/>
      </c:catAx>
      <c:valAx>
        <c:axId val="153571712"/>
        <c:scaling>
          <c:orientation val="minMax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53565824"/>
        <c:crosses val="autoZero"/>
        <c:crossBetween val="between"/>
        <c:majorUnit val="0.1"/>
      </c:valAx>
    </c:plotArea>
    <c:plotVisOnly val="1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NL" b="1"/>
              <a:t>Cumulatief</a:t>
            </a:r>
          </a:p>
        </c:rich>
      </c:tx>
      <c:layout>
        <c:manualLayout>
          <c:xMode val="edge"/>
          <c:yMode val="edge"/>
          <c:x val="0.3916888673098177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6354411708607257E-2"/>
          <c:y val="7.9687489063867023E-2"/>
          <c:w val="0.8385437991938256"/>
          <c:h val="0.8757532808398954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Jaar5!$S$3</c:f>
              <c:strCache>
                <c:ptCount val="1"/>
                <c:pt idx="0">
                  <c:v>teruggeleverd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</c:spPr>
          <c:invertIfNegative val="0"/>
          <c:cat>
            <c:numRef>
              <c:f>Jaar5!$A$5:$A$370</c:f>
              <c:numCache>
                <c:formatCode>General</c:formatCode>
                <c:ptCount val="36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5</c:v>
                </c:pt>
                <c:pt idx="27">
                  <c:v>5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  <c:pt idx="32">
                  <c:v>5</c:v>
                </c:pt>
                <c:pt idx="33">
                  <c:v>6</c:v>
                </c:pt>
                <c:pt idx="34">
                  <c:v>6</c:v>
                </c:pt>
                <c:pt idx="35">
                  <c:v>6</c:v>
                </c:pt>
                <c:pt idx="36">
                  <c:v>6</c:v>
                </c:pt>
                <c:pt idx="37">
                  <c:v>6</c:v>
                </c:pt>
                <c:pt idx="38">
                  <c:v>6</c:v>
                </c:pt>
                <c:pt idx="39">
                  <c:v>6</c:v>
                </c:pt>
                <c:pt idx="40">
                  <c:v>7</c:v>
                </c:pt>
                <c:pt idx="41">
                  <c:v>7</c:v>
                </c:pt>
                <c:pt idx="42">
                  <c:v>7</c:v>
                </c:pt>
                <c:pt idx="43">
                  <c:v>7</c:v>
                </c:pt>
                <c:pt idx="44">
                  <c:v>7</c:v>
                </c:pt>
                <c:pt idx="45">
                  <c:v>7</c:v>
                </c:pt>
                <c:pt idx="46">
                  <c:v>7</c:v>
                </c:pt>
                <c:pt idx="47">
                  <c:v>8</c:v>
                </c:pt>
                <c:pt idx="48">
                  <c:v>8</c:v>
                </c:pt>
                <c:pt idx="49">
                  <c:v>8</c:v>
                </c:pt>
                <c:pt idx="50">
                  <c:v>8</c:v>
                </c:pt>
                <c:pt idx="51">
                  <c:v>8</c:v>
                </c:pt>
                <c:pt idx="52">
                  <c:v>8</c:v>
                </c:pt>
                <c:pt idx="53">
                  <c:v>8</c:v>
                </c:pt>
                <c:pt idx="54">
                  <c:v>9</c:v>
                </c:pt>
                <c:pt idx="55">
                  <c:v>9</c:v>
                </c:pt>
                <c:pt idx="56">
                  <c:v>9</c:v>
                </c:pt>
                <c:pt idx="57">
                  <c:v>9</c:v>
                </c:pt>
                <c:pt idx="58">
                  <c:v>9</c:v>
                </c:pt>
                <c:pt idx="59">
                  <c:v>9</c:v>
                </c:pt>
                <c:pt idx="60">
                  <c:v>9</c:v>
                </c:pt>
                <c:pt idx="61">
                  <c:v>10</c:v>
                </c:pt>
                <c:pt idx="62">
                  <c:v>10</c:v>
                </c:pt>
                <c:pt idx="63">
                  <c:v>10</c:v>
                </c:pt>
                <c:pt idx="64">
                  <c:v>10</c:v>
                </c:pt>
                <c:pt idx="65">
                  <c:v>10</c:v>
                </c:pt>
                <c:pt idx="66">
                  <c:v>10</c:v>
                </c:pt>
                <c:pt idx="67">
                  <c:v>10</c:v>
                </c:pt>
                <c:pt idx="68">
                  <c:v>11</c:v>
                </c:pt>
                <c:pt idx="69">
                  <c:v>11</c:v>
                </c:pt>
                <c:pt idx="70">
                  <c:v>11</c:v>
                </c:pt>
                <c:pt idx="71">
                  <c:v>11</c:v>
                </c:pt>
                <c:pt idx="72">
                  <c:v>11</c:v>
                </c:pt>
                <c:pt idx="73">
                  <c:v>11</c:v>
                </c:pt>
                <c:pt idx="74">
                  <c:v>11</c:v>
                </c:pt>
                <c:pt idx="75">
                  <c:v>12</c:v>
                </c:pt>
                <c:pt idx="76">
                  <c:v>12</c:v>
                </c:pt>
                <c:pt idx="77">
                  <c:v>12</c:v>
                </c:pt>
                <c:pt idx="78">
                  <c:v>12</c:v>
                </c:pt>
                <c:pt idx="79">
                  <c:v>12</c:v>
                </c:pt>
                <c:pt idx="80">
                  <c:v>12</c:v>
                </c:pt>
                <c:pt idx="81">
                  <c:v>12</c:v>
                </c:pt>
                <c:pt idx="82">
                  <c:v>13</c:v>
                </c:pt>
                <c:pt idx="83">
                  <c:v>13</c:v>
                </c:pt>
                <c:pt idx="84">
                  <c:v>13</c:v>
                </c:pt>
                <c:pt idx="85">
                  <c:v>13</c:v>
                </c:pt>
                <c:pt idx="86">
                  <c:v>13</c:v>
                </c:pt>
                <c:pt idx="87">
                  <c:v>13</c:v>
                </c:pt>
                <c:pt idx="88">
                  <c:v>13</c:v>
                </c:pt>
                <c:pt idx="89">
                  <c:v>14</c:v>
                </c:pt>
                <c:pt idx="90">
                  <c:v>14</c:v>
                </c:pt>
                <c:pt idx="91">
                  <c:v>14</c:v>
                </c:pt>
                <c:pt idx="92">
                  <c:v>14</c:v>
                </c:pt>
                <c:pt idx="93">
                  <c:v>14</c:v>
                </c:pt>
                <c:pt idx="94">
                  <c:v>14</c:v>
                </c:pt>
                <c:pt idx="95">
                  <c:v>14</c:v>
                </c:pt>
                <c:pt idx="96">
                  <c:v>15</c:v>
                </c:pt>
                <c:pt idx="97">
                  <c:v>15</c:v>
                </c:pt>
                <c:pt idx="98">
                  <c:v>15</c:v>
                </c:pt>
                <c:pt idx="99">
                  <c:v>15</c:v>
                </c:pt>
                <c:pt idx="100">
                  <c:v>15</c:v>
                </c:pt>
                <c:pt idx="101">
                  <c:v>15</c:v>
                </c:pt>
                <c:pt idx="102">
                  <c:v>15</c:v>
                </c:pt>
                <c:pt idx="103">
                  <c:v>16</c:v>
                </c:pt>
                <c:pt idx="104">
                  <c:v>16</c:v>
                </c:pt>
                <c:pt idx="105">
                  <c:v>16</c:v>
                </c:pt>
                <c:pt idx="106">
                  <c:v>16</c:v>
                </c:pt>
                <c:pt idx="107">
                  <c:v>16</c:v>
                </c:pt>
                <c:pt idx="108">
                  <c:v>16</c:v>
                </c:pt>
                <c:pt idx="109">
                  <c:v>16</c:v>
                </c:pt>
                <c:pt idx="110">
                  <c:v>17</c:v>
                </c:pt>
                <c:pt idx="111">
                  <c:v>17</c:v>
                </c:pt>
                <c:pt idx="112">
                  <c:v>17</c:v>
                </c:pt>
                <c:pt idx="113">
                  <c:v>17</c:v>
                </c:pt>
                <c:pt idx="114">
                  <c:v>17</c:v>
                </c:pt>
                <c:pt idx="115">
                  <c:v>17</c:v>
                </c:pt>
                <c:pt idx="116">
                  <c:v>17</c:v>
                </c:pt>
                <c:pt idx="117">
                  <c:v>18</c:v>
                </c:pt>
                <c:pt idx="118">
                  <c:v>18</c:v>
                </c:pt>
                <c:pt idx="119">
                  <c:v>18</c:v>
                </c:pt>
                <c:pt idx="120">
                  <c:v>18</c:v>
                </c:pt>
                <c:pt idx="121">
                  <c:v>18</c:v>
                </c:pt>
                <c:pt idx="122">
                  <c:v>18</c:v>
                </c:pt>
                <c:pt idx="123">
                  <c:v>18</c:v>
                </c:pt>
                <c:pt idx="124">
                  <c:v>19</c:v>
                </c:pt>
                <c:pt idx="125">
                  <c:v>19</c:v>
                </c:pt>
                <c:pt idx="126">
                  <c:v>19</c:v>
                </c:pt>
                <c:pt idx="127">
                  <c:v>19</c:v>
                </c:pt>
                <c:pt idx="128">
                  <c:v>19</c:v>
                </c:pt>
                <c:pt idx="129">
                  <c:v>19</c:v>
                </c:pt>
                <c:pt idx="130">
                  <c:v>19</c:v>
                </c:pt>
                <c:pt idx="131">
                  <c:v>20</c:v>
                </c:pt>
                <c:pt idx="132">
                  <c:v>20</c:v>
                </c:pt>
                <c:pt idx="133">
                  <c:v>20</c:v>
                </c:pt>
                <c:pt idx="134">
                  <c:v>20</c:v>
                </c:pt>
                <c:pt idx="135">
                  <c:v>20</c:v>
                </c:pt>
                <c:pt idx="136">
                  <c:v>20</c:v>
                </c:pt>
                <c:pt idx="137">
                  <c:v>20</c:v>
                </c:pt>
                <c:pt idx="138">
                  <c:v>21</c:v>
                </c:pt>
                <c:pt idx="139">
                  <c:v>21</c:v>
                </c:pt>
                <c:pt idx="140">
                  <c:v>21</c:v>
                </c:pt>
                <c:pt idx="141">
                  <c:v>21</c:v>
                </c:pt>
                <c:pt idx="142">
                  <c:v>21</c:v>
                </c:pt>
                <c:pt idx="143">
                  <c:v>21</c:v>
                </c:pt>
                <c:pt idx="144">
                  <c:v>21</c:v>
                </c:pt>
                <c:pt idx="145">
                  <c:v>22</c:v>
                </c:pt>
                <c:pt idx="146">
                  <c:v>22</c:v>
                </c:pt>
                <c:pt idx="147">
                  <c:v>22</c:v>
                </c:pt>
                <c:pt idx="148">
                  <c:v>22</c:v>
                </c:pt>
                <c:pt idx="149">
                  <c:v>22</c:v>
                </c:pt>
                <c:pt idx="150">
                  <c:v>22</c:v>
                </c:pt>
                <c:pt idx="151">
                  <c:v>22</c:v>
                </c:pt>
                <c:pt idx="152">
                  <c:v>23</c:v>
                </c:pt>
                <c:pt idx="153">
                  <c:v>23</c:v>
                </c:pt>
                <c:pt idx="154">
                  <c:v>23</c:v>
                </c:pt>
                <c:pt idx="155">
                  <c:v>23</c:v>
                </c:pt>
                <c:pt idx="156">
                  <c:v>23</c:v>
                </c:pt>
                <c:pt idx="157">
                  <c:v>23</c:v>
                </c:pt>
                <c:pt idx="158">
                  <c:v>23</c:v>
                </c:pt>
                <c:pt idx="159">
                  <c:v>24</c:v>
                </c:pt>
                <c:pt idx="160">
                  <c:v>24</c:v>
                </c:pt>
                <c:pt idx="161">
                  <c:v>24</c:v>
                </c:pt>
                <c:pt idx="162">
                  <c:v>24</c:v>
                </c:pt>
                <c:pt idx="163">
                  <c:v>24</c:v>
                </c:pt>
                <c:pt idx="164">
                  <c:v>24</c:v>
                </c:pt>
                <c:pt idx="165">
                  <c:v>24</c:v>
                </c:pt>
                <c:pt idx="166">
                  <c:v>25</c:v>
                </c:pt>
                <c:pt idx="167">
                  <c:v>25</c:v>
                </c:pt>
                <c:pt idx="168">
                  <c:v>25</c:v>
                </c:pt>
                <c:pt idx="169">
                  <c:v>25</c:v>
                </c:pt>
                <c:pt idx="170">
                  <c:v>25</c:v>
                </c:pt>
                <c:pt idx="171">
                  <c:v>25</c:v>
                </c:pt>
                <c:pt idx="172">
                  <c:v>25</c:v>
                </c:pt>
                <c:pt idx="173">
                  <c:v>26</c:v>
                </c:pt>
                <c:pt idx="174">
                  <c:v>26</c:v>
                </c:pt>
                <c:pt idx="175">
                  <c:v>26</c:v>
                </c:pt>
                <c:pt idx="176">
                  <c:v>26</c:v>
                </c:pt>
                <c:pt idx="177">
                  <c:v>26</c:v>
                </c:pt>
                <c:pt idx="178">
                  <c:v>26</c:v>
                </c:pt>
                <c:pt idx="179">
                  <c:v>26</c:v>
                </c:pt>
                <c:pt idx="180">
                  <c:v>27</c:v>
                </c:pt>
                <c:pt idx="181">
                  <c:v>27</c:v>
                </c:pt>
                <c:pt idx="182">
                  <c:v>27</c:v>
                </c:pt>
                <c:pt idx="183">
                  <c:v>27</c:v>
                </c:pt>
                <c:pt idx="184">
                  <c:v>27</c:v>
                </c:pt>
                <c:pt idx="185">
                  <c:v>27</c:v>
                </c:pt>
                <c:pt idx="186">
                  <c:v>27</c:v>
                </c:pt>
                <c:pt idx="187">
                  <c:v>28</c:v>
                </c:pt>
                <c:pt idx="188">
                  <c:v>28</c:v>
                </c:pt>
                <c:pt idx="189">
                  <c:v>28</c:v>
                </c:pt>
                <c:pt idx="190">
                  <c:v>28</c:v>
                </c:pt>
                <c:pt idx="191">
                  <c:v>28</c:v>
                </c:pt>
                <c:pt idx="192">
                  <c:v>28</c:v>
                </c:pt>
                <c:pt idx="193">
                  <c:v>28</c:v>
                </c:pt>
                <c:pt idx="194">
                  <c:v>29</c:v>
                </c:pt>
                <c:pt idx="195">
                  <c:v>29</c:v>
                </c:pt>
                <c:pt idx="196">
                  <c:v>29</c:v>
                </c:pt>
                <c:pt idx="197">
                  <c:v>29</c:v>
                </c:pt>
                <c:pt idx="198">
                  <c:v>29</c:v>
                </c:pt>
                <c:pt idx="199">
                  <c:v>29</c:v>
                </c:pt>
                <c:pt idx="200">
                  <c:v>29</c:v>
                </c:pt>
                <c:pt idx="201">
                  <c:v>30</c:v>
                </c:pt>
                <c:pt idx="202">
                  <c:v>30</c:v>
                </c:pt>
                <c:pt idx="203">
                  <c:v>30</c:v>
                </c:pt>
                <c:pt idx="204">
                  <c:v>30</c:v>
                </c:pt>
                <c:pt idx="205">
                  <c:v>30</c:v>
                </c:pt>
                <c:pt idx="206">
                  <c:v>30</c:v>
                </c:pt>
                <c:pt idx="207">
                  <c:v>30</c:v>
                </c:pt>
                <c:pt idx="208">
                  <c:v>31</c:v>
                </c:pt>
                <c:pt idx="209">
                  <c:v>31</c:v>
                </c:pt>
                <c:pt idx="210">
                  <c:v>31</c:v>
                </c:pt>
                <c:pt idx="211">
                  <c:v>31</c:v>
                </c:pt>
                <c:pt idx="212">
                  <c:v>31</c:v>
                </c:pt>
                <c:pt idx="213">
                  <c:v>31</c:v>
                </c:pt>
                <c:pt idx="214">
                  <c:v>31</c:v>
                </c:pt>
                <c:pt idx="215">
                  <c:v>32</c:v>
                </c:pt>
                <c:pt idx="216">
                  <c:v>32</c:v>
                </c:pt>
                <c:pt idx="217">
                  <c:v>32</c:v>
                </c:pt>
                <c:pt idx="218">
                  <c:v>32</c:v>
                </c:pt>
                <c:pt idx="219">
                  <c:v>32</c:v>
                </c:pt>
                <c:pt idx="220">
                  <c:v>32</c:v>
                </c:pt>
                <c:pt idx="221">
                  <c:v>32</c:v>
                </c:pt>
                <c:pt idx="222">
                  <c:v>33</c:v>
                </c:pt>
                <c:pt idx="223">
                  <c:v>33</c:v>
                </c:pt>
                <c:pt idx="224">
                  <c:v>33</c:v>
                </c:pt>
                <c:pt idx="225">
                  <c:v>33</c:v>
                </c:pt>
                <c:pt idx="226">
                  <c:v>33</c:v>
                </c:pt>
                <c:pt idx="227">
                  <c:v>33</c:v>
                </c:pt>
                <c:pt idx="228">
                  <c:v>33</c:v>
                </c:pt>
                <c:pt idx="229">
                  <c:v>34</c:v>
                </c:pt>
                <c:pt idx="230">
                  <c:v>34</c:v>
                </c:pt>
                <c:pt idx="231">
                  <c:v>34</c:v>
                </c:pt>
                <c:pt idx="232">
                  <c:v>34</c:v>
                </c:pt>
                <c:pt idx="233">
                  <c:v>34</c:v>
                </c:pt>
                <c:pt idx="234">
                  <c:v>34</c:v>
                </c:pt>
                <c:pt idx="235">
                  <c:v>34</c:v>
                </c:pt>
                <c:pt idx="236">
                  <c:v>35</c:v>
                </c:pt>
                <c:pt idx="237">
                  <c:v>35</c:v>
                </c:pt>
                <c:pt idx="238">
                  <c:v>35</c:v>
                </c:pt>
                <c:pt idx="239">
                  <c:v>35</c:v>
                </c:pt>
                <c:pt idx="240">
                  <c:v>35</c:v>
                </c:pt>
                <c:pt idx="241">
                  <c:v>35</c:v>
                </c:pt>
                <c:pt idx="242">
                  <c:v>35</c:v>
                </c:pt>
                <c:pt idx="243">
                  <c:v>36</c:v>
                </c:pt>
                <c:pt idx="244">
                  <c:v>36</c:v>
                </c:pt>
                <c:pt idx="245">
                  <c:v>36</c:v>
                </c:pt>
                <c:pt idx="246">
                  <c:v>36</c:v>
                </c:pt>
                <c:pt idx="247">
                  <c:v>36</c:v>
                </c:pt>
                <c:pt idx="248">
                  <c:v>36</c:v>
                </c:pt>
                <c:pt idx="249">
                  <c:v>36</c:v>
                </c:pt>
                <c:pt idx="250">
                  <c:v>37</c:v>
                </c:pt>
                <c:pt idx="251">
                  <c:v>37</c:v>
                </c:pt>
                <c:pt idx="252">
                  <c:v>37</c:v>
                </c:pt>
                <c:pt idx="253">
                  <c:v>37</c:v>
                </c:pt>
                <c:pt idx="254">
                  <c:v>37</c:v>
                </c:pt>
                <c:pt idx="255">
                  <c:v>37</c:v>
                </c:pt>
                <c:pt idx="256">
                  <c:v>37</c:v>
                </c:pt>
                <c:pt idx="257">
                  <c:v>38</c:v>
                </c:pt>
                <c:pt idx="258">
                  <c:v>38</c:v>
                </c:pt>
                <c:pt idx="259">
                  <c:v>38</c:v>
                </c:pt>
                <c:pt idx="260">
                  <c:v>38</c:v>
                </c:pt>
                <c:pt idx="261">
                  <c:v>38</c:v>
                </c:pt>
                <c:pt idx="262">
                  <c:v>38</c:v>
                </c:pt>
                <c:pt idx="263">
                  <c:v>38</c:v>
                </c:pt>
                <c:pt idx="264">
                  <c:v>39</c:v>
                </c:pt>
                <c:pt idx="265">
                  <c:v>39</c:v>
                </c:pt>
                <c:pt idx="266">
                  <c:v>39</c:v>
                </c:pt>
                <c:pt idx="267">
                  <c:v>39</c:v>
                </c:pt>
                <c:pt idx="268">
                  <c:v>39</c:v>
                </c:pt>
                <c:pt idx="269">
                  <c:v>39</c:v>
                </c:pt>
                <c:pt idx="270">
                  <c:v>39</c:v>
                </c:pt>
                <c:pt idx="271">
                  <c:v>40</c:v>
                </c:pt>
                <c:pt idx="272">
                  <c:v>40</c:v>
                </c:pt>
                <c:pt idx="273">
                  <c:v>40</c:v>
                </c:pt>
                <c:pt idx="274">
                  <c:v>40</c:v>
                </c:pt>
                <c:pt idx="275">
                  <c:v>40</c:v>
                </c:pt>
                <c:pt idx="276">
                  <c:v>40</c:v>
                </c:pt>
                <c:pt idx="277">
                  <c:v>40</c:v>
                </c:pt>
                <c:pt idx="278">
                  <c:v>41</c:v>
                </c:pt>
                <c:pt idx="279">
                  <c:v>41</c:v>
                </c:pt>
                <c:pt idx="280">
                  <c:v>41</c:v>
                </c:pt>
                <c:pt idx="281">
                  <c:v>41</c:v>
                </c:pt>
                <c:pt idx="282">
                  <c:v>41</c:v>
                </c:pt>
                <c:pt idx="283">
                  <c:v>41</c:v>
                </c:pt>
                <c:pt idx="284">
                  <c:v>41</c:v>
                </c:pt>
                <c:pt idx="285">
                  <c:v>42</c:v>
                </c:pt>
                <c:pt idx="286">
                  <c:v>42</c:v>
                </c:pt>
                <c:pt idx="287">
                  <c:v>42</c:v>
                </c:pt>
                <c:pt idx="288">
                  <c:v>42</c:v>
                </c:pt>
                <c:pt idx="289">
                  <c:v>42</c:v>
                </c:pt>
                <c:pt idx="290">
                  <c:v>42</c:v>
                </c:pt>
                <c:pt idx="291">
                  <c:v>42</c:v>
                </c:pt>
                <c:pt idx="292">
                  <c:v>43</c:v>
                </c:pt>
                <c:pt idx="293">
                  <c:v>43</c:v>
                </c:pt>
                <c:pt idx="294">
                  <c:v>43</c:v>
                </c:pt>
                <c:pt idx="295">
                  <c:v>43</c:v>
                </c:pt>
                <c:pt idx="296">
                  <c:v>43</c:v>
                </c:pt>
                <c:pt idx="297">
                  <c:v>43</c:v>
                </c:pt>
                <c:pt idx="298">
                  <c:v>43</c:v>
                </c:pt>
                <c:pt idx="299">
                  <c:v>44</c:v>
                </c:pt>
                <c:pt idx="300">
                  <c:v>44</c:v>
                </c:pt>
                <c:pt idx="301">
                  <c:v>44</c:v>
                </c:pt>
                <c:pt idx="302">
                  <c:v>44</c:v>
                </c:pt>
                <c:pt idx="303">
                  <c:v>44</c:v>
                </c:pt>
                <c:pt idx="304">
                  <c:v>44</c:v>
                </c:pt>
                <c:pt idx="305">
                  <c:v>44</c:v>
                </c:pt>
                <c:pt idx="306">
                  <c:v>45</c:v>
                </c:pt>
                <c:pt idx="307">
                  <c:v>45</c:v>
                </c:pt>
                <c:pt idx="308">
                  <c:v>45</c:v>
                </c:pt>
                <c:pt idx="309">
                  <c:v>45</c:v>
                </c:pt>
                <c:pt idx="310">
                  <c:v>45</c:v>
                </c:pt>
                <c:pt idx="311">
                  <c:v>45</c:v>
                </c:pt>
                <c:pt idx="312">
                  <c:v>45</c:v>
                </c:pt>
                <c:pt idx="313">
                  <c:v>46</c:v>
                </c:pt>
                <c:pt idx="314">
                  <c:v>46</c:v>
                </c:pt>
                <c:pt idx="315">
                  <c:v>46</c:v>
                </c:pt>
                <c:pt idx="316">
                  <c:v>46</c:v>
                </c:pt>
                <c:pt idx="317">
                  <c:v>46</c:v>
                </c:pt>
                <c:pt idx="318">
                  <c:v>46</c:v>
                </c:pt>
                <c:pt idx="319">
                  <c:v>46</c:v>
                </c:pt>
                <c:pt idx="320">
                  <c:v>47</c:v>
                </c:pt>
                <c:pt idx="321">
                  <c:v>47</c:v>
                </c:pt>
                <c:pt idx="322">
                  <c:v>47</c:v>
                </c:pt>
                <c:pt idx="323">
                  <c:v>47</c:v>
                </c:pt>
                <c:pt idx="324">
                  <c:v>47</c:v>
                </c:pt>
                <c:pt idx="325">
                  <c:v>47</c:v>
                </c:pt>
                <c:pt idx="326">
                  <c:v>47</c:v>
                </c:pt>
                <c:pt idx="327">
                  <c:v>48</c:v>
                </c:pt>
                <c:pt idx="328">
                  <c:v>48</c:v>
                </c:pt>
                <c:pt idx="329">
                  <c:v>48</c:v>
                </c:pt>
                <c:pt idx="330">
                  <c:v>48</c:v>
                </c:pt>
                <c:pt idx="331">
                  <c:v>48</c:v>
                </c:pt>
                <c:pt idx="332">
                  <c:v>48</c:v>
                </c:pt>
                <c:pt idx="333">
                  <c:v>48</c:v>
                </c:pt>
                <c:pt idx="334">
                  <c:v>49</c:v>
                </c:pt>
                <c:pt idx="335">
                  <c:v>49</c:v>
                </c:pt>
                <c:pt idx="336">
                  <c:v>49</c:v>
                </c:pt>
                <c:pt idx="337">
                  <c:v>49</c:v>
                </c:pt>
                <c:pt idx="338">
                  <c:v>49</c:v>
                </c:pt>
                <c:pt idx="339">
                  <c:v>49</c:v>
                </c:pt>
                <c:pt idx="340">
                  <c:v>49</c:v>
                </c:pt>
                <c:pt idx="341">
                  <c:v>50</c:v>
                </c:pt>
                <c:pt idx="342">
                  <c:v>50</c:v>
                </c:pt>
                <c:pt idx="343">
                  <c:v>50</c:v>
                </c:pt>
                <c:pt idx="344">
                  <c:v>50</c:v>
                </c:pt>
                <c:pt idx="345">
                  <c:v>50</c:v>
                </c:pt>
                <c:pt idx="346">
                  <c:v>50</c:v>
                </c:pt>
                <c:pt idx="347">
                  <c:v>50</c:v>
                </c:pt>
                <c:pt idx="348">
                  <c:v>51</c:v>
                </c:pt>
                <c:pt idx="349">
                  <c:v>51</c:v>
                </c:pt>
                <c:pt idx="350">
                  <c:v>51</c:v>
                </c:pt>
                <c:pt idx="351">
                  <c:v>51</c:v>
                </c:pt>
                <c:pt idx="352">
                  <c:v>51</c:v>
                </c:pt>
                <c:pt idx="353">
                  <c:v>51</c:v>
                </c:pt>
                <c:pt idx="354">
                  <c:v>51</c:v>
                </c:pt>
                <c:pt idx="355">
                  <c:v>52</c:v>
                </c:pt>
                <c:pt idx="356">
                  <c:v>52</c:v>
                </c:pt>
                <c:pt idx="357">
                  <c:v>52</c:v>
                </c:pt>
                <c:pt idx="358">
                  <c:v>52</c:v>
                </c:pt>
                <c:pt idx="359">
                  <c:v>52</c:v>
                </c:pt>
                <c:pt idx="360">
                  <c:v>52</c:v>
                </c:pt>
                <c:pt idx="361">
                  <c:v>52</c:v>
                </c:pt>
                <c:pt idx="362">
                  <c:v>1</c:v>
                </c:pt>
                <c:pt idx="363">
                  <c:v>1</c:v>
                </c:pt>
                <c:pt idx="364">
                  <c:v>1</c:v>
                </c:pt>
                <c:pt idx="365">
                  <c:v>1</c:v>
                </c:pt>
              </c:numCache>
            </c:numRef>
          </c:cat>
          <c:val>
            <c:numRef>
              <c:f>Jaar5!$S$5:$S$370</c:f>
              <c:numCache>
                <c:formatCode>#,##0</c:formatCode>
                <c:ptCount val="3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14F3-4FAA-8A49-CF34C14F4674}"/>
            </c:ext>
          </c:extLst>
        </c:ser>
        <c:ser>
          <c:idx val="2"/>
          <c:order val="1"/>
          <c:tx>
            <c:strRef>
              <c:f>Jaar5!$F$1</c:f>
              <c:strCache>
                <c:ptCount val="1"/>
                <c:pt idx="0">
                  <c:v>Zonnepanelen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cat>
            <c:numRef>
              <c:f>Jaar5!$A$5:$A$370</c:f>
              <c:numCache>
                <c:formatCode>General</c:formatCode>
                <c:ptCount val="36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5</c:v>
                </c:pt>
                <c:pt idx="27">
                  <c:v>5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  <c:pt idx="32">
                  <c:v>5</c:v>
                </c:pt>
                <c:pt idx="33">
                  <c:v>6</c:v>
                </c:pt>
                <c:pt idx="34">
                  <c:v>6</c:v>
                </c:pt>
                <c:pt idx="35">
                  <c:v>6</c:v>
                </c:pt>
                <c:pt idx="36">
                  <c:v>6</c:v>
                </c:pt>
                <c:pt idx="37">
                  <c:v>6</c:v>
                </c:pt>
                <c:pt idx="38">
                  <c:v>6</c:v>
                </c:pt>
                <c:pt idx="39">
                  <c:v>6</c:v>
                </c:pt>
                <c:pt idx="40">
                  <c:v>7</c:v>
                </c:pt>
                <c:pt idx="41">
                  <c:v>7</c:v>
                </c:pt>
                <c:pt idx="42">
                  <c:v>7</c:v>
                </c:pt>
                <c:pt idx="43">
                  <c:v>7</c:v>
                </c:pt>
                <c:pt idx="44">
                  <c:v>7</c:v>
                </c:pt>
                <c:pt idx="45">
                  <c:v>7</c:v>
                </c:pt>
                <c:pt idx="46">
                  <c:v>7</c:v>
                </c:pt>
                <c:pt idx="47">
                  <c:v>8</c:v>
                </c:pt>
                <c:pt idx="48">
                  <c:v>8</c:v>
                </c:pt>
                <c:pt idx="49">
                  <c:v>8</c:v>
                </c:pt>
                <c:pt idx="50">
                  <c:v>8</c:v>
                </c:pt>
                <c:pt idx="51">
                  <c:v>8</c:v>
                </c:pt>
                <c:pt idx="52">
                  <c:v>8</c:v>
                </c:pt>
                <c:pt idx="53">
                  <c:v>8</c:v>
                </c:pt>
                <c:pt idx="54">
                  <c:v>9</c:v>
                </c:pt>
                <c:pt idx="55">
                  <c:v>9</c:v>
                </c:pt>
                <c:pt idx="56">
                  <c:v>9</c:v>
                </c:pt>
                <c:pt idx="57">
                  <c:v>9</c:v>
                </c:pt>
                <c:pt idx="58">
                  <c:v>9</c:v>
                </c:pt>
                <c:pt idx="59">
                  <c:v>9</c:v>
                </c:pt>
                <c:pt idx="60">
                  <c:v>9</c:v>
                </c:pt>
                <c:pt idx="61">
                  <c:v>10</c:v>
                </c:pt>
                <c:pt idx="62">
                  <c:v>10</c:v>
                </c:pt>
                <c:pt idx="63">
                  <c:v>10</c:v>
                </c:pt>
                <c:pt idx="64">
                  <c:v>10</c:v>
                </c:pt>
                <c:pt idx="65">
                  <c:v>10</c:v>
                </c:pt>
                <c:pt idx="66">
                  <c:v>10</c:v>
                </c:pt>
                <c:pt idx="67">
                  <c:v>10</c:v>
                </c:pt>
                <c:pt idx="68">
                  <c:v>11</c:v>
                </c:pt>
                <c:pt idx="69">
                  <c:v>11</c:v>
                </c:pt>
                <c:pt idx="70">
                  <c:v>11</c:v>
                </c:pt>
                <c:pt idx="71">
                  <c:v>11</c:v>
                </c:pt>
                <c:pt idx="72">
                  <c:v>11</c:v>
                </c:pt>
                <c:pt idx="73">
                  <c:v>11</c:v>
                </c:pt>
                <c:pt idx="74">
                  <c:v>11</c:v>
                </c:pt>
                <c:pt idx="75">
                  <c:v>12</c:v>
                </c:pt>
                <c:pt idx="76">
                  <c:v>12</c:v>
                </c:pt>
                <c:pt idx="77">
                  <c:v>12</c:v>
                </c:pt>
                <c:pt idx="78">
                  <c:v>12</c:v>
                </c:pt>
                <c:pt idx="79">
                  <c:v>12</c:v>
                </c:pt>
                <c:pt idx="80">
                  <c:v>12</c:v>
                </c:pt>
                <c:pt idx="81">
                  <c:v>12</c:v>
                </c:pt>
                <c:pt idx="82">
                  <c:v>13</c:v>
                </c:pt>
                <c:pt idx="83">
                  <c:v>13</c:v>
                </c:pt>
                <c:pt idx="84">
                  <c:v>13</c:v>
                </c:pt>
                <c:pt idx="85">
                  <c:v>13</c:v>
                </c:pt>
                <c:pt idx="86">
                  <c:v>13</c:v>
                </c:pt>
                <c:pt idx="87">
                  <c:v>13</c:v>
                </c:pt>
                <c:pt idx="88">
                  <c:v>13</c:v>
                </c:pt>
                <c:pt idx="89">
                  <c:v>14</c:v>
                </c:pt>
                <c:pt idx="90">
                  <c:v>14</c:v>
                </c:pt>
                <c:pt idx="91">
                  <c:v>14</c:v>
                </c:pt>
                <c:pt idx="92">
                  <c:v>14</c:v>
                </c:pt>
                <c:pt idx="93">
                  <c:v>14</c:v>
                </c:pt>
                <c:pt idx="94">
                  <c:v>14</c:v>
                </c:pt>
                <c:pt idx="95">
                  <c:v>14</c:v>
                </c:pt>
                <c:pt idx="96">
                  <c:v>15</c:v>
                </c:pt>
                <c:pt idx="97">
                  <c:v>15</c:v>
                </c:pt>
                <c:pt idx="98">
                  <c:v>15</c:v>
                </c:pt>
                <c:pt idx="99">
                  <c:v>15</c:v>
                </c:pt>
                <c:pt idx="100">
                  <c:v>15</c:v>
                </c:pt>
                <c:pt idx="101">
                  <c:v>15</c:v>
                </c:pt>
                <c:pt idx="102">
                  <c:v>15</c:v>
                </c:pt>
                <c:pt idx="103">
                  <c:v>16</c:v>
                </c:pt>
                <c:pt idx="104">
                  <c:v>16</c:v>
                </c:pt>
                <c:pt idx="105">
                  <c:v>16</c:v>
                </c:pt>
                <c:pt idx="106">
                  <c:v>16</c:v>
                </c:pt>
                <c:pt idx="107">
                  <c:v>16</c:v>
                </c:pt>
                <c:pt idx="108">
                  <c:v>16</c:v>
                </c:pt>
                <c:pt idx="109">
                  <c:v>16</c:v>
                </c:pt>
                <c:pt idx="110">
                  <c:v>17</c:v>
                </c:pt>
                <c:pt idx="111">
                  <c:v>17</c:v>
                </c:pt>
                <c:pt idx="112">
                  <c:v>17</c:v>
                </c:pt>
                <c:pt idx="113">
                  <c:v>17</c:v>
                </c:pt>
                <c:pt idx="114">
                  <c:v>17</c:v>
                </c:pt>
                <c:pt idx="115">
                  <c:v>17</c:v>
                </c:pt>
                <c:pt idx="116">
                  <c:v>17</c:v>
                </c:pt>
                <c:pt idx="117">
                  <c:v>18</c:v>
                </c:pt>
                <c:pt idx="118">
                  <c:v>18</c:v>
                </c:pt>
                <c:pt idx="119">
                  <c:v>18</c:v>
                </c:pt>
                <c:pt idx="120">
                  <c:v>18</c:v>
                </c:pt>
                <c:pt idx="121">
                  <c:v>18</c:v>
                </c:pt>
                <c:pt idx="122">
                  <c:v>18</c:v>
                </c:pt>
                <c:pt idx="123">
                  <c:v>18</c:v>
                </c:pt>
                <c:pt idx="124">
                  <c:v>19</c:v>
                </c:pt>
                <c:pt idx="125">
                  <c:v>19</c:v>
                </c:pt>
                <c:pt idx="126">
                  <c:v>19</c:v>
                </c:pt>
                <c:pt idx="127">
                  <c:v>19</c:v>
                </c:pt>
                <c:pt idx="128">
                  <c:v>19</c:v>
                </c:pt>
                <c:pt idx="129">
                  <c:v>19</c:v>
                </c:pt>
                <c:pt idx="130">
                  <c:v>19</c:v>
                </c:pt>
                <c:pt idx="131">
                  <c:v>20</c:v>
                </c:pt>
                <c:pt idx="132">
                  <c:v>20</c:v>
                </c:pt>
                <c:pt idx="133">
                  <c:v>20</c:v>
                </c:pt>
                <c:pt idx="134">
                  <c:v>20</c:v>
                </c:pt>
                <c:pt idx="135">
                  <c:v>20</c:v>
                </c:pt>
                <c:pt idx="136">
                  <c:v>20</c:v>
                </c:pt>
                <c:pt idx="137">
                  <c:v>20</c:v>
                </c:pt>
                <c:pt idx="138">
                  <c:v>21</c:v>
                </c:pt>
                <c:pt idx="139">
                  <c:v>21</c:v>
                </c:pt>
                <c:pt idx="140">
                  <c:v>21</c:v>
                </c:pt>
                <c:pt idx="141">
                  <c:v>21</c:v>
                </c:pt>
                <c:pt idx="142">
                  <c:v>21</c:v>
                </c:pt>
                <c:pt idx="143">
                  <c:v>21</c:v>
                </c:pt>
                <c:pt idx="144">
                  <c:v>21</c:v>
                </c:pt>
                <c:pt idx="145">
                  <c:v>22</c:v>
                </c:pt>
                <c:pt idx="146">
                  <c:v>22</c:v>
                </c:pt>
                <c:pt idx="147">
                  <c:v>22</c:v>
                </c:pt>
                <c:pt idx="148">
                  <c:v>22</c:v>
                </c:pt>
                <c:pt idx="149">
                  <c:v>22</c:v>
                </c:pt>
                <c:pt idx="150">
                  <c:v>22</c:v>
                </c:pt>
                <c:pt idx="151">
                  <c:v>22</c:v>
                </c:pt>
                <c:pt idx="152">
                  <c:v>23</c:v>
                </c:pt>
                <c:pt idx="153">
                  <c:v>23</c:v>
                </c:pt>
                <c:pt idx="154">
                  <c:v>23</c:v>
                </c:pt>
                <c:pt idx="155">
                  <c:v>23</c:v>
                </c:pt>
                <c:pt idx="156">
                  <c:v>23</c:v>
                </c:pt>
                <c:pt idx="157">
                  <c:v>23</c:v>
                </c:pt>
                <c:pt idx="158">
                  <c:v>23</c:v>
                </c:pt>
                <c:pt idx="159">
                  <c:v>24</c:v>
                </c:pt>
                <c:pt idx="160">
                  <c:v>24</c:v>
                </c:pt>
                <c:pt idx="161">
                  <c:v>24</c:v>
                </c:pt>
                <c:pt idx="162">
                  <c:v>24</c:v>
                </c:pt>
                <c:pt idx="163">
                  <c:v>24</c:v>
                </c:pt>
                <c:pt idx="164">
                  <c:v>24</c:v>
                </c:pt>
                <c:pt idx="165">
                  <c:v>24</c:v>
                </c:pt>
                <c:pt idx="166">
                  <c:v>25</c:v>
                </c:pt>
                <c:pt idx="167">
                  <c:v>25</c:v>
                </c:pt>
                <c:pt idx="168">
                  <c:v>25</c:v>
                </c:pt>
                <c:pt idx="169">
                  <c:v>25</c:v>
                </c:pt>
                <c:pt idx="170">
                  <c:v>25</c:v>
                </c:pt>
                <c:pt idx="171">
                  <c:v>25</c:v>
                </c:pt>
                <c:pt idx="172">
                  <c:v>25</c:v>
                </c:pt>
                <c:pt idx="173">
                  <c:v>26</c:v>
                </c:pt>
                <c:pt idx="174">
                  <c:v>26</c:v>
                </c:pt>
                <c:pt idx="175">
                  <c:v>26</c:v>
                </c:pt>
                <c:pt idx="176">
                  <c:v>26</c:v>
                </c:pt>
                <c:pt idx="177">
                  <c:v>26</c:v>
                </c:pt>
                <c:pt idx="178">
                  <c:v>26</c:v>
                </c:pt>
                <c:pt idx="179">
                  <c:v>26</c:v>
                </c:pt>
                <c:pt idx="180">
                  <c:v>27</c:v>
                </c:pt>
                <c:pt idx="181">
                  <c:v>27</c:v>
                </c:pt>
                <c:pt idx="182">
                  <c:v>27</c:v>
                </c:pt>
                <c:pt idx="183">
                  <c:v>27</c:v>
                </c:pt>
                <c:pt idx="184">
                  <c:v>27</c:v>
                </c:pt>
                <c:pt idx="185">
                  <c:v>27</c:v>
                </c:pt>
                <c:pt idx="186">
                  <c:v>27</c:v>
                </c:pt>
                <c:pt idx="187">
                  <c:v>28</c:v>
                </c:pt>
                <c:pt idx="188">
                  <c:v>28</c:v>
                </c:pt>
                <c:pt idx="189">
                  <c:v>28</c:v>
                </c:pt>
                <c:pt idx="190">
                  <c:v>28</c:v>
                </c:pt>
                <c:pt idx="191">
                  <c:v>28</c:v>
                </c:pt>
                <c:pt idx="192">
                  <c:v>28</c:v>
                </c:pt>
                <c:pt idx="193">
                  <c:v>28</c:v>
                </c:pt>
                <c:pt idx="194">
                  <c:v>29</c:v>
                </c:pt>
                <c:pt idx="195">
                  <c:v>29</c:v>
                </c:pt>
                <c:pt idx="196">
                  <c:v>29</c:v>
                </c:pt>
                <c:pt idx="197">
                  <c:v>29</c:v>
                </c:pt>
                <c:pt idx="198">
                  <c:v>29</c:v>
                </c:pt>
                <c:pt idx="199">
                  <c:v>29</c:v>
                </c:pt>
                <c:pt idx="200">
                  <c:v>29</c:v>
                </c:pt>
                <c:pt idx="201">
                  <c:v>30</c:v>
                </c:pt>
                <c:pt idx="202">
                  <c:v>30</c:v>
                </c:pt>
                <c:pt idx="203">
                  <c:v>30</c:v>
                </c:pt>
                <c:pt idx="204">
                  <c:v>30</c:v>
                </c:pt>
                <c:pt idx="205">
                  <c:v>30</c:v>
                </c:pt>
                <c:pt idx="206">
                  <c:v>30</c:v>
                </c:pt>
                <c:pt idx="207">
                  <c:v>30</c:v>
                </c:pt>
                <c:pt idx="208">
                  <c:v>31</c:v>
                </c:pt>
                <c:pt idx="209">
                  <c:v>31</c:v>
                </c:pt>
                <c:pt idx="210">
                  <c:v>31</c:v>
                </c:pt>
                <c:pt idx="211">
                  <c:v>31</c:v>
                </c:pt>
                <c:pt idx="212">
                  <c:v>31</c:v>
                </c:pt>
                <c:pt idx="213">
                  <c:v>31</c:v>
                </c:pt>
                <c:pt idx="214">
                  <c:v>31</c:v>
                </c:pt>
                <c:pt idx="215">
                  <c:v>32</c:v>
                </c:pt>
                <c:pt idx="216">
                  <c:v>32</c:v>
                </c:pt>
                <c:pt idx="217">
                  <c:v>32</c:v>
                </c:pt>
                <c:pt idx="218">
                  <c:v>32</c:v>
                </c:pt>
                <c:pt idx="219">
                  <c:v>32</c:v>
                </c:pt>
                <c:pt idx="220">
                  <c:v>32</c:v>
                </c:pt>
                <c:pt idx="221">
                  <c:v>32</c:v>
                </c:pt>
                <c:pt idx="222">
                  <c:v>33</c:v>
                </c:pt>
                <c:pt idx="223">
                  <c:v>33</c:v>
                </c:pt>
                <c:pt idx="224">
                  <c:v>33</c:v>
                </c:pt>
                <c:pt idx="225">
                  <c:v>33</c:v>
                </c:pt>
                <c:pt idx="226">
                  <c:v>33</c:v>
                </c:pt>
                <c:pt idx="227">
                  <c:v>33</c:v>
                </c:pt>
                <c:pt idx="228">
                  <c:v>33</c:v>
                </c:pt>
                <c:pt idx="229">
                  <c:v>34</c:v>
                </c:pt>
                <c:pt idx="230">
                  <c:v>34</c:v>
                </c:pt>
                <c:pt idx="231">
                  <c:v>34</c:v>
                </c:pt>
                <c:pt idx="232">
                  <c:v>34</c:v>
                </c:pt>
                <c:pt idx="233">
                  <c:v>34</c:v>
                </c:pt>
                <c:pt idx="234">
                  <c:v>34</c:v>
                </c:pt>
                <c:pt idx="235">
                  <c:v>34</c:v>
                </c:pt>
                <c:pt idx="236">
                  <c:v>35</c:v>
                </c:pt>
                <c:pt idx="237">
                  <c:v>35</c:v>
                </c:pt>
                <c:pt idx="238">
                  <c:v>35</c:v>
                </c:pt>
                <c:pt idx="239">
                  <c:v>35</c:v>
                </c:pt>
                <c:pt idx="240">
                  <c:v>35</c:v>
                </c:pt>
                <c:pt idx="241">
                  <c:v>35</c:v>
                </c:pt>
                <c:pt idx="242">
                  <c:v>35</c:v>
                </c:pt>
                <c:pt idx="243">
                  <c:v>36</c:v>
                </c:pt>
                <c:pt idx="244">
                  <c:v>36</c:v>
                </c:pt>
                <c:pt idx="245">
                  <c:v>36</c:v>
                </c:pt>
                <c:pt idx="246">
                  <c:v>36</c:v>
                </c:pt>
                <c:pt idx="247">
                  <c:v>36</c:v>
                </c:pt>
                <c:pt idx="248">
                  <c:v>36</c:v>
                </c:pt>
                <c:pt idx="249">
                  <c:v>36</c:v>
                </c:pt>
                <c:pt idx="250">
                  <c:v>37</c:v>
                </c:pt>
                <c:pt idx="251">
                  <c:v>37</c:v>
                </c:pt>
                <c:pt idx="252">
                  <c:v>37</c:v>
                </c:pt>
                <c:pt idx="253">
                  <c:v>37</c:v>
                </c:pt>
                <c:pt idx="254">
                  <c:v>37</c:v>
                </c:pt>
                <c:pt idx="255">
                  <c:v>37</c:v>
                </c:pt>
                <c:pt idx="256">
                  <c:v>37</c:v>
                </c:pt>
                <c:pt idx="257">
                  <c:v>38</c:v>
                </c:pt>
                <c:pt idx="258">
                  <c:v>38</c:v>
                </c:pt>
                <c:pt idx="259">
                  <c:v>38</c:v>
                </c:pt>
                <c:pt idx="260">
                  <c:v>38</c:v>
                </c:pt>
                <c:pt idx="261">
                  <c:v>38</c:v>
                </c:pt>
                <c:pt idx="262">
                  <c:v>38</c:v>
                </c:pt>
                <c:pt idx="263">
                  <c:v>38</c:v>
                </c:pt>
                <c:pt idx="264">
                  <c:v>39</c:v>
                </c:pt>
                <c:pt idx="265">
                  <c:v>39</c:v>
                </c:pt>
                <c:pt idx="266">
                  <c:v>39</c:v>
                </c:pt>
                <c:pt idx="267">
                  <c:v>39</c:v>
                </c:pt>
                <c:pt idx="268">
                  <c:v>39</c:v>
                </c:pt>
                <c:pt idx="269">
                  <c:v>39</c:v>
                </c:pt>
                <c:pt idx="270">
                  <c:v>39</c:v>
                </c:pt>
                <c:pt idx="271">
                  <c:v>40</c:v>
                </c:pt>
                <c:pt idx="272">
                  <c:v>40</c:v>
                </c:pt>
                <c:pt idx="273">
                  <c:v>40</c:v>
                </c:pt>
                <c:pt idx="274">
                  <c:v>40</c:v>
                </c:pt>
                <c:pt idx="275">
                  <c:v>40</c:v>
                </c:pt>
                <c:pt idx="276">
                  <c:v>40</c:v>
                </c:pt>
                <c:pt idx="277">
                  <c:v>40</c:v>
                </c:pt>
                <c:pt idx="278">
                  <c:v>41</c:v>
                </c:pt>
                <c:pt idx="279">
                  <c:v>41</c:v>
                </c:pt>
                <c:pt idx="280">
                  <c:v>41</c:v>
                </c:pt>
                <c:pt idx="281">
                  <c:v>41</c:v>
                </c:pt>
                <c:pt idx="282">
                  <c:v>41</c:v>
                </c:pt>
                <c:pt idx="283">
                  <c:v>41</c:v>
                </c:pt>
                <c:pt idx="284">
                  <c:v>41</c:v>
                </c:pt>
                <c:pt idx="285">
                  <c:v>42</c:v>
                </c:pt>
                <c:pt idx="286">
                  <c:v>42</c:v>
                </c:pt>
                <c:pt idx="287">
                  <c:v>42</c:v>
                </c:pt>
                <c:pt idx="288">
                  <c:v>42</c:v>
                </c:pt>
                <c:pt idx="289">
                  <c:v>42</c:v>
                </c:pt>
                <c:pt idx="290">
                  <c:v>42</c:v>
                </c:pt>
                <c:pt idx="291">
                  <c:v>42</c:v>
                </c:pt>
                <c:pt idx="292">
                  <c:v>43</c:v>
                </c:pt>
                <c:pt idx="293">
                  <c:v>43</c:v>
                </c:pt>
                <c:pt idx="294">
                  <c:v>43</c:v>
                </c:pt>
                <c:pt idx="295">
                  <c:v>43</c:v>
                </c:pt>
                <c:pt idx="296">
                  <c:v>43</c:v>
                </c:pt>
                <c:pt idx="297">
                  <c:v>43</c:v>
                </c:pt>
                <c:pt idx="298">
                  <c:v>43</c:v>
                </c:pt>
                <c:pt idx="299">
                  <c:v>44</c:v>
                </c:pt>
                <c:pt idx="300">
                  <c:v>44</c:v>
                </c:pt>
                <c:pt idx="301">
                  <c:v>44</c:v>
                </c:pt>
                <c:pt idx="302">
                  <c:v>44</c:v>
                </c:pt>
                <c:pt idx="303">
                  <c:v>44</c:v>
                </c:pt>
                <c:pt idx="304">
                  <c:v>44</c:v>
                </c:pt>
                <c:pt idx="305">
                  <c:v>44</c:v>
                </c:pt>
                <c:pt idx="306">
                  <c:v>45</c:v>
                </c:pt>
                <c:pt idx="307">
                  <c:v>45</c:v>
                </c:pt>
                <c:pt idx="308">
                  <c:v>45</c:v>
                </c:pt>
                <c:pt idx="309">
                  <c:v>45</c:v>
                </c:pt>
                <c:pt idx="310">
                  <c:v>45</c:v>
                </c:pt>
                <c:pt idx="311">
                  <c:v>45</c:v>
                </c:pt>
                <c:pt idx="312">
                  <c:v>45</c:v>
                </c:pt>
                <c:pt idx="313">
                  <c:v>46</c:v>
                </c:pt>
                <c:pt idx="314">
                  <c:v>46</c:v>
                </c:pt>
                <c:pt idx="315">
                  <c:v>46</c:v>
                </c:pt>
                <c:pt idx="316">
                  <c:v>46</c:v>
                </c:pt>
                <c:pt idx="317">
                  <c:v>46</c:v>
                </c:pt>
                <c:pt idx="318">
                  <c:v>46</c:v>
                </c:pt>
                <c:pt idx="319">
                  <c:v>46</c:v>
                </c:pt>
                <c:pt idx="320">
                  <c:v>47</c:v>
                </c:pt>
                <c:pt idx="321">
                  <c:v>47</c:v>
                </c:pt>
                <c:pt idx="322">
                  <c:v>47</c:v>
                </c:pt>
                <c:pt idx="323">
                  <c:v>47</c:v>
                </c:pt>
                <c:pt idx="324">
                  <c:v>47</c:v>
                </c:pt>
                <c:pt idx="325">
                  <c:v>47</c:v>
                </c:pt>
                <c:pt idx="326">
                  <c:v>47</c:v>
                </c:pt>
                <c:pt idx="327">
                  <c:v>48</c:v>
                </c:pt>
                <c:pt idx="328">
                  <c:v>48</c:v>
                </c:pt>
                <c:pt idx="329">
                  <c:v>48</c:v>
                </c:pt>
                <c:pt idx="330">
                  <c:v>48</c:v>
                </c:pt>
                <c:pt idx="331">
                  <c:v>48</c:v>
                </c:pt>
                <c:pt idx="332">
                  <c:v>48</c:v>
                </c:pt>
                <c:pt idx="333">
                  <c:v>48</c:v>
                </c:pt>
                <c:pt idx="334">
                  <c:v>49</c:v>
                </c:pt>
                <c:pt idx="335">
                  <c:v>49</c:v>
                </c:pt>
                <c:pt idx="336">
                  <c:v>49</c:v>
                </c:pt>
                <c:pt idx="337">
                  <c:v>49</c:v>
                </c:pt>
                <c:pt idx="338">
                  <c:v>49</c:v>
                </c:pt>
                <c:pt idx="339">
                  <c:v>49</c:v>
                </c:pt>
                <c:pt idx="340">
                  <c:v>49</c:v>
                </c:pt>
                <c:pt idx="341">
                  <c:v>50</c:v>
                </c:pt>
                <c:pt idx="342">
                  <c:v>50</c:v>
                </c:pt>
                <c:pt idx="343">
                  <c:v>50</c:v>
                </c:pt>
                <c:pt idx="344">
                  <c:v>50</c:v>
                </c:pt>
                <c:pt idx="345">
                  <c:v>50</c:v>
                </c:pt>
                <c:pt idx="346">
                  <c:v>50</c:v>
                </c:pt>
                <c:pt idx="347">
                  <c:v>50</c:v>
                </c:pt>
                <c:pt idx="348">
                  <c:v>51</c:v>
                </c:pt>
                <c:pt idx="349">
                  <c:v>51</c:v>
                </c:pt>
                <c:pt idx="350">
                  <c:v>51</c:v>
                </c:pt>
                <c:pt idx="351">
                  <c:v>51</c:v>
                </c:pt>
                <c:pt idx="352">
                  <c:v>51</c:v>
                </c:pt>
                <c:pt idx="353">
                  <c:v>51</c:v>
                </c:pt>
                <c:pt idx="354">
                  <c:v>51</c:v>
                </c:pt>
                <c:pt idx="355">
                  <c:v>52</c:v>
                </c:pt>
                <c:pt idx="356">
                  <c:v>52</c:v>
                </c:pt>
                <c:pt idx="357">
                  <c:v>52</c:v>
                </c:pt>
                <c:pt idx="358">
                  <c:v>52</c:v>
                </c:pt>
                <c:pt idx="359">
                  <c:v>52</c:v>
                </c:pt>
                <c:pt idx="360">
                  <c:v>52</c:v>
                </c:pt>
                <c:pt idx="361">
                  <c:v>52</c:v>
                </c:pt>
                <c:pt idx="362">
                  <c:v>1</c:v>
                </c:pt>
                <c:pt idx="363">
                  <c:v>1</c:v>
                </c:pt>
                <c:pt idx="364">
                  <c:v>1</c:v>
                </c:pt>
                <c:pt idx="365">
                  <c:v>1</c:v>
                </c:pt>
              </c:numCache>
            </c:numRef>
          </c:cat>
          <c:val>
            <c:numRef>
              <c:f>Jaar5!$R$5:$R$370</c:f>
              <c:numCache>
                <c:formatCode>#,##0</c:formatCode>
                <c:ptCount val="3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14F3-4FAA-8A49-CF34C14F4674}"/>
            </c:ext>
          </c:extLst>
        </c:ser>
        <c:ser>
          <c:idx val="1"/>
          <c:order val="2"/>
          <c:tx>
            <c:strRef>
              <c:f>Jaar5!$C$1</c:f>
              <c:strCache>
                <c:ptCount val="1"/>
                <c:pt idx="0">
                  <c:v>Netstroom</c:v>
                </c:pt>
              </c:strCache>
            </c:strRef>
          </c:tx>
          <c:spPr>
            <a:solidFill>
              <a:srgbClr val="66FFFF"/>
            </a:solidFill>
            <a:ln w="3175">
              <a:noFill/>
            </a:ln>
          </c:spPr>
          <c:invertIfNegative val="0"/>
          <c:cat>
            <c:numRef>
              <c:f>Jaar5!$A$5:$A$370</c:f>
              <c:numCache>
                <c:formatCode>General</c:formatCode>
                <c:ptCount val="36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5</c:v>
                </c:pt>
                <c:pt idx="27">
                  <c:v>5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  <c:pt idx="32">
                  <c:v>5</c:v>
                </c:pt>
                <c:pt idx="33">
                  <c:v>6</c:v>
                </c:pt>
                <c:pt idx="34">
                  <c:v>6</c:v>
                </c:pt>
                <c:pt idx="35">
                  <c:v>6</c:v>
                </c:pt>
                <c:pt idx="36">
                  <c:v>6</c:v>
                </c:pt>
                <c:pt idx="37">
                  <c:v>6</c:v>
                </c:pt>
                <c:pt idx="38">
                  <c:v>6</c:v>
                </c:pt>
                <c:pt idx="39">
                  <c:v>6</c:v>
                </c:pt>
                <c:pt idx="40">
                  <c:v>7</c:v>
                </c:pt>
                <c:pt idx="41">
                  <c:v>7</c:v>
                </c:pt>
                <c:pt idx="42">
                  <c:v>7</c:v>
                </c:pt>
                <c:pt idx="43">
                  <c:v>7</c:v>
                </c:pt>
                <c:pt idx="44">
                  <c:v>7</c:v>
                </c:pt>
                <c:pt idx="45">
                  <c:v>7</c:v>
                </c:pt>
                <c:pt idx="46">
                  <c:v>7</c:v>
                </c:pt>
                <c:pt idx="47">
                  <c:v>8</c:v>
                </c:pt>
                <c:pt idx="48">
                  <c:v>8</c:v>
                </c:pt>
                <c:pt idx="49">
                  <c:v>8</c:v>
                </c:pt>
                <c:pt idx="50">
                  <c:v>8</c:v>
                </c:pt>
                <c:pt idx="51">
                  <c:v>8</c:v>
                </c:pt>
                <c:pt idx="52">
                  <c:v>8</c:v>
                </c:pt>
                <c:pt idx="53">
                  <c:v>8</c:v>
                </c:pt>
                <c:pt idx="54">
                  <c:v>9</c:v>
                </c:pt>
                <c:pt idx="55">
                  <c:v>9</c:v>
                </c:pt>
                <c:pt idx="56">
                  <c:v>9</c:v>
                </c:pt>
                <c:pt idx="57">
                  <c:v>9</c:v>
                </c:pt>
                <c:pt idx="58">
                  <c:v>9</c:v>
                </c:pt>
                <c:pt idx="59">
                  <c:v>9</c:v>
                </c:pt>
                <c:pt idx="60">
                  <c:v>9</c:v>
                </c:pt>
                <c:pt idx="61">
                  <c:v>10</c:v>
                </c:pt>
                <c:pt idx="62">
                  <c:v>10</c:v>
                </c:pt>
                <c:pt idx="63">
                  <c:v>10</c:v>
                </c:pt>
                <c:pt idx="64">
                  <c:v>10</c:v>
                </c:pt>
                <c:pt idx="65">
                  <c:v>10</c:v>
                </c:pt>
                <c:pt idx="66">
                  <c:v>10</c:v>
                </c:pt>
                <c:pt idx="67">
                  <c:v>10</c:v>
                </c:pt>
                <c:pt idx="68">
                  <c:v>11</c:v>
                </c:pt>
                <c:pt idx="69">
                  <c:v>11</c:v>
                </c:pt>
                <c:pt idx="70">
                  <c:v>11</c:v>
                </c:pt>
                <c:pt idx="71">
                  <c:v>11</c:v>
                </c:pt>
                <c:pt idx="72">
                  <c:v>11</c:v>
                </c:pt>
                <c:pt idx="73">
                  <c:v>11</c:v>
                </c:pt>
                <c:pt idx="74">
                  <c:v>11</c:v>
                </c:pt>
                <c:pt idx="75">
                  <c:v>12</c:v>
                </c:pt>
                <c:pt idx="76">
                  <c:v>12</c:v>
                </c:pt>
                <c:pt idx="77">
                  <c:v>12</c:v>
                </c:pt>
                <c:pt idx="78">
                  <c:v>12</c:v>
                </c:pt>
                <c:pt idx="79">
                  <c:v>12</c:v>
                </c:pt>
                <c:pt idx="80">
                  <c:v>12</c:v>
                </c:pt>
                <c:pt idx="81">
                  <c:v>12</c:v>
                </c:pt>
                <c:pt idx="82">
                  <c:v>13</c:v>
                </c:pt>
                <c:pt idx="83">
                  <c:v>13</c:v>
                </c:pt>
                <c:pt idx="84">
                  <c:v>13</c:v>
                </c:pt>
                <c:pt idx="85">
                  <c:v>13</c:v>
                </c:pt>
                <c:pt idx="86">
                  <c:v>13</c:v>
                </c:pt>
                <c:pt idx="87">
                  <c:v>13</c:v>
                </c:pt>
                <c:pt idx="88">
                  <c:v>13</c:v>
                </c:pt>
                <c:pt idx="89">
                  <c:v>14</c:v>
                </c:pt>
                <c:pt idx="90">
                  <c:v>14</c:v>
                </c:pt>
                <c:pt idx="91">
                  <c:v>14</c:v>
                </c:pt>
                <c:pt idx="92">
                  <c:v>14</c:v>
                </c:pt>
                <c:pt idx="93">
                  <c:v>14</c:v>
                </c:pt>
                <c:pt idx="94">
                  <c:v>14</c:v>
                </c:pt>
                <c:pt idx="95">
                  <c:v>14</c:v>
                </c:pt>
                <c:pt idx="96">
                  <c:v>15</c:v>
                </c:pt>
                <c:pt idx="97">
                  <c:v>15</c:v>
                </c:pt>
                <c:pt idx="98">
                  <c:v>15</c:v>
                </c:pt>
                <c:pt idx="99">
                  <c:v>15</c:v>
                </c:pt>
                <c:pt idx="100">
                  <c:v>15</c:v>
                </c:pt>
                <c:pt idx="101">
                  <c:v>15</c:v>
                </c:pt>
                <c:pt idx="102">
                  <c:v>15</c:v>
                </c:pt>
                <c:pt idx="103">
                  <c:v>16</c:v>
                </c:pt>
                <c:pt idx="104">
                  <c:v>16</c:v>
                </c:pt>
                <c:pt idx="105">
                  <c:v>16</c:v>
                </c:pt>
                <c:pt idx="106">
                  <c:v>16</c:v>
                </c:pt>
                <c:pt idx="107">
                  <c:v>16</c:v>
                </c:pt>
                <c:pt idx="108">
                  <c:v>16</c:v>
                </c:pt>
                <c:pt idx="109">
                  <c:v>16</c:v>
                </c:pt>
                <c:pt idx="110">
                  <c:v>17</c:v>
                </c:pt>
                <c:pt idx="111">
                  <c:v>17</c:v>
                </c:pt>
                <c:pt idx="112">
                  <c:v>17</c:v>
                </c:pt>
                <c:pt idx="113">
                  <c:v>17</c:v>
                </c:pt>
                <c:pt idx="114">
                  <c:v>17</c:v>
                </c:pt>
                <c:pt idx="115">
                  <c:v>17</c:v>
                </c:pt>
                <c:pt idx="116">
                  <c:v>17</c:v>
                </c:pt>
                <c:pt idx="117">
                  <c:v>18</c:v>
                </c:pt>
                <c:pt idx="118">
                  <c:v>18</c:v>
                </c:pt>
                <c:pt idx="119">
                  <c:v>18</c:v>
                </c:pt>
                <c:pt idx="120">
                  <c:v>18</c:v>
                </c:pt>
                <c:pt idx="121">
                  <c:v>18</c:v>
                </c:pt>
                <c:pt idx="122">
                  <c:v>18</c:v>
                </c:pt>
                <c:pt idx="123">
                  <c:v>18</c:v>
                </c:pt>
                <c:pt idx="124">
                  <c:v>19</c:v>
                </c:pt>
                <c:pt idx="125">
                  <c:v>19</c:v>
                </c:pt>
                <c:pt idx="126">
                  <c:v>19</c:v>
                </c:pt>
                <c:pt idx="127">
                  <c:v>19</c:v>
                </c:pt>
                <c:pt idx="128">
                  <c:v>19</c:v>
                </c:pt>
                <c:pt idx="129">
                  <c:v>19</c:v>
                </c:pt>
                <c:pt idx="130">
                  <c:v>19</c:v>
                </c:pt>
                <c:pt idx="131">
                  <c:v>20</c:v>
                </c:pt>
                <c:pt idx="132">
                  <c:v>20</c:v>
                </c:pt>
                <c:pt idx="133">
                  <c:v>20</c:v>
                </c:pt>
                <c:pt idx="134">
                  <c:v>20</c:v>
                </c:pt>
                <c:pt idx="135">
                  <c:v>20</c:v>
                </c:pt>
                <c:pt idx="136">
                  <c:v>20</c:v>
                </c:pt>
                <c:pt idx="137">
                  <c:v>20</c:v>
                </c:pt>
                <c:pt idx="138">
                  <c:v>21</c:v>
                </c:pt>
                <c:pt idx="139">
                  <c:v>21</c:v>
                </c:pt>
                <c:pt idx="140">
                  <c:v>21</c:v>
                </c:pt>
                <c:pt idx="141">
                  <c:v>21</c:v>
                </c:pt>
                <c:pt idx="142">
                  <c:v>21</c:v>
                </c:pt>
                <c:pt idx="143">
                  <c:v>21</c:v>
                </c:pt>
                <c:pt idx="144">
                  <c:v>21</c:v>
                </c:pt>
                <c:pt idx="145">
                  <c:v>22</c:v>
                </c:pt>
                <c:pt idx="146">
                  <c:v>22</c:v>
                </c:pt>
                <c:pt idx="147">
                  <c:v>22</c:v>
                </c:pt>
                <c:pt idx="148">
                  <c:v>22</c:v>
                </c:pt>
                <c:pt idx="149">
                  <c:v>22</c:v>
                </c:pt>
                <c:pt idx="150">
                  <c:v>22</c:v>
                </c:pt>
                <c:pt idx="151">
                  <c:v>22</c:v>
                </c:pt>
                <c:pt idx="152">
                  <c:v>23</c:v>
                </c:pt>
                <c:pt idx="153">
                  <c:v>23</c:v>
                </c:pt>
                <c:pt idx="154">
                  <c:v>23</c:v>
                </c:pt>
                <c:pt idx="155">
                  <c:v>23</c:v>
                </c:pt>
                <c:pt idx="156">
                  <c:v>23</c:v>
                </c:pt>
                <c:pt idx="157">
                  <c:v>23</c:v>
                </c:pt>
                <c:pt idx="158">
                  <c:v>23</c:v>
                </c:pt>
                <c:pt idx="159">
                  <c:v>24</c:v>
                </c:pt>
                <c:pt idx="160">
                  <c:v>24</c:v>
                </c:pt>
                <c:pt idx="161">
                  <c:v>24</c:v>
                </c:pt>
                <c:pt idx="162">
                  <c:v>24</c:v>
                </c:pt>
                <c:pt idx="163">
                  <c:v>24</c:v>
                </c:pt>
                <c:pt idx="164">
                  <c:v>24</c:v>
                </c:pt>
                <c:pt idx="165">
                  <c:v>24</c:v>
                </c:pt>
                <c:pt idx="166">
                  <c:v>25</c:v>
                </c:pt>
                <c:pt idx="167">
                  <c:v>25</c:v>
                </c:pt>
                <c:pt idx="168">
                  <c:v>25</c:v>
                </c:pt>
                <c:pt idx="169">
                  <c:v>25</c:v>
                </c:pt>
                <c:pt idx="170">
                  <c:v>25</c:v>
                </c:pt>
                <c:pt idx="171">
                  <c:v>25</c:v>
                </c:pt>
                <c:pt idx="172">
                  <c:v>25</c:v>
                </c:pt>
                <c:pt idx="173">
                  <c:v>26</c:v>
                </c:pt>
                <c:pt idx="174">
                  <c:v>26</c:v>
                </c:pt>
                <c:pt idx="175">
                  <c:v>26</c:v>
                </c:pt>
                <c:pt idx="176">
                  <c:v>26</c:v>
                </c:pt>
                <c:pt idx="177">
                  <c:v>26</c:v>
                </c:pt>
                <c:pt idx="178">
                  <c:v>26</c:v>
                </c:pt>
                <c:pt idx="179">
                  <c:v>26</c:v>
                </c:pt>
                <c:pt idx="180">
                  <c:v>27</c:v>
                </c:pt>
                <c:pt idx="181">
                  <c:v>27</c:v>
                </c:pt>
                <c:pt idx="182">
                  <c:v>27</c:v>
                </c:pt>
                <c:pt idx="183">
                  <c:v>27</c:v>
                </c:pt>
                <c:pt idx="184">
                  <c:v>27</c:v>
                </c:pt>
                <c:pt idx="185">
                  <c:v>27</c:v>
                </c:pt>
                <c:pt idx="186">
                  <c:v>27</c:v>
                </c:pt>
                <c:pt idx="187">
                  <c:v>28</c:v>
                </c:pt>
                <c:pt idx="188">
                  <c:v>28</c:v>
                </c:pt>
                <c:pt idx="189">
                  <c:v>28</c:v>
                </c:pt>
                <c:pt idx="190">
                  <c:v>28</c:v>
                </c:pt>
                <c:pt idx="191">
                  <c:v>28</c:v>
                </c:pt>
                <c:pt idx="192">
                  <c:v>28</c:v>
                </c:pt>
                <c:pt idx="193">
                  <c:v>28</c:v>
                </c:pt>
                <c:pt idx="194">
                  <c:v>29</c:v>
                </c:pt>
                <c:pt idx="195">
                  <c:v>29</c:v>
                </c:pt>
                <c:pt idx="196">
                  <c:v>29</c:v>
                </c:pt>
                <c:pt idx="197">
                  <c:v>29</c:v>
                </c:pt>
                <c:pt idx="198">
                  <c:v>29</c:v>
                </c:pt>
                <c:pt idx="199">
                  <c:v>29</c:v>
                </c:pt>
                <c:pt idx="200">
                  <c:v>29</c:v>
                </c:pt>
                <c:pt idx="201">
                  <c:v>30</c:v>
                </c:pt>
                <c:pt idx="202">
                  <c:v>30</c:v>
                </c:pt>
                <c:pt idx="203">
                  <c:v>30</c:v>
                </c:pt>
                <c:pt idx="204">
                  <c:v>30</c:v>
                </c:pt>
                <c:pt idx="205">
                  <c:v>30</c:v>
                </c:pt>
                <c:pt idx="206">
                  <c:v>30</c:v>
                </c:pt>
                <c:pt idx="207">
                  <c:v>30</c:v>
                </c:pt>
                <c:pt idx="208">
                  <c:v>31</c:v>
                </c:pt>
                <c:pt idx="209">
                  <c:v>31</c:v>
                </c:pt>
                <c:pt idx="210">
                  <c:v>31</c:v>
                </c:pt>
                <c:pt idx="211">
                  <c:v>31</c:v>
                </c:pt>
                <c:pt idx="212">
                  <c:v>31</c:v>
                </c:pt>
                <c:pt idx="213">
                  <c:v>31</c:v>
                </c:pt>
                <c:pt idx="214">
                  <c:v>31</c:v>
                </c:pt>
                <c:pt idx="215">
                  <c:v>32</c:v>
                </c:pt>
                <c:pt idx="216">
                  <c:v>32</c:v>
                </c:pt>
                <c:pt idx="217">
                  <c:v>32</c:v>
                </c:pt>
                <c:pt idx="218">
                  <c:v>32</c:v>
                </c:pt>
                <c:pt idx="219">
                  <c:v>32</c:v>
                </c:pt>
                <c:pt idx="220">
                  <c:v>32</c:v>
                </c:pt>
                <c:pt idx="221">
                  <c:v>32</c:v>
                </c:pt>
                <c:pt idx="222">
                  <c:v>33</c:v>
                </c:pt>
                <c:pt idx="223">
                  <c:v>33</c:v>
                </c:pt>
                <c:pt idx="224">
                  <c:v>33</c:v>
                </c:pt>
                <c:pt idx="225">
                  <c:v>33</c:v>
                </c:pt>
                <c:pt idx="226">
                  <c:v>33</c:v>
                </c:pt>
                <c:pt idx="227">
                  <c:v>33</c:v>
                </c:pt>
                <c:pt idx="228">
                  <c:v>33</c:v>
                </c:pt>
                <c:pt idx="229">
                  <c:v>34</c:v>
                </c:pt>
                <c:pt idx="230">
                  <c:v>34</c:v>
                </c:pt>
                <c:pt idx="231">
                  <c:v>34</c:v>
                </c:pt>
                <c:pt idx="232">
                  <c:v>34</c:v>
                </c:pt>
                <c:pt idx="233">
                  <c:v>34</c:v>
                </c:pt>
                <c:pt idx="234">
                  <c:v>34</c:v>
                </c:pt>
                <c:pt idx="235">
                  <c:v>34</c:v>
                </c:pt>
                <c:pt idx="236">
                  <c:v>35</c:v>
                </c:pt>
                <c:pt idx="237">
                  <c:v>35</c:v>
                </c:pt>
                <c:pt idx="238">
                  <c:v>35</c:v>
                </c:pt>
                <c:pt idx="239">
                  <c:v>35</c:v>
                </c:pt>
                <c:pt idx="240">
                  <c:v>35</c:v>
                </c:pt>
                <c:pt idx="241">
                  <c:v>35</c:v>
                </c:pt>
                <c:pt idx="242">
                  <c:v>35</c:v>
                </c:pt>
                <c:pt idx="243">
                  <c:v>36</c:v>
                </c:pt>
                <c:pt idx="244">
                  <c:v>36</c:v>
                </c:pt>
                <c:pt idx="245">
                  <c:v>36</c:v>
                </c:pt>
                <c:pt idx="246">
                  <c:v>36</c:v>
                </c:pt>
                <c:pt idx="247">
                  <c:v>36</c:v>
                </c:pt>
                <c:pt idx="248">
                  <c:v>36</c:v>
                </c:pt>
                <c:pt idx="249">
                  <c:v>36</c:v>
                </c:pt>
                <c:pt idx="250">
                  <c:v>37</c:v>
                </c:pt>
                <c:pt idx="251">
                  <c:v>37</c:v>
                </c:pt>
                <c:pt idx="252">
                  <c:v>37</c:v>
                </c:pt>
                <c:pt idx="253">
                  <c:v>37</c:v>
                </c:pt>
                <c:pt idx="254">
                  <c:v>37</c:v>
                </c:pt>
                <c:pt idx="255">
                  <c:v>37</c:v>
                </c:pt>
                <c:pt idx="256">
                  <c:v>37</c:v>
                </c:pt>
                <c:pt idx="257">
                  <c:v>38</c:v>
                </c:pt>
                <c:pt idx="258">
                  <c:v>38</c:v>
                </c:pt>
                <c:pt idx="259">
                  <c:v>38</c:v>
                </c:pt>
                <c:pt idx="260">
                  <c:v>38</c:v>
                </c:pt>
                <c:pt idx="261">
                  <c:v>38</c:v>
                </c:pt>
                <c:pt idx="262">
                  <c:v>38</c:v>
                </c:pt>
                <c:pt idx="263">
                  <c:v>38</c:v>
                </c:pt>
                <c:pt idx="264">
                  <c:v>39</c:v>
                </c:pt>
                <c:pt idx="265">
                  <c:v>39</c:v>
                </c:pt>
                <c:pt idx="266">
                  <c:v>39</c:v>
                </c:pt>
                <c:pt idx="267">
                  <c:v>39</c:v>
                </c:pt>
                <c:pt idx="268">
                  <c:v>39</c:v>
                </c:pt>
                <c:pt idx="269">
                  <c:v>39</c:v>
                </c:pt>
                <c:pt idx="270">
                  <c:v>39</c:v>
                </c:pt>
                <c:pt idx="271">
                  <c:v>40</c:v>
                </c:pt>
                <c:pt idx="272">
                  <c:v>40</c:v>
                </c:pt>
                <c:pt idx="273">
                  <c:v>40</c:v>
                </c:pt>
                <c:pt idx="274">
                  <c:v>40</c:v>
                </c:pt>
                <c:pt idx="275">
                  <c:v>40</c:v>
                </c:pt>
                <c:pt idx="276">
                  <c:v>40</c:v>
                </c:pt>
                <c:pt idx="277">
                  <c:v>40</c:v>
                </c:pt>
                <c:pt idx="278">
                  <c:v>41</c:v>
                </c:pt>
                <c:pt idx="279">
                  <c:v>41</c:v>
                </c:pt>
                <c:pt idx="280">
                  <c:v>41</c:v>
                </c:pt>
                <c:pt idx="281">
                  <c:v>41</c:v>
                </c:pt>
                <c:pt idx="282">
                  <c:v>41</c:v>
                </c:pt>
                <c:pt idx="283">
                  <c:v>41</c:v>
                </c:pt>
                <c:pt idx="284">
                  <c:v>41</c:v>
                </c:pt>
                <c:pt idx="285">
                  <c:v>42</c:v>
                </c:pt>
                <c:pt idx="286">
                  <c:v>42</c:v>
                </c:pt>
                <c:pt idx="287">
                  <c:v>42</c:v>
                </c:pt>
                <c:pt idx="288">
                  <c:v>42</c:v>
                </c:pt>
                <c:pt idx="289">
                  <c:v>42</c:v>
                </c:pt>
                <c:pt idx="290">
                  <c:v>42</c:v>
                </c:pt>
                <c:pt idx="291">
                  <c:v>42</c:v>
                </c:pt>
                <c:pt idx="292">
                  <c:v>43</c:v>
                </c:pt>
                <c:pt idx="293">
                  <c:v>43</c:v>
                </c:pt>
                <c:pt idx="294">
                  <c:v>43</c:v>
                </c:pt>
                <c:pt idx="295">
                  <c:v>43</c:v>
                </c:pt>
                <c:pt idx="296">
                  <c:v>43</c:v>
                </c:pt>
                <c:pt idx="297">
                  <c:v>43</c:v>
                </c:pt>
                <c:pt idx="298">
                  <c:v>43</c:v>
                </c:pt>
                <c:pt idx="299">
                  <c:v>44</c:v>
                </c:pt>
                <c:pt idx="300">
                  <c:v>44</c:v>
                </c:pt>
                <c:pt idx="301">
                  <c:v>44</c:v>
                </c:pt>
                <c:pt idx="302">
                  <c:v>44</c:v>
                </c:pt>
                <c:pt idx="303">
                  <c:v>44</c:v>
                </c:pt>
                <c:pt idx="304">
                  <c:v>44</c:v>
                </c:pt>
                <c:pt idx="305">
                  <c:v>44</c:v>
                </c:pt>
                <c:pt idx="306">
                  <c:v>45</c:v>
                </c:pt>
                <c:pt idx="307">
                  <c:v>45</c:v>
                </c:pt>
                <c:pt idx="308">
                  <c:v>45</c:v>
                </c:pt>
                <c:pt idx="309">
                  <c:v>45</c:v>
                </c:pt>
                <c:pt idx="310">
                  <c:v>45</c:v>
                </c:pt>
                <c:pt idx="311">
                  <c:v>45</c:v>
                </c:pt>
                <c:pt idx="312">
                  <c:v>45</c:v>
                </c:pt>
                <c:pt idx="313">
                  <c:v>46</c:v>
                </c:pt>
                <c:pt idx="314">
                  <c:v>46</c:v>
                </c:pt>
                <c:pt idx="315">
                  <c:v>46</c:v>
                </c:pt>
                <c:pt idx="316">
                  <c:v>46</c:v>
                </c:pt>
                <c:pt idx="317">
                  <c:v>46</c:v>
                </c:pt>
                <c:pt idx="318">
                  <c:v>46</c:v>
                </c:pt>
                <c:pt idx="319">
                  <c:v>46</c:v>
                </c:pt>
                <c:pt idx="320">
                  <c:v>47</c:v>
                </c:pt>
                <c:pt idx="321">
                  <c:v>47</c:v>
                </c:pt>
                <c:pt idx="322">
                  <c:v>47</c:v>
                </c:pt>
                <c:pt idx="323">
                  <c:v>47</c:v>
                </c:pt>
                <c:pt idx="324">
                  <c:v>47</c:v>
                </c:pt>
                <c:pt idx="325">
                  <c:v>47</c:v>
                </c:pt>
                <c:pt idx="326">
                  <c:v>47</c:v>
                </c:pt>
                <c:pt idx="327">
                  <c:v>48</c:v>
                </c:pt>
                <c:pt idx="328">
                  <c:v>48</c:v>
                </c:pt>
                <c:pt idx="329">
                  <c:v>48</c:v>
                </c:pt>
                <c:pt idx="330">
                  <c:v>48</c:v>
                </c:pt>
                <c:pt idx="331">
                  <c:v>48</c:v>
                </c:pt>
                <c:pt idx="332">
                  <c:v>48</c:v>
                </c:pt>
                <c:pt idx="333">
                  <c:v>48</c:v>
                </c:pt>
                <c:pt idx="334">
                  <c:v>49</c:v>
                </c:pt>
                <c:pt idx="335">
                  <c:v>49</c:v>
                </c:pt>
                <c:pt idx="336">
                  <c:v>49</c:v>
                </c:pt>
                <c:pt idx="337">
                  <c:v>49</c:v>
                </c:pt>
                <c:pt idx="338">
                  <c:v>49</c:v>
                </c:pt>
                <c:pt idx="339">
                  <c:v>49</c:v>
                </c:pt>
                <c:pt idx="340">
                  <c:v>49</c:v>
                </c:pt>
                <c:pt idx="341">
                  <c:v>50</c:v>
                </c:pt>
                <c:pt idx="342">
                  <c:v>50</c:v>
                </c:pt>
                <c:pt idx="343">
                  <c:v>50</c:v>
                </c:pt>
                <c:pt idx="344">
                  <c:v>50</c:v>
                </c:pt>
                <c:pt idx="345">
                  <c:v>50</c:v>
                </c:pt>
                <c:pt idx="346">
                  <c:v>50</c:v>
                </c:pt>
                <c:pt idx="347">
                  <c:v>50</c:v>
                </c:pt>
                <c:pt idx="348">
                  <c:v>51</c:v>
                </c:pt>
                <c:pt idx="349">
                  <c:v>51</c:v>
                </c:pt>
                <c:pt idx="350">
                  <c:v>51</c:v>
                </c:pt>
                <c:pt idx="351">
                  <c:v>51</c:v>
                </c:pt>
                <c:pt idx="352">
                  <c:v>51</c:v>
                </c:pt>
                <c:pt idx="353">
                  <c:v>51</c:v>
                </c:pt>
                <c:pt idx="354">
                  <c:v>51</c:v>
                </c:pt>
                <c:pt idx="355">
                  <c:v>52</c:v>
                </c:pt>
                <c:pt idx="356">
                  <c:v>52</c:v>
                </c:pt>
                <c:pt idx="357">
                  <c:v>52</c:v>
                </c:pt>
                <c:pt idx="358">
                  <c:v>52</c:v>
                </c:pt>
                <c:pt idx="359">
                  <c:v>52</c:v>
                </c:pt>
                <c:pt idx="360">
                  <c:v>52</c:v>
                </c:pt>
                <c:pt idx="361">
                  <c:v>52</c:v>
                </c:pt>
                <c:pt idx="362">
                  <c:v>1</c:v>
                </c:pt>
                <c:pt idx="363">
                  <c:v>1</c:v>
                </c:pt>
                <c:pt idx="364">
                  <c:v>1</c:v>
                </c:pt>
                <c:pt idx="365">
                  <c:v>1</c:v>
                </c:pt>
              </c:numCache>
            </c:numRef>
          </c:cat>
          <c:val>
            <c:numRef>
              <c:f>Jaar5!$Q$5:$Q$370</c:f>
              <c:numCache>
                <c:formatCode>#,##0</c:formatCode>
                <c:ptCount val="3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14F3-4FAA-8A49-CF34C14F46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38557696"/>
        <c:axId val="138563584"/>
      </c:barChart>
      <c:catAx>
        <c:axId val="13855769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nl-NL"/>
          </a:p>
        </c:txPr>
        <c:crossAx val="138563584"/>
        <c:crossesAt val="-10000"/>
        <c:auto val="1"/>
        <c:lblAlgn val="ctr"/>
        <c:lblOffset val="100"/>
        <c:tickLblSkip val="30"/>
        <c:tickMarkSkip val="7"/>
        <c:noMultiLvlLbl val="0"/>
      </c:catAx>
      <c:valAx>
        <c:axId val="13856358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;0;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nl-NL"/>
          </a:p>
        </c:txPr>
        <c:crossAx val="138557696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"/>
          <c:y val="4.0914960629921324E-2"/>
          <c:w val="1"/>
          <c:h val="3.3517585301837245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nl-NL"/>
    </a:p>
  </c:txPr>
  <c:printSettings>
    <c:headerFooter alignWithMargins="0"/>
    <c:pageMargins b="1" l="0.750000000000002" r="0.75000000000000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6941206147858542E-2"/>
          <c:y val="0.11346686927291995"/>
          <c:w val="0.91064848015279565"/>
          <c:h val="0.41748860339826027"/>
        </c:manualLayout>
      </c:layout>
      <c:barChart>
        <c:barDir val="bar"/>
        <c:grouping val="percentStacked"/>
        <c:varyColors val="0"/>
        <c:ser>
          <c:idx val="0"/>
          <c:order val="0"/>
          <c:spPr>
            <a:solidFill>
              <a:srgbClr val="FFFF99"/>
            </a:solidFill>
            <a:ln>
              <a:solidFill>
                <a:sysClr val="windowText" lastClr="000000"/>
              </a:solidFill>
            </a:ln>
          </c:spPr>
          <c:invertIfNegative val="0"/>
          <c:val>
            <c:numRef>
              <c:f>Jaar1!$U$3</c:f>
              <c:numCache>
                <c:formatCode>#,##0</c:formatCode>
                <c:ptCount val="1"/>
                <c:pt idx="0">
                  <c:v>-60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F2-47E8-A147-6E73FDC0A118}"/>
            </c:ext>
          </c:extLst>
        </c:ser>
        <c:ser>
          <c:idx val="1"/>
          <c:order val="1"/>
          <c:spPr>
            <a:solidFill>
              <a:srgbClr val="CCFFFF"/>
            </a:solidFill>
            <a:ln>
              <a:solidFill>
                <a:sysClr val="windowText" lastClr="000000"/>
              </a:solidFill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rgbClr val="66FFFF"/>
              </a:solidFill>
              <a:ln>
                <a:solidFill>
                  <a:sysClr val="windowText" lastClr="000000"/>
                </a:solidFill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69F2-47E8-A147-6E73FDC0A118}"/>
              </c:ext>
            </c:extLst>
          </c:dPt>
          <c:val>
            <c:numRef>
              <c:f>Jaar1!$X$3</c:f>
              <c:numCache>
                <c:formatCode>#,##0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9F2-47E8-A147-6E73FDC0A1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46897792"/>
        <c:axId val="347010176"/>
      </c:barChart>
      <c:catAx>
        <c:axId val="346897792"/>
        <c:scaling>
          <c:orientation val="minMax"/>
        </c:scaling>
        <c:delete val="1"/>
        <c:axPos val="l"/>
        <c:majorTickMark val="out"/>
        <c:minorTickMark val="none"/>
        <c:tickLblPos val="none"/>
        <c:crossAx val="347010176"/>
        <c:crosses val="autoZero"/>
        <c:auto val="1"/>
        <c:lblAlgn val="ctr"/>
        <c:lblOffset val="100"/>
        <c:noMultiLvlLbl val="0"/>
      </c:catAx>
      <c:valAx>
        <c:axId val="347010176"/>
        <c:scaling>
          <c:orientation val="minMax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346897792"/>
        <c:crosses val="autoZero"/>
        <c:crossBetween val="between"/>
        <c:majorUnit val="0.1"/>
      </c:valAx>
    </c:plotArea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NL" b="1"/>
              <a:t>Cumulatief</a:t>
            </a:r>
          </a:p>
        </c:rich>
      </c:tx>
      <c:layout>
        <c:manualLayout>
          <c:xMode val="edge"/>
          <c:yMode val="edge"/>
          <c:x val="0.3916888673098177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6354411708607257E-2"/>
          <c:y val="7.9687489063867023E-2"/>
          <c:w val="0.8385437991938256"/>
          <c:h val="0.8757532808398954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Jaar1!$S$3</c:f>
              <c:strCache>
                <c:ptCount val="1"/>
                <c:pt idx="0">
                  <c:v>teruggeleverd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</c:spPr>
          <c:invertIfNegative val="0"/>
          <c:cat>
            <c:numRef>
              <c:f>Jaar1!$A$5:$A$370</c:f>
              <c:numCache>
                <c:formatCode>General</c:formatCode>
                <c:ptCount val="366"/>
                <c:pt idx="0">
                  <c:v>53</c:v>
                </c:pt>
                <c:pt idx="1">
                  <c:v>53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  <c:pt idx="30">
                  <c:v>5</c:v>
                </c:pt>
                <c:pt idx="31">
                  <c:v>5</c:v>
                </c:pt>
                <c:pt idx="32">
                  <c:v>5</c:v>
                </c:pt>
                <c:pt idx="33">
                  <c:v>5</c:v>
                </c:pt>
                <c:pt idx="34">
                  <c:v>5</c:v>
                </c:pt>
                <c:pt idx="35">
                  <c:v>5</c:v>
                </c:pt>
                <c:pt idx="36">
                  <c:v>5</c:v>
                </c:pt>
                <c:pt idx="37">
                  <c:v>6</c:v>
                </c:pt>
                <c:pt idx="38">
                  <c:v>6</c:v>
                </c:pt>
                <c:pt idx="39">
                  <c:v>6</c:v>
                </c:pt>
                <c:pt idx="40">
                  <c:v>6</c:v>
                </c:pt>
                <c:pt idx="41">
                  <c:v>6</c:v>
                </c:pt>
                <c:pt idx="42">
                  <c:v>6</c:v>
                </c:pt>
                <c:pt idx="43">
                  <c:v>6</c:v>
                </c:pt>
                <c:pt idx="44">
                  <c:v>7</c:v>
                </c:pt>
                <c:pt idx="45">
                  <c:v>7</c:v>
                </c:pt>
                <c:pt idx="46">
                  <c:v>7</c:v>
                </c:pt>
                <c:pt idx="47">
                  <c:v>7</c:v>
                </c:pt>
                <c:pt idx="48">
                  <c:v>7</c:v>
                </c:pt>
                <c:pt idx="49">
                  <c:v>7</c:v>
                </c:pt>
                <c:pt idx="50">
                  <c:v>7</c:v>
                </c:pt>
                <c:pt idx="51">
                  <c:v>8</c:v>
                </c:pt>
                <c:pt idx="52">
                  <c:v>8</c:v>
                </c:pt>
                <c:pt idx="53">
                  <c:v>8</c:v>
                </c:pt>
                <c:pt idx="54">
                  <c:v>8</c:v>
                </c:pt>
                <c:pt idx="55">
                  <c:v>8</c:v>
                </c:pt>
                <c:pt idx="56">
                  <c:v>8</c:v>
                </c:pt>
                <c:pt idx="57">
                  <c:v>8</c:v>
                </c:pt>
                <c:pt idx="58">
                  <c:v>9</c:v>
                </c:pt>
                <c:pt idx="59">
                  <c:v>9</c:v>
                </c:pt>
                <c:pt idx="60">
                  <c:v>9</c:v>
                </c:pt>
                <c:pt idx="61">
                  <c:v>9</c:v>
                </c:pt>
                <c:pt idx="62">
                  <c:v>9</c:v>
                </c:pt>
                <c:pt idx="63">
                  <c:v>9</c:v>
                </c:pt>
                <c:pt idx="64">
                  <c:v>9</c:v>
                </c:pt>
                <c:pt idx="65">
                  <c:v>10</c:v>
                </c:pt>
                <c:pt idx="66">
                  <c:v>10</c:v>
                </c:pt>
                <c:pt idx="67">
                  <c:v>10</c:v>
                </c:pt>
                <c:pt idx="68">
                  <c:v>10</c:v>
                </c:pt>
                <c:pt idx="69">
                  <c:v>10</c:v>
                </c:pt>
                <c:pt idx="70">
                  <c:v>10</c:v>
                </c:pt>
                <c:pt idx="71">
                  <c:v>10</c:v>
                </c:pt>
                <c:pt idx="72">
                  <c:v>11</c:v>
                </c:pt>
                <c:pt idx="73">
                  <c:v>11</c:v>
                </c:pt>
                <c:pt idx="74">
                  <c:v>11</c:v>
                </c:pt>
                <c:pt idx="75">
                  <c:v>11</c:v>
                </c:pt>
                <c:pt idx="76">
                  <c:v>11</c:v>
                </c:pt>
                <c:pt idx="77">
                  <c:v>11</c:v>
                </c:pt>
                <c:pt idx="78">
                  <c:v>11</c:v>
                </c:pt>
                <c:pt idx="79">
                  <c:v>12</c:v>
                </c:pt>
                <c:pt idx="80">
                  <c:v>12</c:v>
                </c:pt>
                <c:pt idx="81">
                  <c:v>12</c:v>
                </c:pt>
                <c:pt idx="82">
                  <c:v>12</c:v>
                </c:pt>
                <c:pt idx="83">
                  <c:v>12</c:v>
                </c:pt>
                <c:pt idx="84">
                  <c:v>12</c:v>
                </c:pt>
                <c:pt idx="85">
                  <c:v>12</c:v>
                </c:pt>
                <c:pt idx="86">
                  <c:v>13</c:v>
                </c:pt>
                <c:pt idx="87">
                  <c:v>13</c:v>
                </c:pt>
                <c:pt idx="88">
                  <c:v>13</c:v>
                </c:pt>
                <c:pt idx="89">
                  <c:v>13</c:v>
                </c:pt>
                <c:pt idx="90">
                  <c:v>13</c:v>
                </c:pt>
                <c:pt idx="91">
                  <c:v>13</c:v>
                </c:pt>
                <c:pt idx="92">
                  <c:v>13</c:v>
                </c:pt>
                <c:pt idx="93">
                  <c:v>14</c:v>
                </c:pt>
                <c:pt idx="94">
                  <c:v>14</c:v>
                </c:pt>
                <c:pt idx="95">
                  <c:v>14</c:v>
                </c:pt>
                <c:pt idx="96">
                  <c:v>14</c:v>
                </c:pt>
                <c:pt idx="97">
                  <c:v>14</c:v>
                </c:pt>
                <c:pt idx="98">
                  <c:v>14</c:v>
                </c:pt>
                <c:pt idx="99">
                  <c:v>14</c:v>
                </c:pt>
                <c:pt idx="100">
                  <c:v>15</c:v>
                </c:pt>
                <c:pt idx="101">
                  <c:v>15</c:v>
                </c:pt>
                <c:pt idx="102">
                  <c:v>15</c:v>
                </c:pt>
                <c:pt idx="103">
                  <c:v>15</c:v>
                </c:pt>
                <c:pt idx="104">
                  <c:v>15</c:v>
                </c:pt>
                <c:pt idx="105">
                  <c:v>15</c:v>
                </c:pt>
                <c:pt idx="106">
                  <c:v>15</c:v>
                </c:pt>
                <c:pt idx="107">
                  <c:v>16</c:v>
                </c:pt>
                <c:pt idx="108">
                  <c:v>16</c:v>
                </c:pt>
                <c:pt idx="109">
                  <c:v>16</c:v>
                </c:pt>
                <c:pt idx="110">
                  <c:v>16</c:v>
                </c:pt>
                <c:pt idx="111">
                  <c:v>16</c:v>
                </c:pt>
                <c:pt idx="112">
                  <c:v>16</c:v>
                </c:pt>
                <c:pt idx="113">
                  <c:v>16</c:v>
                </c:pt>
                <c:pt idx="114">
                  <c:v>17</c:v>
                </c:pt>
                <c:pt idx="115">
                  <c:v>17</c:v>
                </c:pt>
                <c:pt idx="116">
                  <c:v>17</c:v>
                </c:pt>
                <c:pt idx="117">
                  <c:v>17</c:v>
                </c:pt>
                <c:pt idx="118">
                  <c:v>17</c:v>
                </c:pt>
                <c:pt idx="119">
                  <c:v>17</c:v>
                </c:pt>
                <c:pt idx="120">
                  <c:v>17</c:v>
                </c:pt>
                <c:pt idx="121">
                  <c:v>18</c:v>
                </c:pt>
                <c:pt idx="122">
                  <c:v>18</c:v>
                </c:pt>
                <c:pt idx="123">
                  <c:v>18</c:v>
                </c:pt>
                <c:pt idx="124">
                  <c:v>18</c:v>
                </c:pt>
                <c:pt idx="125">
                  <c:v>18</c:v>
                </c:pt>
                <c:pt idx="126">
                  <c:v>18</c:v>
                </c:pt>
                <c:pt idx="127">
                  <c:v>18</c:v>
                </c:pt>
                <c:pt idx="128">
                  <c:v>19</c:v>
                </c:pt>
                <c:pt idx="129">
                  <c:v>19</c:v>
                </c:pt>
                <c:pt idx="130">
                  <c:v>19</c:v>
                </c:pt>
                <c:pt idx="131">
                  <c:v>19</c:v>
                </c:pt>
                <c:pt idx="132">
                  <c:v>19</c:v>
                </c:pt>
                <c:pt idx="133">
                  <c:v>19</c:v>
                </c:pt>
                <c:pt idx="134">
                  <c:v>19</c:v>
                </c:pt>
                <c:pt idx="135">
                  <c:v>20</c:v>
                </c:pt>
                <c:pt idx="136">
                  <c:v>20</c:v>
                </c:pt>
                <c:pt idx="137">
                  <c:v>20</c:v>
                </c:pt>
                <c:pt idx="138">
                  <c:v>20</c:v>
                </c:pt>
                <c:pt idx="139">
                  <c:v>20</c:v>
                </c:pt>
                <c:pt idx="140">
                  <c:v>20</c:v>
                </c:pt>
                <c:pt idx="141">
                  <c:v>20</c:v>
                </c:pt>
                <c:pt idx="142">
                  <c:v>21</c:v>
                </c:pt>
                <c:pt idx="143">
                  <c:v>21</c:v>
                </c:pt>
                <c:pt idx="144">
                  <c:v>21</c:v>
                </c:pt>
                <c:pt idx="145">
                  <c:v>21</c:v>
                </c:pt>
                <c:pt idx="146">
                  <c:v>21</c:v>
                </c:pt>
                <c:pt idx="147">
                  <c:v>21</c:v>
                </c:pt>
                <c:pt idx="148">
                  <c:v>21</c:v>
                </c:pt>
                <c:pt idx="149">
                  <c:v>22</c:v>
                </c:pt>
                <c:pt idx="150">
                  <c:v>22</c:v>
                </c:pt>
                <c:pt idx="151">
                  <c:v>22</c:v>
                </c:pt>
                <c:pt idx="152">
                  <c:v>22</c:v>
                </c:pt>
                <c:pt idx="153">
                  <c:v>22</c:v>
                </c:pt>
                <c:pt idx="154">
                  <c:v>22</c:v>
                </c:pt>
                <c:pt idx="155">
                  <c:v>22</c:v>
                </c:pt>
                <c:pt idx="156">
                  <c:v>23</c:v>
                </c:pt>
                <c:pt idx="157">
                  <c:v>23</c:v>
                </c:pt>
                <c:pt idx="158">
                  <c:v>23</c:v>
                </c:pt>
                <c:pt idx="159">
                  <c:v>23</c:v>
                </c:pt>
                <c:pt idx="160">
                  <c:v>23</c:v>
                </c:pt>
                <c:pt idx="161">
                  <c:v>23</c:v>
                </c:pt>
                <c:pt idx="162">
                  <c:v>23</c:v>
                </c:pt>
                <c:pt idx="163">
                  <c:v>24</c:v>
                </c:pt>
                <c:pt idx="164">
                  <c:v>24</c:v>
                </c:pt>
                <c:pt idx="165">
                  <c:v>24</c:v>
                </c:pt>
                <c:pt idx="166">
                  <c:v>24</c:v>
                </c:pt>
                <c:pt idx="167">
                  <c:v>24</c:v>
                </c:pt>
                <c:pt idx="168">
                  <c:v>24</c:v>
                </c:pt>
                <c:pt idx="169">
                  <c:v>24</c:v>
                </c:pt>
                <c:pt idx="170">
                  <c:v>25</c:v>
                </c:pt>
                <c:pt idx="171">
                  <c:v>25</c:v>
                </c:pt>
                <c:pt idx="172">
                  <c:v>25</c:v>
                </c:pt>
                <c:pt idx="173">
                  <c:v>25</c:v>
                </c:pt>
                <c:pt idx="174">
                  <c:v>25</c:v>
                </c:pt>
                <c:pt idx="175">
                  <c:v>25</c:v>
                </c:pt>
                <c:pt idx="176">
                  <c:v>25</c:v>
                </c:pt>
                <c:pt idx="177">
                  <c:v>26</c:v>
                </c:pt>
                <c:pt idx="178">
                  <c:v>26</c:v>
                </c:pt>
                <c:pt idx="179">
                  <c:v>26</c:v>
                </c:pt>
                <c:pt idx="180">
                  <c:v>26</c:v>
                </c:pt>
                <c:pt idx="181">
                  <c:v>26</c:v>
                </c:pt>
                <c:pt idx="182">
                  <c:v>26</c:v>
                </c:pt>
                <c:pt idx="183">
                  <c:v>26</c:v>
                </c:pt>
                <c:pt idx="184">
                  <c:v>27</c:v>
                </c:pt>
                <c:pt idx="185">
                  <c:v>27</c:v>
                </c:pt>
                <c:pt idx="186">
                  <c:v>27</c:v>
                </c:pt>
                <c:pt idx="187">
                  <c:v>27</c:v>
                </c:pt>
                <c:pt idx="188">
                  <c:v>27</c:v>
                </c:pt>
                <c:pt idx="189">
                  <c:v>27</c:v>
                </c:pt>
                <c:pt idx="190">
                  <c:v>27</c:v>
                </c:pt>
                <c:pt idx="191">
                  <c:v>28</c:v>
                </c:pt>
                <c:pt idx="192">
                  <c:v>28</c:v>
                </c:pt>
                <c:pt idx="193">
                  <c:v>28</c:v>
                </c:pt>
                <c:pt idx="194">
                  <c:v>28</c:v>
                </c:pt>
                <c:pt idx="195">
                  <c:v>28</c:v>
                </c:pt>
                <c:pt idx="196">
                  <c:v>28</c:v>
                </c:pt>
                <c:pt idx="197">
                  <c:v>28</c:v>
                </c:pt>
                <c:pt idx="198">
                  <c:v>29</c:v>
                </c:pt>
                <c:pt idx="199">
                  <c:v>29</c:v>
                </c:pt>
                <c:pt idx="200">
                  <c:v>29</c:v>
                </c:pt>
                <c:pt idx="201">
                  <c:v>29</c:v>
                </c:pt>
                <c:pt idx="202">
                  <c:v>29</c:v>
                </c:pt>
                <c:pt idx="203">
                  <c:v>29</c:v>
                </c:pt>
                <c:pt idx="204">
                  <c:v>29</c:v>
                </c:pt>
                <c:pt idx="205">
                  <c:v>30</c:v>
                </c:pt>
                <c:pt idx="206">
                  <c:v>30</c:v>
                </c:pt>
                <c:pt idx="207">
                  <c:v>30</c:v>
                </c:pt>
                <c:pt idx="208">
                  <c:v>30</c:v>
                </c:pt>
                <c:pt idx="209">
                  <c:v>30</c:v>
                </c:pt>
                <c:pt idx="210">
                  <c:v>30</c:v>
                </c:pt>
                <c:pt idx="211">
                  <c:v>30</c:v>
                </c:pt>
                <c:pt idx="212">
                  <c:v>31</c:v>
                </c:pt>
                <c:pt idx="213">
                  <c:v>31</c:v>
                </c:pt>
                <c:pt idx="214">
                  <c:v>31</c:v>
                </c:pt>
                <c:pt idx="215">
                  <c:v>31</c:v>
                </c:pt>
                <c:pt idx="216">
                  <c:v>31</c:v>
                </c:pt>
                <c:pt idx="217">
                  <c:v>31</c:v>
                </c:pt>
                <c:pt idx="218">
                  <c:v>31</c:v>
                </c:pt>
                <c:pt idx="219">
                  <c:v>32</c:v>
                </c:pt>
                <c:pt idx="220">
                  <c:v>32</c:v>
                </c:pt>
                <c:pt idx="221">
                  <c:v>32</c:v>
                </c:pt>
                <c:pt idx="222">
                  <c:v>32</c:v>
                </c:pt>
                <c:pt idx="223">
                  <c:v>32</c:v>
                </c:pt>
                <c:pt idx="224">
                  <c:v>32</c:v>
                </c:pt>
                <c:pt idx="225">
                  <c:v>32</c:v>
                </c:pt>
                <c:pt idx="226">
                  <c:v>33</c:v>
                </c:pt>
                <c:pt idx="227">
                  <c:v>33</c:v>
                </c:pt>
                <c:pt idx="228">
                  <c:v>33</c:v>
                </c:pt>
                <c:pt idx="229">
                  <c:v>33</c:v>
                </c:pt>
                <c:pt idx="230">
                  <c:v>33</c:v>
                </c:pt>
                <c:pt idx="231">
                  <c:v>33</c:v>
                </c:pt>
                <c:pt idx="232">
                  <c:v>33</c:v>
                </c:pt>
                <c:pt idx="233">
                  <c:v>34</c:v>
                </c:pt>
                <c:pt idx="234">
                  <c:v>34</c:v>
                </c:pt>
                <c:pt idx="235">
                  <c:v>34</c:v>
                </c:pt>
                <c:pt idx="236">
                  <c:v>34</c:v>
                </c:pt>
                <c:pt idx="237">
                  <c:v>34</c:v>
                </c:pt>
                <c:pt idx="238">
                  <c:v>34</c:v>
                </c:pt>
                <c:pt idx="239">
                  <c:v>34</c:v>
                </c:pt>
                <c:pt idx="240">
                  <c:v>35</c:v>
                </c:pt>
                <c:pt idx="241">
                  <c:v>35</c:v>
                </c:pt>
                <c:pt idx="242">
                  <c:v>35</c:v>
                </c:pt>
                <c:pt idx="243">
                  <c:v>35</c:v>
                </c:pt>
                <c:pt idx="244">
                  <c:v>35</c:v>
                </c:pt>
                <c:pt idx="245">
                  <c:v>35</c:v>
                </c:pt>
                <c:pt idx="246">
                  <c:v>35</c:v>
                </c:pt>
                <c:pt idx="247">
                  <c:v>36</c:v>
                </c:pt>
                <c:pt idx="248">
                  <c:v>36</c:v>
                </c:pt>
                <c:pt idx="249">
                  <c:v>36</c:v>
                </c:pt>
                <c:pt idx="250">
                  <c:v>36</c:v>
                </c:pt>
                <c:pt idx="251">
                  <c:v>36</c:v>
                </c:pt>
                <c:pt idx="252">
                  <c:v>36</c:v>
                </c:pt>
                <c:pt idx="253">
                  <c:v>36</c:v>
                </c:pt>
                <c:pt idx="254">
                  <c:v>37</c:v>
                </c:pt>
                <c:pt idx="255">
                  <c:v>37</c:v>
                </c:pt>
                <c:pt idx="256">
                  <c:v>37</c:v>
                </c:pt>
                <c:pt idx="257">
                  <c:v>37</c:v>
                </c:pt>
                <c:pt idx="258">
                  <c:v>37</c:v>
                </c:pt>
                <c:pt idx="259">
                  <c:v>37</c:v>
                </c:pt>
                <c:pt idx="260">
                  <c:v>37</c:v>
                </c:pt>
                <c:pt idx="261">
                  <c:v>38</c:v>
                </c:pt>
                <c:pt idx="262">
                  <c:v>38</c:v>
                </c:pt>
                <c:pt idx="263">
                  <c:v>38</c:v>
                </c:pt>
                <c:pt idx="264">
                  <c:v>38</c:v>
                </c:pt>
                <c:pt idx="265">
                  <c:v>38</c:v>
                </c:pt>
                <c:pt idx="266">
                  <c:v>38</c:v>
                </c:pt>
                <c:pt idx="267">
                  <c:v>38</c:v>
                </c:pt>
                <c:pt idx="268">
                  <c:v>39</c:v>
                </c:pt>
                <c:pt idx="269">
                  <c:v>39</c:v>
                </c:pt>
                <c:pt idx="270">
                  <c:v>39</c:v>
                </c:pt>
                <c:pt idx="271">
                  <c:v>39</c:v>
                </c:pt>
                <c:pt idx="272">
                  <c:v>39</c:v>
                </c:pt>
                <c:pt idx="273">
                  <c:v>39</c:v>
                </c:pt>
                <c:pt idx="274">
                  <c:v>39</c:v>
                </c:pt>
                <c:pt idx="275">
                  <c:v>40</c:v>
                </c:pt>
                <c:pt idx="276">
                  <c:v>40</c:v>
                </c:pt>
                <c:pt idx="277">
                  <c:v>40</c:v>
                </c:pt>
                <c:pt idx="278">
                  <c:v>40</c:v>
                </c:pt>
                <c:pt idx="279">
                  <c:v>40</c:v>
                </c:pt>
                <c:pt idx="280">
                  <c:v>40</c:v>
                </c:pt>
                <c:pt idx="281">
                  <c:v>40</c:v>
                </c:pt>
                <c:pt idx="282">
                  <c:v>41</c:v>
                </c:pt>
                <c:pt idx="283">
                  <c:v>41</c:v>
                </c:pt>
                <c:pt idx="284">
                  <c:v>41</c:v>
                </c:pt>
                <c:pt idx="285">
                  <c:v>41</c:v>
                </c:pt>
                <c:pt idx="286">
                  <c:v>41</c:v>
                </c:pt>
                <c:pt idx="287">
                  <c:v>41</c:v>
                </c:pt>
                <c:pt idx="288">
                  <c:v>41</c:v>
                </c:pt>
                <c:pt idx="289">
                  <c:v>42</c:v>
                </c:pt>
                <c:pt idx="290">
                  <c:v>42</c:v>
                </c:pt>
                <c:pt idx="291">
                  <c:v>42</c:v>
                </c:pt>
                <c:pt idx="292">
                  <c:v>42</c:v>
                </c:pt>
                <c:pt idx="293">
                  <c:v>42</c:v>
                </c:pt>
                <c:pt idx="294">
                  <c:v>42</c:v>
                </c:pt>
                <c:pt idx="295">
                  <c:v>42</c:v>
                </c:pt>
                <c:pt idx="296">
                  <c:v>43</c:v>
                </c:pt>
                <c:pt idx="297">
                  <c:v>43</c:v>
                </c:pt>
                <c:pt idx="298">
                  <c:v>43</c:v>
                </c:pt>
                <c:pt idx="299">
                  <c:v>43</c:v>
                </c:pt>
                <c:pt idx="300">
                  <c:v>43</c:v>
                </c:pt>
                <c:pt idx="301">
                  <c:v>43</c:v>
                </c:pt>
                <c:pt idx="302">
                  <c:v>43</c:v>
                </c:pt>
                <c:pt idx="303">
                  <c:v>44</c:v>
                </c:pt>
                <c:pt idx="304">
                  <c:v>44</c:v>
                </c:pt>
                <c:pt idx="305">
                  <c:v>44</c:v>
                </c:pt>
                <c:pt idx="306">
                  <c:v>44</c:v>
                </c:pt>
                <c:pt idx="307">
                  <c:v>44</c:v>
                </c:pt>
                <c:pt idx="308">
                  <c:v>44</c:v>
                </c:pt>
                <c:pt idx="309">
                  <c:v>44</c:v>
                </c:pt>
                <c:pt idx="310">
                  <c:v>45</c:v>
                </c:pt>
                <c:pt idx="311">
                  <c:v>45</c:v>
                </c:pt>
                <c:pt idx="312">
                  <c:v>45</c:v>
                </c:pt>
                <c:pt idx="313">
                  <c:v>45</c:v>
                </c:pt>
                <c:pt idx="314">
                  <c:v>45</c:v>
                </c:pt>
                <c:pt idx="315">
                  <c:v>45</c:v>
                </c:pt>
                <c:pt idx="316">
                  <c:v>45</c:v>
                </c:pt>
                <c:pt idx="317">
                  <c:v>46</c:v>
                </c:pt>
                <c:pt idx="318">
                  <c:v>46</c:v>
                </c:pt>
                <c:pt idx="319">
                  <c:v>46</c:v>
                </c:pt>
                <c:pt idx="320">
                  <c:v>46</c:v>
                </c:pt>
                <c:pt idx="321">
                  <c:v>46</c:v>
                </c:pt>
                <c:pt idx="322">
                  <c:v>46</c:v>
                </c:pt>
                <c:pt idx="323">
                  <c:v>46</c:v>
                </c:pt>
                <c:pt idx="324">
                  <c:v>47</c:v>
                </c:pt>
                <c:pt idx="325">
                  <c:v>47</c:v>
                </c:pt>
                <c:pt idx="326">
                  <c:v>47</c:v>
                </c:pt>
                <c:pt idx="327">
                  <c:v>47</c:v>
                </c:pt>
                <c:pt idx="328">
                  <c:v>47</c:v>
                </c:pt>
                <c:pt idx="329">
                  <c:v>47</c:v>
                </c:pt>
                <c:pt idx="330">
                  <c:v>47</c:v>
                </c:pt>
                <c:pt idx="331">
                  <c:v>48</c:v>
                </c:pt>
                <c:pt idx="332">
                  <c:v>48</c:v>
                </c:pt>
                <c:pt idx="333">
                  <c:v>48</c:v>
                </c:pt>
                <c:pt idx="334">
                  <c:v>48</c:v>
                </c:pt>
                <c:pt idx="335">
                  <c:v>48</c:v>
                </c:pt>
                <c:pt idx="336">
                  <c:v>48</c:v>
                </c:pt>
                <c:pt idx="337">
                  <c:v>48</c:v>
                </c:pt>
                <c:pt idx="338">
                  <c:v>49</c:v>
                </c:pt>
                <c:pt idx="339">
                  <c:v>49</c:v>
                </c:pt>
                <c:pt idx="340">
                  <c:v>49</c:v>
                </c:pt>
                <c:pt idx="341">
                  <c:v>49</c:v>
                </c:pt>
                <c:pt idx="342">
                  <c:v>49</c:v>
                </c:pt>
                <c:pt idx="343">
                  <c:v>49</c:v>
                </c:pt>
                <c:pt idx="344">
                  <c:v>49</c:v>
                </c:pt>
                <c:pt idx="345">
                  <c:v>50</c:v>
                </c:pt>
                <c:pt idx="346">
                  <c:v>50</c:v>
                </c:pt>
                <c:pt idx="347">
                  <c:v>50</c:v>
                </c:pt>
                <c:pt idx="348">
                  <c:v>50</c:v>
                </c:pt>
                <c:pt idx="349">
                  <c:v>50</c:v>
                </c:pt>
                <c:pt idx="350">
                  <c:v>50</c:v>
                </c:pt>
                <c:pt idx="351">
                  <c:v>50</c:v>
                </c:pt>
                <c:pt idx="352">
                  <c:v>51</c:v>
                </c:pt>
                <c:pt idx="353">
                  <c:v>51</c:v>
                </c:pt>
                <c:pt idx="354">
                  <c:v>51</c:v>
                </c:pt>
                <c:pt idx="355">
                  <c:v>51</c:v>
                </c:pt>
                <c:pt idx="356">
                  <c:v>51</c:v>
                </c:pt>
                <c:pt idx="357">
                  <c:v>51</c:v>
                </c:pt>
                <c:pt idx="358">
                  <c:v>51</c:v>
                </c:pt>
                <c:pt idx="359">
                  <c:v>52</c:v>
                </c:pt>
                <c:pt idx="360">
                  <c:v>52</c:v>
                </c:pt>
                <c:pt idx="361">
                  <c:v>52</c:v>
                </c:pt>
                <c:pt idx="362">
                  <c:v>52</c:v>
                </c:pt>
                <c:pt idx="363">
                  <c:v>52</c:v>
                </c:pt>
                <c:pt idx="364">
                  <c:v>52</c:v>
                </c:pt>
              </c:numCache>
            </c:numRef>
          </c:cat>
          <c:val>
            <c:numRef>
              <c:f>Jaar1!$S$5:$S$370</c:f>
              <c:numCache>
                <c:formatCode>#,##0</c:formatCode>
                <c:ptCount val="366"/>
                <c:pt idx="0">
                  <c:v>-10</c:v>
                </c:pt>
                <c:pt idx="1">
                  <c:v>-20</c:v>
                </c:pt>
                <c:pt idx="2">
                  <c:v>-30</c:v>
                </c:pt>
                <c:pt idx="3">
                  <c:v>-40</c:v>
                </c:pt>
                <c:pt idx="4">
                  <c:v>-50</c:v>
                </c:pt>
                <c:pt idx="5">
                  <c:v>-60</c:v>
                </c:pt>
                <c:pt idx="6">
                  <c:v>-70</c:v>
                </c:pt>
                <c:pt idx="7">
                  <c:v>-80</c:v>
                </c:pt>
                <c:pt idx="8">
                  <c:v>-90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F0-4883-A441-9CBA0DBDB128}"/>
            </c:ext>
          </c:extLst>
        </c:ser>
        <c:ser>
          <c:idx val="2"/>
          <c:order val="1"/>
          <c:tx>
            <c:strRef>
              <c:f>Jaar1!$F$1</c:f>
              <c:strCache>
                <c:ptCount val="1"/>
                <c:pt idx="0">
                  <c:v>Zonnepanelen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cat>
            <c:numRef>
              <c:f>Jaar1!$A$5:$A$370</c:f>
              <c:numCache>
                <c:formatCode>General</c:formatCode>
                <c:ptCount val="366"/>
                <c:pt idx="0">
                  <c:v>53</c:v>
                </c:pt>
                <c:pt idx="1">
                  <c:v>53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  <c:pt idx="30">
                  <c:v>5</c:v>
                </c:pt>
                <c:pt idx="31">
                  <c:v>5</c:v>
                </c:pt>
                <c:pt idx="32">
                  <c:v>5</c:v>
                </c:pt>
                <c:pt idx="33">
                  <c:v>5</c:v>
                </c:pt>
                <c:pt idx="34">
                  <c:v>5</c:v>
                </c:pt>
                <c:pt idx="35">
                  <c:v>5</c:v>
                </c:pt>
                <c:pt idx="36">
                  <c:v>5</c:v>
                </c:pt>
                <c:pt idx="37">
                  <c:v>6</c:v>
                </c:pt>
                <c:pt idx="38">
                  <c:v>6</c:v>
                </c:pt>
                <c:pt idx="39">
                  <c:v>6</c:v>
                </c:pt>
                <c:pt idx="40">
                  <c:v>6</c:v>
                </c:pt>
                <c:pt idx="41">
                  <c:v>6</c:v>
                </c:pt>
                <c:pt idx="42">
                  <c:v>6</c:v>
                </c:pt>
                <c:pt idx="43">
                  <c:v>6</c:v>
                </c:pt>
                <c:pt idx="44">
                  <c:v>7</c:v>
                </c:pt>
                <c:pt idx="45">
                  <c:v>7</c:v>
                </c:pt>
                <c:pt idx="46">
                  <c:v>7</c:v>
                </c:pt>
                <c:pt idx="47">
                  <c:v>7</c:v>
                </c:pt>
                <c:pt idx="48">
                  <c:v>7</c:v>
                </c:pt>
                <c:pt idx="49">
                  <c:v>7</c:v>
                </c:pt>
                <c:pt idx="50">
                  <c:v>7</c:v>
                </c:pt>
                <c:pt idx="51">
                  <c:v>8</c:v>
                </c:pt>
                <c:pt idx="52">
                  <c:v>8</c:v>
                </c:pt>
                <c:pt idx="53">
                  <c:v>8</c:v>
                </c:pt>
                <c:pt idx="54">
                  <c:v>8</c:v>
                </c:pt>
                <c:pt idx="55">
                  <c:v>8</c:v>
                </c:pt>
                <c:pt idx="56">
                  <c:v>8</c:v>
                </c:pt>
                <c:pt idx="57">
                  <c:v>8</c:v>
                </c:pt>
                <c:pt idx="58">
                  <c:v>9</c:v>
                </c:pt>
                <c:pt idx="59">
                  <c:v>9</c:v>
                </c:pt>
                <c:pt idx="60">
                  <c:v>9</c:v>
                </c:pt>
                <c:pt idx="61">
                  <c:v>9</c:v>
                </c:pt>
                <c:pt idx="62">
                  <c:v>9</c:v>
                </c:pt>
                <c:pt idx="63">
                  <c:v>9</c:v>
                </c:pt>
                <c:pt idx="64">
                  <c:v>9</c:v>
                </c:pt>
                <c:pt idx="65">
                  <c:v>10</c:v>
                </c:pt>
                <c:pt idx="66">
                  <c:v>10</c:v>
                </c:pt>
                <c:pt idx="67">
                  <c:v>10</c:v>
                </c:pt>
                <c:pt idx="68">
                  <c:v>10</c:v>
                </c:pt>
                <c:pt idx="69">
                  <c:v>10</c:v>
                </c:pt>
                <c:pt idx="70">
                  <c:v>10</c:v>
                </c:pt>
                <c:pt idx="71">
                  <c:v>10</c:v>
                </c:pt>
                <c:pt idx="72">
                  <c:v>11</c:v>
                </c:pt>
                <c:pt idx="73">
                  <c:v>11</c:v>
                </c:pt>
                <c:pt idx="74">
                  <c:v>11</c:v>
                </c:pt>
                <c:pt idx="75">
                  <c:v>11</c:v>
                </c:pt>
                <c:pt idx="76">
                  <c:v>11</c:v>
                </c:pt>
                <c:pt idx="77">
                  <c:v>11</c:v>
                </c:pt>
                <c:pt idx="78">
                  <c:v>11</c:v>
                </c:pt>
                <c:pt idx="79">
                  <c:v>12</c:v>
                </c:pt>
                <c:pt idx="80">
                  <c:v>12</c:v>
                </c:pt>
                <c:pt idx="81">
                  <c:v>12</c:v>
                </c:pt>
                <c:pt idx="82">
                  <c:v>12</c:v>
                </c:pt>
                <c:pt idx="83">
                  <c:v>12</c:v>
                </c:pt>
                <c:pt idx="84">
                  <c:v>12</c:v>
                </c:pt>
                <c:pt idx="85">
                  <c:v>12</c:v>
                </c:pt>
                <c:pt idx="86">
                  <c:v>13</c:v>
                </c:pt>
                <c:pt idx="87">
                  <c:v>13</c:v>
                </c:pt>
                <c:pt idx="88">
                  <c:v>13</c:v>
                </c:pt>
                <c:pt idx="89">
                  <c:v>13</c:v>
                </c:pt>
                <c:pt idx="90">
                  <c:v>13</c:v>
                </c:pt>
                <c:pt idx="91">
                  <c:v>13</c:v>
                </c:pt>
                <c:pt idx="92">
                  <c:v>13</c:v>
                </c:pt>
                <c:pt idx="93">
                  <c:v>14</c:v>
                </c:pt>
                <c:pt idx="94">
                  <c:v>14</c:v>
                </c:pt>
                <c:pt idx="95">
                  <c:v>14</c:v>
                </c:pt>
                <c:pt idx="96">
                  <c:v>14</c:v>
                </c:pt>
                <c:pt idx="97">
                  <c:v>14</c:v>
                </c:pt>
                <c:pt idx="98">
                  <c:v>14</c:v>
                </c:pt>
                <c:pt idx="99">
                  <c:v>14</c:v>
                </c:pt>
                <c:pt idx="100">
                  <c:v>15</c:v>
                </c:pt>
                <c:pt idx="101">
                  <c:v>15</c:v>
                </c:pt>
                <c:pt idx="102">
                  <c:v>15</c:v>
                </c:pt>
                <c:pt idx="103">
                  <c:v>15</c:v>
                </c:pt>
                <c:pt idx="104">
                  <c:v>15</c:v>
                </c:pt>
                <c:pt idx="105">
                  <c:v>15</c:v>
                </c:pt>
                <c:pt idx="106">
                  <c:v>15</c:v>
                </c:pt>
                <c:pt idx="107">
                  <c:v>16</c:v>
                </c:pt>
                <c:pt idx="108">
                  <c:v>16</c:v>
                </c:pt>
                <c:pt idx="109">
                  <c:v>16</c:v>
                </c:pt>
                <c:pt idx="110">
                  <c:v>16</c:v>
                </c:pt>
                <c:pt idx="111">
                  <c:v>16</c:v>
                </c:pt>
                <c:pt idx="112">
                  <c:v>16</c:v>
                </c:pt>
                <c:pt idx="113">
                  <c:v>16</c:v>
                </c:pt>
                <c:pt idx="114">
                  <c:v>17</c:v>
                </c:pt>
                <c:pt idx="115">
                  <c:v>17</c:v>
                </c:pt>
                <c:pt idx="116">
                  <c:v>17</c:v>
                </c:pt>
                <c:pt idx="117">
                  <c:v>17</c:v>
                </c:pt>
                <c:pt idx="118">
                  <c:v>17</c:v>
                </c:pt>
                <c:pt idx="119">
                  <c:v>17</c:v>
                </c:pt>
                <c:pt idx="120">
                  <c:v>17</c:v>
                </c:pt>
                <c:pt idx="121">
                  <c:v>18</c:v>
                </c:pt>
                <c:pt idx="122">
                  <c:v>18</c:v>
                </c:pt>
                <c:pt idx="123">
                  <c:v>18</c:v>
                </c:pt>
                <c:pt idx="124">
                  <c:v>18</c:v>
                </c:pt>
                <c:pt idx="125">
                  <c:v>18</c:v>
                </c:pt>
                <c:pt idx="126">
                  <c:v>18</c:v>
                </c:pt>
                <c:pt idx="127">
                  <c:v>18</c:v>
                </c:pt>
                <c:pt idx="128">
                  <c:v>19</c:v>
                </c:pt>
                <c:pt idx="129">
                  <c:v>19</c:v>
                </c:pt>
                <c:pt idx="130">
                  <c:v>19</c:v>
                </c:pt>
                <c:pt idx="131">
                  <c:v>19</c:v>
                </c:pt>
                <c:pt idx="132">
                  <c:v>19</c:v>
                </c:pt>
                <c:pt idx="133">
                  <c:v>19</c:v>
                </c:pt>
                <c:pt idx="134">
                  <c:v>19</c:v>
                </c:pt>
                <c:pt idx="135">
                  <c:v>20</c:v>
                </c:pt>
                <c:pt idx="136">
                  <c:v>20</c:v>
                </c:pt>
                <c:pt idx="137">
                  <c:v>20</c:v>
                </c:pt>
                <c:pt idx="138">
                  <c:v>20</c:v>
                </c:pt>
                <c:pt idx="139">
                  <c:v>20</c:v>
                </c:pt>
                <c:pt idx="140">
                  <c:v>20</c:v>
                </c:pt>
                <c:pt idx="141">
                  <c:v>20</c:v>
                </c:pt>
                <c:pt idx="142">
                  <c:v>21</c:v>
                </c:pt>
                <c:pt idx="143">
                  <c:v>21</c:v>
                </c:pt>
                <c:pt idx="144">
                  <c:v>21</c:v>
                </c:pt>
                <c:pt idx="145">
                  <c:v>21</c:v>
                </c:pt>
                <c:pt idx="146">
                  <c:v>21</c:v>
                </c:pt>
                <c:pt idx="147">
                  <c:v>21</c:v>
                </c:pt>
                <c:pt idx="148">
                  <c:v>21</c:v>
                </c:pt>
                <c:pt idx="149">
                  <c:v>22</c:v>
                </c:pt>
                <c:pt idx="150">
                  <c:v>22</c:v>
                </c:pt>
                <c:pt idx="151">
                  <c:v>22</c:v>
                </c:pt>
                <c:pt idx="152">
                  <c:v>22</c:v>
                </c:pt>
                <c:pt idx="153">
                  <c:v>22</c:v>
                </c:pt>
                <c:pt idx="154">
                  <c:v>22</c:v>
                </c:pt>
                <c:pt idx="155">
                  <c:v>22</c:v>
                </c:pt>
                <c:pt idx="156">
                  <c:v>23</c:v>
                </c:pt>
                <c:pt idx="157">
                  <c:v>23</c:v>
                </c:pt>
                <c:pt idx="158">
                  <c:v>23</c:v>
                </c:pt>
                <c:pt idx="159">
                  <c:v>23</c:v>
                </c:pt>
                <c:pt idx="160">
                  <c:v>23</c:v>
                </c:pt>
                <c:pt idx="161">
                  <c:v>23</c:v>
                </c:pt>
                <c:pt idx="162">
                  <c:v>23</c:v>
                </c:pt>
                <c:pt idx="163">
                  <c:v>24</c:v>
                </c:pt>
                <c:pt idx="164">
                  <c:v>24</c:v>
                </c:pt>
                <c:pt idx="165">
                  <c:v>24</c:v>
                </c:pt>
                <c:pt idx="166">
                  <c:v>24</c:v>
                </c:pt>
                <c:pt idx="167">
                  <c:v>24</c:v>
                </c:pt>
                <c:pt idx="168">
                  <c:v>24</c:v>
                </c:pt>
                <c:pt idx="169">
                  <c:v>24</c:v>
                </c:pt>
                <c:pt idx="170">
                  <c:v>25</c:v>
                </c:pt>
                <c:pt idx="171">
                  <c:v>25</c:v>
                </c:pt>
                <c:pt idx="172">
                  <c:v>25</c:v>
                </c:pt>
                <c:pt idx="173">
                  <c:v>25</c:v>
                </c:pt>
                <c:pt idx="174">
                  <c:v>25</c:v>
                </c:pt>
                <c:pt idx="175">
                  <c:v>25</c:v>
                </c:pt>
                <c:pt idx="176">
                  <c:v>25</c:v>
                </c:pt>
                <c:pt idx="177">
                  <c:v>26</c:v>
                </c:pt>
                <c:pt idx="178">
                  <c:v>26</c:v>
                </c:pt>
                <c:pt idx="179">
                  <c:v>26</c:v>
                </c:pt>
                <c:pt idx="180">
                  <c:v>26</c:v>
                </c:pt>
                <c:pt idx="181">
                  <c:v>26</c:v>
                </c:pt>
                <c:pt idx="182">
                  <c:v>26</c:v>
                </c:pt>
                <c:pt idx="183">
                  <c:v>26</c:v>
                </c:pt>
                <c:pt idx="184">
                  <c:v>27</c:v>
                </c:pt>
                <c:pt idx="185">
                  <c:v>27</c:v>
                </c:pt>
                <c:pt idx="186">
                  <c:v>27</c:v>
                </c:pt>
                <c:pt idx="187">
                  <c:v>27</c:v>
                </c:pt>
                <c:pt idx="188">
                  <c:v>27</c:v>
                </c:pt>
                <c:pt idx="189">
                  <c:v>27</c:v>
                </c:pt>
                <c:pt idx="190">
                  <c:v>27</c:v>
                </c:pt>
                <c:pt idx="191">
                  <c:v>28</c:v>
                </c:pt>
                <c:pt idx="192">
                  <c:v>28</c:v>
                </c:pt>
                <c:pt idx="193">
                  <c:v>28</c:v>
                </c:pt>
                <c:pt idx="194">
                  <c:v>28</c:v>
                </c:pt>
                <c:pt idx="195">
                  <c:v>28</c:v>
                </c:pt>
                <c:pt idx="196">
                  <c:v>28</c:v>
                </c:pt>
                <c:pt idx="197">
                  <c:v>28</c:v>
                </c:pt>
                <c:pt idx="198">
                  <c:v>29</c:v>
                </c:pt>
                <c:pt idx="199">
                  <c:v>29</c:v>
                </c:pt>
                <c:pt idx="200">
                  <c:v>29</c:v>
                </c:pt>
                <c:pt idx="201">
                  <c:v>29</c:v>
                </c:pt>
                <c:pt idx="202">
                  <c:v>29</c:v>
                </c:pt>
                <c:pt idx="203">
                  <c:v>29</c:v>
                </c:pt>
                <c:pt idx="204">
                  <c:v>29</c:v>
                </c:pt>
                <c:pt idx="205">
                  <c:v>30</c:v>
                </c:pt>
                <c:pt idx="206">
                  <c:v>30</c:v>
                </c:pt>
                <c:pt idx="207">
                  <c:v>30</c:v>
                </c:pt>
                <c:pt idx="208">
                  <c:v>30</c:v>
                </c:pt>
                <c:pt idx="209">
                  <c:v>30</c:v>
                </c:pt>
                <c:pt idx="210">
                  <c:v>30</c:v>
                </c:pt>
                <c:pt idx="211">
                  <c:v>30</c:v>
                </c:pt>
                <c:pt idx="212">
                  <c:v>31</c:v>
                </c:pt>
                <c:pt idx="213">
                  <c:v>31</c:v>
                </c:pt>
                <c:pt idx="214">
                  <c:v>31</c:v>
                </c:pt>
                <c:pt idx="215">
                  <c:v>31</c:v>
                </c:pt>
                <c:pt idx="216">
                  <c:v>31</c:v>
                </c:pt>
                <c:pt idx="217">
                  <c:v>31</c:v>
                </c:pt>
                <c:pt idx="218">
                  <c:v>31</c:v>
                </c:pt>
                <c:pt idx="219">
                  <c:v>32</c:v>
                </c:pt>
                <c:pt idx="220">
                  <c:v>32</c:v>
                </c:pt>
                <c:pt idx="221">
                  <c:v>32</c:v>
                </c:pt>
                <c:pt idx="222">
                  <c:v>32</c:v>
                </c:pt>
                <c:pt idx="223">
                  <c:v>32</c:v>
                </c:pt>
                <c:pt idx="224">
                  <c:v>32</c:v>
                </c:pt>
                <c:pt idx="225">
                  <c:v>32</c:v>
                </c:pt>
                <c:pt idx="226">
                  <c:v>33</c:v>
                </c:pt>
                <c:pt idx="227">
                  <c:v>33</c:v>
                </c:pt>
                <c:pt idx="228">
                  <c:v>33</c:v>
                </c:pt>
                <c:pt idx="229">
                  <c:v>33</c:v>
                </c:pt>
                <c:pt idx="230">
                  <c:v>33</c:v>
                </c:pt>
                <c:pt idx="231">
                  <c:v>33</c:v>
                </c:pt>
                <c:pt idx="232">
                  <c:v>33</c:v>
                </c:pt>
                <c:pt idx="233">
                  <c:v>34</c:v>
                </c:pt>
                <c:pt idx="234">
                  <c:v>34</c:v>
                </c:pt>
                <c:pt idx="235">
                  <c:v>34</c:v>
                </c:pt>
                <c:pt idx="236">
                  <c:v>34</c:v>
                </c:pt>
                <c:pt idx="237">
                  <c:v>34</c:v>
                </c:pt>
                <c:pt idx="238">
                  <c:v>34</c:v>
                </c:pt>
                <c:pt idx="239">
                  <c:v>34</c:v>
                </c:pt>
                <c:pt idx="240">
                  <c:v>35</c:v>
                </c:pt>
                <c:pt idx="241">
                  <c:v>35</c:v>
                </c:pt>
                <c:pt idx="242">
                  <c:v>35</c:v>
                </c:pt>
                <c:pt idx="243">
                  <c:v>35</c:v>
                </c:pt>
                <c:pt idx="244">
                  <c:v>35</c:v>
                </c:pt>
                <c:pt idx="245">
                  <c:v>35</c:v>
                </c:pt>
                <c:pt idx="246">
                  <c:v>35</c:v>
                </c:pt>
                <c:pt idx="247">
                  <c:v>36</c:v>
                </c:pt>
                <c:pt idx="248">
                  <c:v>36</c:v>
                </c:pt>
                <c:pt idx="249">
                  <c:v>36</c:v>
                </c:pt>
                <c:pt idx="250">
                  <c:v>36</c:v>
                </c:pt>
                <c:pt idx="251">
                  <c:v>36</c:v>
                </c:pt>
                <c:pt idx="252">
                  <c:v>36</c:v>
                </c:pt>
                <c:pt idx="253">
                  <c:v>36</c:v>
                </c:pt>
                <c:pt idx="254">
                  <c:v>37</c:v>
                </c:pt>
                <c:pt idx="255">
                  <c:v>37</c:v>
                </c:pt>
                <c:pt idx="256">
                  <c:v>37</c:v>
                </c:pt>
                <c:pt idx="257">
                  <c:v>37</c:v>
                </c:pt>
                <c:pt idx="258">
                  <c:v>37</c:v>
                </c:pt>
                <c:pt idx="259">
                  <c:v>37</c:v>
                </c:pt>
                <c:pt idx="260">
                  <c:v>37</c:v>
                </c:pt>
                <c:pt idx="261">
                  <c:v>38</c:v>
                </c:pt>
                <c:pt idx="262">
                  <c:v>38</c:v>
                </c:pt>
                <c:pt idx="263">
                  <c:v>38</c:v>
                </c:pt>
                <c:pt idx="264">
                  <c:v>38</c:v>
                </c:pt>
                <c:pt idx="265">
                  <c:v>38</c:v>
                </c:pt>
                <c:pt idx="266">
                  <c:v>38</c:v>
                </c:pt>
                <c:pt idx="267">
                  <c:v>38</c:v>
                </c:pt>
                <c:pt idx="268">
                  <c:v>39</c:v>
                </c:pt>
                <c:pt idx="269">
                  <c:v>39</c:v>
                </c:pt>
                <c:pt idx="270">
                  <c:v>39</c:v>
                </c:pt>
                <c:pt idx="271">
                  <c:v>39</c:v>
                </c:pt>
                <c:pt idx="272">
                  <c:v>39</c:v>
                </c:pt>
                <c:pt idx="273">
                  <c:v>39</c:v>
                </c:pt>
                <c:pt idx="274">
                  <c:v>39</c:v>
                </c:pt>
                <c:pt idx="275">
                  <c:v>40</c:v>
                </c:pt>
                <c:pt idx="276">
                  <c:v>40</c:v>
                </c:pt>
                <c:pt idx="277">
                  <c:v>40</c:v>
                </c:pt>
                <c:pt idx="278">
                  <c:v>40</c:v>
                </c:pt>
                <c:pt idx="279">
                  <c:v>40</c:v>
                </c:pt>
                <c:pt idx="280">
                  <c:v>40</c:v>
                </c:pt>
                <c:pt idx="281">
                  <c:v>40</c:v>
                </c:pt>
                <c:pt idx="282">
                  <c:v>41</c:v>
                </c:pt>
                <c:pt idx="283">
                  <c:v>41</c:v>
                </c:pt>
                <c:pt idx="284">
                  <c:v>41</c:v>
                </c:pt>
                <c:pt idx="285">
                  <c:v>41</c:v>
                </c:pt>
                <c:pt idx="286">
                  <c:v>41</c:v>
                </c:pt>
                <c:pt idx="287">
                  <c:v>41</c:v>
                </c:pt>
                <c:pt idx="288">
                  <c:v>41</c:v>
                </c:pt>
                <c:pt idx="289">
                  <c:v>42</c:v>
                </c:pt>
                <c:pt idx="290">
                  <c:v>42</c:v>
                </c:pt>
                <c:pt idx="291">
                  <c:v>42</c:v>
                </c:pt>
                <c:pt idx="292">
                  <c:v>42</c:v>
                </c:pt>
                <c:pt idx="293">
                  <c:v>42</c:v>
                </c:pt>
                <c:pt idx="294">
                  <c:v>42</c:v>
                </c:pt>
                <c:pt idx="295">
                  <c:v>42</c:v>
                </c:pt>
                <c:pt idx="296">
                  <c:v>43</c:v>
                </c:pt>
                <c:pt idx="297">
                  <c:v>43</c:v>
                </c:pt>
                <c:pt idx="298">
                  <c:v>43</c:v>
                </c:pt>
                <c:pt idx="299">
                  <c:v>43</c:v>
                </c:pt>
                <c:pt idx="300">
                  <c:v>43</c:v>
                </c:pt>
                <c:pt idx="301">
                  <c:v>43</c:v>
                </c:pt>
                <c:pt idx="302">
                  <c:v>43</c:v>
                </c:pt>
                <c:pt idx="303">
                  <c:v>44</c:v>
                </c:pt>
                <c:pt idx="304">
                  <c:v>44</c:v>
                </c:pt>
                <c:pt idx="305">
                  <c:v>44</c:v>
                </c:pt>
                <c:pt idx="306">
                  <c:v>44</c:v>
                </c:pt>
                <c:pt idx="307">
                  <c:v>44</c:v>
                </c:pt>
                <c:pt idx="308">
                  <c:v>44</c:v>
                </c:pt>
                <c:pt idx="309">
                  <c:v>44</c:v>
                </c:pt>
                <c:pt idx="310">
                  <c:v>45</c:v>
                </c:pt>
                <c:pt idx="311">
                  <c:v>45</c:v>
                </c:pt>
                <c:pt idx="312">
                  <c:v>45</c:v>
                </c:pt>
                <c:pt idx="313">
                  <c:v>45</c:v>
                </c:pt>
                <c:pt idx="314">
                  <c:v>45</c:v>
                </c:pt>
                <c:pt idx="315">
                  <c:v>45</c:v>
                </c:pt>
                <c:pt idx="316">
                  <c:v>45</c:v>
                </c:pt>
                <c:pt idx="317">
                  <c:v>46</c:v>
                </c:pt>
                <c:pt idx="318">
                  <c:v>46</c:v>
                </c:pt>
                <c:pt idx="319">
                  <c:v>46</c:v>
                </c:pt>
                <c:pt idx="320">
                  <c:v>46</c:v>
                </c:pt>
                <c:pt idx="321">
                  <c:v>46</c:v>
                </c:pt>
                <c:pt idx="322">
                  <c:v>46</c:v>
                </c:pt>
                <c:pt idx="323">
                  <c:v>46</c:v>
                </c:pt>
                <c:pt idx="324">
                  <c:v>47</c:v>
                </c:pt>
                <c:pt idx="325">
                  <c:v>47</c:v>
                </c:pt>
                <c:pt idx="326">
                  <c:v>47</c:v>
                </c:pt>
                <c:pt idx="327">
                  <c:v>47</c:v>
                </c:pt>
                <c:pt idx="328">
                  <c:v>47</c:v>
                </c:pt>
                <c:pt idx="329">
                  <c:v>47</c:v>
                </c:pt>
                <c:pt idx="330">
                  <c:v>47</c:v>
                </c:pt>
                <c:pt idx="331">
                  <c:v>48</c:v>
                </c:pt>
                <c:pt idx="332">
                  <c:v>48</c:v>
                </c:pt>
                <c:pt idx="333">
                  <c:v>48</c:v>
                </c:pt>
                <c:pt idx="334">
                  <c:v>48</c:v>
                </c:pt>
                <c:pt idx="335">
                  <c:v>48</c:v>
                </c:pt>
                <c:pt idx="336">
                  <c:v>48</c:v>
                </c:pt>
                <c:pt idx="337">
                  <c:v>48</c:v>
                </c:pt>
                <c:pt idx="338">
                  <c:v>49</c:v>
                </c:pt>
                <c:pt idx="339">
                  <c:v>49</c:v>
                </c:pt>
                <c:pt idx="340">
                  <c:v>49</c:v>
                </c:pt>
                <c:pt idx="341">
                  <c:v>49</c:v>
                </c:pt>
                <c:pt idx="342">
                  <c:v>49</c:v>
                </c:pt>
                <c:pt idx="343">
                  <c:v>49</c:v>
                </c:pt>
                <c:pt idx="344">
                  <c:v>49</c:v>
                </c:pt>
                <c:pt idx="345">
                  <c:v>50</c:v>
                </c:pt>
                <c:pt idx="346">
                  <c:v>50</c:v>
                </c:pt>
                <c:pt idx="347">
                  <c:v>50</c:v>
                </c:pt>
                <c:pt idx="348">
                  <c:v>50</c:v>
                </c:pt>
                <c:pt idx="349">
                  <c:v>50</c:v>
                </c:pt>
                <c:pt idx="350">
                  <c:v>50</c:v>
                </c:pt>
                <c:pt idx="351">
                  <c:v>50</c:v>
                </c:pt>
                <c:pt idx="352">
                  <c:v>51</c:v>
                </c:pt>
                <c:pt idx="353">
                  <c:v>51</c:v>
                </c:pt>
                <c:pt idx="354">
                  <c:v>51</c:v>
                </c:pt>
                <c:pt idx="355">
                  <c:v>51</c:v>
                </c:pt>
                <c:pt idx="356">
                  <c:v>51</c:v>
                </c:pt>
                <c:pt idx="357">
                  <c:v>51</c:v>
                </c:pt>
                <c:pt idx="358">
                  <c:v>51</c:v>
                </c:pt>
                <c:pt idx="359">
                  <c:v>52</c:v>
                </c:pt>
                <c:pt idx="360">
                  <c:v>52</c:v>
                </c:pt>
                <c:pt idx="361">
                  <c:v>52</c:v>
                </c:pt>
                <c:pt idx="362">
                  <c:v>52</c:v>
                </c:pt>
                <c:pt idx="363">
                  <c:v>52</c:v>
                </c:pt>
                <c:pt idx="364">
                  <c:v>52</c:v>
                </c:pt>
              </c:numCache>
            </c:numRef>
          </c:cat>
          <c:val>
            <c:numRef>
              <c:f>Jaar1!$R$5:$R$370</c:f>
              <c:numCache>
                <c:formatCode>#,##0</c:formatCode>
                <c:ptCount val="366"/>
                <c:pt idx="0">
                  <c:v>10</c:v>
                </c:pt>
                <c:pt idx="1">
                  <c:v>10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F0-4883-A441-9CBA0DBDB128}"/>
            </c:ext>
          </c:extLst>
        </c:ser>
        <c:ser>
          <c:idx val="1"/>
          <c:order val="2"/>
          <c:tx>
            <c:strRef>
              <c:f>Jaar1!$C$1</c:f>
              <c:strCache>
                <c:ptCount val="1"/>
                <c:pt idx="0">
                  <c:v>Netstroom</c:v>
                </c:pt>
              </c:strCache>
            </c:strRef>
          </c:tx>
          <c:spPr>
            <a:solidFill>
              <a:srgbClr val="66FFFF"/>
            </a:solidFill>
            <a:ln w="3175">
              <a:noFill/>
            </a:ln>
          </c:spPr>
          <c:invertIfNegative val="0"/>
          <c:cat>
            <c:numRef>
              <c:f>Jaar1!$A$5:$A$370</c:f>
              <c:numCache>
                <c:formatCode>General</c:formatCode>
                <c:ptCount val="366"/>
                <c:pt idx="0">
                  <c:v>53</c:v>
                </c:pt>
                <c:pt idx="1">
                  <c:v>53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  <c:pt idx="30">
                  <c:v>5</c:v>
                </c:pt>
                <c:pt idx="31">
                  <c:v>5</c:v>
                </c:pt>
                <c:pt idx="32">
                  <c:v>5</c:v>
                </c:pt>
                <c:pt idx="33">
                  <c:v>5</c:v>
                </c:pt>
                <c:pt idx="34">
                  <c:v>5</c:v>
                </c:pt>
                <c:pt idx="35">
                  <c:v>5</c:v>
                </c:pt>
                <c:pt idx="36">
                  <c:v>5</c:v>
                </c:pt>
                <c:pt idx="37">
                  <c:v>6</c:v>
                </c:pt>
                <c:pt idx="38">
                  <c:v>6</c:v>
                </c:pt>
                <c:pt idx="39">
                  <c:v>6</c:v>
                </c:pt>
                <c:pt idx="40">
                  <c:v>6</c:v>
                </c:pt>
                <c:pt idx="41">
                  <c:v>6</c:v>
                </c:pt>
                <c:pt idx="42">
                  <c:v>6</c:v>
                </c:pt>
                <c:pt idx="43">
                  <c:v>6</c:v>
                </c:pt>
                <c:pt idx="44">
                  <c:v>7</c:v>
                </c:pt>
                <c:pt idx="45">
                  <c:v>7</c:v>
                </c:pt>
                <c:pt idx="46">
                  <c:v>7</c:v>
                </c:pt>
                <c:pt idx="47">
                  <c:v>7</c:v>
                </c:pt>
                <c:pt idx="48">
                  <c:v>7</c:v>
                </c:pt>
                <c:pt idx="49">
                  <c:v>7</c:v>
                </c:pt>
                <c:pt idx="50">
                  <c:v>7</c:v>
                </c:pt>
                <c:pt idx="51">
                  <c:v>8</c:v>
                </c:pt>
                <c:pt idx="52">
                  <c:v>8</c:v>
                </c:pt>
                <c:pt idx="53">
                  <c:v>8</c:v>
                </c:pt>
                <c:pt idx="54">
                  <c:v>8</c:v>
                </c:pt>
                <c:pt idx="55">
                  <c:v>8</c:v>
                </c:pt>
                <c:pt idx="56">
                  <c:v>8</c:v>
                </c:pt>
                <c:pt idx="57">
                  <c:v>8</c:v>
                </c:pt>
                <c:pt idx="58">
                  <c:v>9</c:v>
                </c:pt>
                <c:pt idx="59">
                  <c:v>9</c:v>
                </c:pt>
                <c:pt idx="60">
                  <c:v>9</c:v>
                </c:pt>
                <c:pt idx="61">
                  <c:v>9</c:v>
                </c:pt>
                <c:pt idx="62">
                  <c:v>9</c:v>
                </c:pt>
                <c:pt idx="63">
                  <c:v>9</c:v>
                </c:pt>
                <c:pt idx="64">
                  <c:v>9</c:v>
                </c:pt>
                <c:pt idx="65">
                  <c:v>10</c:v>
                </c:pt>
                <c:pt idx="66">
                  <c:v>10</c:v>
                </c:pt>
                <c:pt idx="67">
                  <c:v>10</c:v>
                </c:pt>
                <c:pt idx="68">
                  <c:v>10</c:v>
                </c:pt>
                <c:pt idx="69">
                  <c:v>10</c:v>
                </c:pt>
                <c:pt idx="70">
                  <c:v>10</c:v>
                </c:pt>
                <c:pt idx="71">
                  <c:v>10</c:v>
                </c:pt>
                <c:pt idx="72">
                  <c:v>11</c:v>
                </c:pt>
                <c:pt idx="73">
                  <c:v>11</c:v>
                </c:pt>
                <c:pt idx="74">
                  <c:v>11</c:v>
                </c:pt>
                <c:pt idx="75">
                  <c:v>11</c:v>
                </c:pt>
                <c:pt idx="76">
                  <c:v>11</c:v>
                </c:pt>
                <c:pt idx="77">
                  <c:v>11</c:v>
                </c:pt>
                <c:pt idx="78">
                  <c:v>11</c:v>
                </c:pt>
                <c:pt idx="79">
                  <c:v>12</c:v>
                </c:pt>
                <c:pt idx="80">
                  <c:v>12</c:v>
                </c:pt>
                <c:pt idx="81">
                  <c:v>12</c:v>
                </c:pt>
                <c:pt idx="82">
                  <c:v>12</c:v>
                </c:pt>
                <c:pt idx="83">
                  <c:v>12</c:v>
                </c:pt>
                <c:pt idx="84">
                  <c:v>12</c:v>
                </c:pt>
                <c:pt idx="85">
                  <c:v>12</c:v>
                </c:pt>
                <c:pt idx="86">
                  <c:v>13</c:v>
                </c:pt>
                <c:pt idx="87">
                  <c:v>13</c:v>
                </c:pt>
                <c:pt idx="88">
                  <c:v>13</c:v>
                </c:pt>
                <c:pt idx="89">
                  <c:v>13</c:v>
                </c:pt>
                <c:pt idx="90">
                  <c:v>13</c:v>
                </c:pt>
                <c:pt idx="91">
                  <c:v>13</c:v>
                </c:pt>
                <c:pt idx="92">
                  <c:v>13</c:v>
                </c:pt>
                <c:pt idx="93">
                  <c:v>14</c:v>
                </c:pt>
                <c:pt idx="94">
                  <c:v>14</c:v>
                </c:pt>
                <c:pt idx="95">
                  <c:v>14</c:v>
                </c:pt>
                <c:pt idx="96">
                  <c:v>14</c:v>
                </c:pt>
                <c:pt idx="97">
                  <c:v>14</c:v>
                </c:pt>
                <c:pt idx="98">
                  <c:v>14</c:v>
                </c:pt>
                <c:pt idx="99">
                  <c:v>14</c:v>
                </c:pt>
                <c:pt idx="100">
                  <c:v>15</c:v>
                </c:pt>
                <c:pt idx="101">
                  <c:v>15</c:v>
                </c:pt>
                <c:pt idx="102">
                  <c:v>15</c:v>
                </c:pt>
                <c:pt idx="103">
                  <c:v>15</c:v>
                </c:pt>
                <c:pt idx="104">
                  <c:v>15</c:v>
                </c:pt>
                <c:pt idx="105">
                  <c:v>15</c:v>
                </c:pt>
                <c:pt idx="106">
                  <c:v>15</c:v>
                </c:pt>
                <c:pt idx="107">
                  <c:v>16</c:v>
                </c:pt>
                <c:pt idx="108">
                  <c:v>16</c:v>
                </c:pt>
                <c:pt idx="109">
                  <c:v>16</c:v>
                </c:pt>
                <c:pt idx="110">
                  <c:v>16</c:v>
                </c:pt>
                <c:pt idx="111">
                  <c:v>16</c:v>
                </c:pt>
                <c:pt idx="112">
                  <c:v>16</c:v>
                </c:pt>
                <c:pt idx="113">
                  <c:v>16</c:v>
                </c:pt>
                <c:pt idx="114">
                  <c:v>17</c:v>
                </c:pt>
                <c:pt idx="115">
                  <c:v>17</c:v>
                </c:pt>
                <c:pt idx="116">
                  <c:v>17</c:v>
                </c:pt>
                <c:pt idx="117">
                  <c:v>17</c:v>
                </c:pt>
                <c:pt idx="118">
                  <c:v>17</c:v>
                </c:pt>
                <c:pt idx="119">
                  <c:v>17</c:v>
                </c:pt>
                <c:pt idx="120">
                  <c:v>17</c:v>
                </c:pt>
                <c:pt idx="121">
                  <c:v>18</c:v>
                </c:pt>
                <c:pt idx="122">
                  <c:v>18</c:v>
                </c:pt>
                <c:pt idx="123">
                  <c:v>18</c:v>
                </c:pt>
                <c:pt idx="124">
                  <c:v>18</c:v>
                </c:pt>
                <c:pt idx="125">
                  <c:v>18</c:v>
                </c:pt>
                <c:pt idx="126">
                  <c:v>18</c:v>
                </c:pt>
                <c:pt idx="127">
                  <c:v>18</c:v>
                </c:pt>
                <c:pt idx="128">
                  <c:v>19</c:v>
                </c:pt>
                <c:pt idx="129">
                  <c:v>19</c:v>
                </c:pt>
                <c:pt idx="130">
                  <c:v>19</c:v>
                </c:pt>
                <c:pt idx="131">
                  <c:v>19</c:v>
                </c:pt>
                <c:pt idx="132">
                  <c:v>19</c:v>
                </c:pt>
                <c:pt idx="133">
                  <c:v>19</c:v>
                </c:pt>
                <c:pt idx="134">
                  <c:v>19</c:v>
                </c:pt>
                <c:pt idx="135">
                  <c:v>20</c:v>
                </c:pt>
                <c:pt idx="136">
                  <c:v>20</c:v>
                </c:pt>
                <c:pt idx="137">
                  <c:v>20</c:v>
                </c:pt>
                <c:pt idx="138">
                  <c:v>20</c:v>
                </c:pt>
                <c:pt idx="139">
                  <c:v>20</c:v>
                </c:pt>
                <c:pt idx="140">
                  <c:v>20</c:v>
                </c:pt>
                <c:pt idx="141">
                  <c:v>20</c:v>
                </c:pt>
                <c:pt idx="142">
                  <c:v>21</c:v>
                </c:pt>
                <c:pt idx="143">
                  <c:v>21</c:v>
                </c:pt>
                <c:pt idx="144">
                  <c:v>21</c:v>
                </c:pt>
                <c:pt idx="145">
                  <c:v>21</c:v>
                </c:pt>
                <c:pt idx="146">
                  <c:v>21</c:v>
                </c:pt>
                <c:pt idx="147">
                  <c:v>21</c:v>
                </c:pt>
                <c:pt idx="148">
                  <c:v>21</c:v>
                </c:pt>
                <c:pt idx="149">
                  <c:v>22</c:v>
                </c:pt>
                <c:pt idx="150">
                  <c:v>22</c:v>
                </c:pt>
                <c:pt idx="151">
                  <c:v>22</c:v>
                </c:pt>
                <c:pt idx="152">
                  <c:v>22</c:v>
                </c:pt>
                <c:pt idx="153">
                  <c:v>22</c:v>
                </c:pt>
                <c:pt idx="154">
                  <c:v>22</c:v>
                </c:pt>
                <c:pt idx="155">
                  <c:v>22</c:v>
                </c:pt>
                <c:pt idx="156">
                  <c:v>23</c:v>
                </c:pt>
                <c:pt idx="157">
                  <c:v>23</c:v>
                </c:pt>
                <c:pt idx="158">
                  <c:v>23</c:v>
                </c:pt>
                <c:pt idx="159">
                  <c:v>23</c:v>
                </c:pt>
                <c:pt idx="160">
                  <c:v>23</c:v>
                </c:pt>
                <c:pt idx="161">
                  <c:v>23</c:v>
                </c:pt>
                <c:pt idx="162">
                  <c:v>23</c:v>
                </c:pt>
                <c:pt idx="163">
                  <c:v>24</c:v>
                </c:pt>
                <c:pt idx="164">
                  <c:v>24</c:v>
                </c:pt>
                <c:pt idx="165">
                  <c:v>24</c:v>
                </c:pt>
                <c:pt idx="166">
                  <c:v>24</c:v>
                </c:pt>
                <c:pt idx="167">
                  <c:v>24</c:v>
                </c:pt>
                <c:pt idx="168">
                  <c:v>24</c:v>
                </c:pt>
                <c:pt idx="169">
                  <c:v>24</c:v>
                </c:pt>
                <c:pt idx="170">
                  <c:v>25</c:v>
                </c:pt>
                <c:pt idx="171">
                  <c:v>25</c:v>
                </c:pt>
                <c:pt idx="172">
                  <c:v>25</c:v>
                </c:pt>
                <c:pt idx="173">
                  <c:v>25</c:v>
                </c:pt>
                <c:pt idx="174">
                  <c:v>25</c:v>
                </c:pt>
                <c:pt idx="175">
                  <c:v>25</c:v>
                </c:pt>
                <c:pt idx="176">
                  <c:v>25</c:v>
                </c:pt>
                <c:pt idx="177">
                  <c:v>26</c:v>
                </c:pt>
                <c:pt idx="178">
                  <c:v>26</c:v>
                </c:pt>
                <c:pt idx="179">
                  <c:v>26</c:v>
                </c:pt>
                <c:pt idx="180">
                  <c:v>26</c:v>
                </c:pt>
                <c:pt idx="181">
                  <c:v>26</c:v>
                </c:pt>
                <c:pt idx="182">
                  <c:v>26</c:v>
                </c:pt>
                <c:pt idx="183">
                  <c:v>26</c:v>
                </c:pt>
                <c:pt idx="184">
                  <c:v>27</c:v>
                </c:pt>
                <c:pt idx="185">
                  <c:v>27</c:v>
                </c:pt>
                <c:pt idx="186">
                  <c:v>27</c:v>
                </c:pt>
                <c:pt idx="187">
                  <c:v>27</c:v>
                </c:pt>
                <c:pt idx="188">
                  <c:v>27</c:v>
                </c:pt>
                <c:pt idx="189">
                  <c:v>27</c:v>
                </c:pt>
                <c:pt idx="190">
                  <c:v>27</c:v>
                </c:pt>
                <c:pt idx="191">
                  <c:v>28</c:v>
                </c:pt>
                <c:pt idx="192">
                  <c:v>28</c:v>
                </c:pt>
                <c:pt idx="193">
                  <c:v>28</c:v>
                </c:pt>
                <c:pt idx="194">
                  <c:v>28</c:v>
                </c:pt>
                <c:pt idx="195">
                  <c:v>28</c:v>
                </c:pt>
                <c:pt idx="196">
                  <c:v>28</c:v>
                </c:pt>
                <c:pt idx="197">
                  <c:v>28</c:v>
                </c:pt>
                <c:pt idx="198">
                  <c:v>29</c:v>
                </c:pt>
                <c:pt idx="199">
                  <c:v>29</c:v>
                </c:pt>
                <c:pt idx="200">
                  <c:v>29</c:v>
                </c:pt>
                <c:pt idx="201">
                  <c:v>29</c:v>
                </c:pt>
                <c:pt idx="202">
                  <c:v>29</c:v>
                </c:pt>
                <c:pt idx="203">
                  <c:v>29</c:v>
                </c:pt>
                <c:pt idx="204">
                  <c:v>29</c:v>
                </c:pt>
                <c:pt idx="205">
                  <c:v>30</c:v>
                </c:pt>
                <c:pt idx="206">
                  <c:v>30</c:v>
                </c:pt>
                <c:pt idx="207">
                  <c:v>30</c:v>
                </c:pt>
                <c:pt idx="208">
                  <c:v>30</c:v>
                </c:pt>
                <c:pt idx="209">
                  <c:v>30</c:v>
                </c:pt>
                <c:pt idx="210">
                  <c:v>30</c:v>
                </c:pt>
                <c:pt idx="211">
                  <c:v>30</c:v>
                </c:pt>
                <c:pt idx="212">
                  <c:v>31</c:v>
                </c:pt>
                <c:pt idx="213">
                  <c:v>31</c:v>
                </c:pt>
                <c:pt idx="214">
                  <c:v>31</c:v>
                </c:pt>
                <c:pt idx="215">
                  <c:v>31</c:v>
                </c:pt>
                <c:pt idx="216">
                  <c:v>31</c:v>
                </c:pt>
                <c:pt idx="217">
                  <c:v>31</c:v>
                </c:pt>
                <c:pt idx="218">
                  <c:v>31</c:v>
                </c:pt>
                <c:pt idx="219">
                  <c:v>32</c:v>
                </c:pt>
                <c:pt idx="220">
                  <c:v>32</c:v>
                </c:pt>
                <c:pt idx="221">
                  <c:v>32</c:v>
                </c:pt>
                <c:pt idx="222">
                  <c:v>32</c:v>
                </c:pt>
                <c:pt idx="223">
                  <c:v>32</c:v>
                </c:pt>
                <c:pt idx="224">
                  <c:v>32</c:v>
                </c:pt>
                <c:pt idx="225">
                  <c:v>32</c:v>
                </c:pt>
                <c:pt idx="226">
                  <c:v>33</c:v>
                </c:pt>
                <c:pt idx="227">
                  <c:v>33</c:v>
                </c:pt>
                <c:pt idx="228">
                  <c:v>33</c:v>
                </c:pt>
                <c:pt idx="229">
                  <c:v>33</c:v>
                </c:pt>
                <c:pt idx="230">
                  <c:v>33</c:v>
                </c:pt>
                <c:pt idx="231">
                  <c:v>33</c:v>
                </c:pt>
                <c:pt idx="232">
                  <c:v>33</c:v>
                </c:pt>
                <c:pt idx="233">
                  <c:v>34</c:v>
                </c:pt>
                <c:pt idx="234">
                  <c:v>34</c:v>
                </c:pt>
                <c:pt idx="235">
                  <c:v>34</c:v>
                </c:pt>
                <c:pt idx="236">
                  <c:v>34</c:v>
                </c:pt>
                <c:pt idx="237">
                  <c:v>34</c:v>
                </c:pt>
                <c:pt idx="238">
                  <c:v>34</c:v>
                </c:pt>
                <c:pt idx="239">
                  <c:v>34</c:v>
                </c:pt>
                <c:pt idx="240">
                  <c:v>35</c:v>
                </c:pt>
                <c:pt idx="241">
                  <c:v>35</c:v>
                </c:pt>
                <c:pt idx="242">
                  <c:v>35</c:v>
                </c:pt>
                <c:pt idx="243">
                  <c:v>35</c:v>
                </c:pt>
                <c:pt idx="244">
                  <c:v>35</c:v>
                </c:pt>
                <c:pt idx="245">
                  <c:v>35</c:v>
                </c:pt>
                <c:pt idx="246">
                  <c:v>35</c:v>
                </c:pt>
                <c:pt idx="247">
                  <c:v>36</c:v>
                </c:pt>
                <c:pt idx="248">
                  <c:v>36</c:v>
                </c:pt>
                <c:pt idx="249">
                  <c:v>36</c:v>
                </c:pt>
                <c:pt idx="250">
                  <c:v>36</c:v>
                </c:pt>
                <c:pt idx="251">
                  <c:v>36</c:v>
                </c:pt>
                <c:pt idx="252">
                  <c:v>36</c:v>
                </c:pt>
                <c:pt idx="253">
                  <c:v>36</c:v>
                </c:pt>
                <c:pt idx="254">
                  <c:v>37</c:v>
                </c:pt>
                <c:pt idx="255">
                  <c:v>37</c:v>
                </c:pt>
                <c:pt idx="256">
                  <c:v>37</c:v>
                </c:pt>
                <c:pt idx="257">
                  <c:v>37</c:v>
                </c:pt>
                <c:pt idx="258">
                  <c:v>37</c:v>
                </c:pt>
                <c:pt idx="259">
                  <c:v>37</c:v>
                </c:pt>
                <c:pt idx="260">
                  <c:v>37</c:v>
                </c:pt>
                <c:pt idx="261">
                  <c:v>38</c:v>
                </c:pt>
                <c:pt idx="262">
                  <c:v>38</c:v>
                </c:pt>
                <c:pt idx="263">
                  <c:v>38</c:v>
                </c:pt>
                <c:pt idx="264">
                  <c:v>38</c:v>
                </c:pt>
                <c:pt idx="265">
                  <c:v>38</c:v>
                </c:pt>
                <c:pt idx="266">
                  <c:v>38</c:v>
                </c:pt>
                <c:pt idx="267">
                  <c:v>38</c:v>
                </c:pt>
                <c:pt idx="268">
                  <c:v>39</c:v>
                </c:pt>
                <c:pt idx="269">
                  <c:v>39</c:v>
                </c:pt>
                <c:pt idx="270">
                  <c:v>39</c:v>
                </c:pt>
                <c:pt idx="271">
                  <c:v>39</c:v>
                </c:pt>
                <c:pt idx="272">
                  <c:v>39</c:v>
                </c:pt>
                <c:pt idx="273">
                  <c:v>39</c:v>
                </c:pt>
                <c:pt idx="274">
                  <c:v>39</c:v>
                </c:pt>
                <c:pt idx="275">
                  <c:v>40</c:v>
                </c:pt>
                <c:pt idx="276">
                  <c:v>40</c:v>
                </c:pt>
                <c:pt idx="277">
                  <c:v>40</c:v>
                </c:pt>
                <c:pt idx="278">
                  <c:v>40</c:v>
                </c:pt>
                <c:pt idx="279">
                  <c:v>40</c:v>
                </c:pt>
                <c:pt idx="280">
                  <c:v>40</c:v>
                </c:pt>
                <c:pt idx="281">
                  <c:v>40</c:v>
                </c:pt>
                <c:pt idx="282">
                  <c:v>41</c:v>
                </c:pt>
                <c:pt idx="283">
                  <c:v>41</c:v>
                </c:pt>
                <c:pt idx="284">
                  <c:v>41</c:v>
                </c:pt>
                <c:pt idx="285">
                  <c:v>41</c:v>
                </c:pt>
                <c:pt idx="286">
                  <c:v>41</c:v>
                </c:pt>
                <c:pt idx="287">
                  <c:v>41</c:v>
                </c:pt>
                <c:pt idx="288">
                  <c:v>41</c:v>
                </c:pt>
                <c:pt idx="289">
                  <c:v>42</c:v>
                </c:pt>
                <c:pt idx="290">
                  <c:v>42</c:v>
                </c:pt>
                <c:pt idx="291">
                  <c:v>42</c:v>
                </c:pt>
                <c:pt idx="292">
                  <c:v>42</c:v>
                </c:pt>
                <c:pt idx="293">
                  <c:v>42</c:v>
                </c:pt>
                <c:pt idx="294">
                  <c:v>42</c:v>
                </c:pt>
                <c:pt idx="295">
                  <c:v>42</c:v>
                </c:pt>
                <c:pt idx="296">
                  <c:v>43</c:v>
                </c:pt>
                <c:pt idx="297">
                  <c:v>43</c:v>
                </c:pt>
                <c:pt idx="298">
                  <c:v>43</c:v>
                </c:pt>
                <c:pt idx="299">
                  <c:v>43</c:v>
                </c:pt>
                <c:pt idx="300">
                  <c:v>43</c:v>
                </c:pt>
                <c:pt idx="301">
                  <c:v>43</c:v>
                </c:pt>
                <c:pt idx="302">
                  <c:v>43</c:v>
                </c:pt>
                <c:pt idx="303">
                  <c:v>44</c:v>
                </c:pt>
                <c:pt idx="304">
                  <c:v>44</c:v>
                </c:pt>
                <c:pt idx="305">
                  <c:v>44</c:v>
                </c:pt>
                <c:pt idx="306">
                  <c:v>44</c:v>
                </c:pt>
                <c:pt idx="307">
                  <c:v>44</c:v>
                </c:pt>
                <c:pt idx="308">
                  <c:v>44</c:v>
                </c:pt>
                <c:pt idx="309">
                  <c:v>44</c:v>
                </c:pt>
                <c:pt idx="310">
                  <c:v>45</c:v>
                </c:pt>
                <c:pt idx="311">
                  <c:v>45</c:v>
                </c:pt>
                <c:pt idx="312">
                  <c:v>45</c:v>
                </c:pt>
                <c:pt idx="313">
                  <c:v>45</c:v>
                </c:pt>
                <c:pt idx="314">
                  <c:v>45</c:v>
                </c:pt>
                <c:pt idx="315">
                  <c:v>45</c:v>
                </c:pt>
                <c:pt idx="316">
                  <c:v>45</c:v>
                </c:pt>
                <c:pt idx="317">
                  <c:v>46</c:v>
                </c:pt>
                <c:pt idx="318">
                  <c:v>46</c:v>
                </c:pt>
                <c:pt idx="319">
                  <c:v>46</c:v>
                </c:pt>
                <c:pt idx="320">
                  <c:v>46</c:v>
                </c:pt>
                <c:pt idx="321">
                  <c:v>46</c:v>
                </c:pt>
                <c:pt idx="322">
                  <c:v>46</c:v>
                </c:pt>
                <c:pt idx="323">
                  <c:v>46</c:v>
                </c:pt>
                <c:pt idx="324">
                  <c:v>47</c:v>
                </c:pt>
                <c:pt idx="325">
                  <c:v>47</c:v>
                </c:pt>
                <c:pt idx="326">
                  <c:v>47</c:v>
                </c:pt>
                <c:pt idx="327">
                  <c:v>47</c:v>
                </c:pt>
                <c:pt idx="328">
                  <c:v>47</c:v>
                </c:pt>
                <c:pt idx="329">
                  <c:v>47</c:v>
                </c:pt>
                <c:pt idx="330">
                  <c:v>47</c:v>
                </c:pt>
                <c:pt idx="331">
                  <c:v>48</c:v>
                </c:pt>
                <c:pt idx="332">
                  <c:v>48</c:v>
                </c:pt>
                <c:pt idx="333">
                  <c:v>48</c:v>
                </c:pt>
                <c:pt idx="334">
                  <c:v>48</c:v>
                </c:pt>
                <c:pt idx="335">
                  <c:v>48</c:v>
                </c:pt>
                <c:pt idx="336">
                  <c:v>48</c:v>
                </c:pt>
                <c:pt idx="337">
                  <c:v>48</c:v>
                </c:pt>
                <c:pt idx="338">
                  <c:v>49</c:v>
                </c:pt>
                <c:pt idx="339">
                  <c:v>49</c:v>
                </c:pt>
                <c:pt idx="340">
                  <c:v>49</c:v>
                </c:pt>
                <c:pt idx="341">
                  <c:v>49</c:v>
                </c:pt>
                <c:pt idx="342">
                  <c:v>49</c:v>
                </c:pt>
                <c:pt idx="343">
                  <c:v>49</c:v>
                </c:pt>
                <c:pt idx="344">
                  <c:v>49</c:v>
                </c:pt>
                <c:pt idx="345">
                  <c:v>50</c:v>
                </c:pt>
                <c:pt idx="346">
                  <c:v>50</c:v>
                </c:pt>
                <c:pt idx="347">
                  <c:v>50</c:v>
                </c:pt>
                <c:pt idx="348">
                  <c:v>50</c:v>
                </c:pt>
                <c:pt idx="349">
                  <c:v>50</c:v>
                </c:pt>
                <c:pt idx="350">
                  <c:v>50</c:v>
                </c:pt>
                <c:pt idx="351">
                  <c:v>50</c:v>
                </c:pt>
                <c:pt idx="352">
                  <c:v>51</c:v>
                </c:pt>
                <c:pt idx="353">
                  <c:v>51</c:v>
                </c:pt>
                <c:pt idx="354">
                  <c:v>51</c:v>
                </c:pt>
                <c:pt idx="355">
                  <c:v>51</c:v>
                </c:pt>
                <c:pt idx="356">
                  <c:v>51</c:v>
                </c:pt>
                <c:pt idx="357">
                  <c:v>51</c:v>
                </c:pt>
                <c:pt idx="358">
                  <c:v>51</c:v>
                </c:pt>
                <c:pt idx="359">
                  <c:v>52</c:v>
                </c:pt>
                <c:pt idx="360">
                  <c:v>52</c:v>
                </c:pt>
                <c:pt idx="361">
                  <c:v>52</c:v>
                </c:pt>
                <c:pt idx="362">
                  <c:v>52</c:v>
                </c:pt>
                <c:pt idx="363">
                  <c:v>52</c:v>
                </c:pt>
                <c:pt idx="364">
                  <c:v>52</c:v>
                </c:pt>
              </c:numCache>
            </c:numRef>
          </c:cat>
          <c:val>
            <c:numRef>
              <c:f>Jaar1!$Q$5:$Q$370</c:f>
              <c:numCache>
                <c:formatCode>#,##0</c:formatCode>
                <c:ptCount val="3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3F0-4883-A441-9CBA0DBDB1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38557696"/>
        <c:axId val="138563584"/>
      </c:barChart>
      <c:catAx>
        <c:axId val="13855769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nl-NL"/>
          </a:p>
        </c:txPr>
        <c:crossAx val="138563584"/>
        <c:crossesAt val="-10000"/>
        <c:auto val="1"/>
        <c:lblAlgn val="ctr"/>
        <c:lblOffset val="100"/>
        <c:tickLblSkip val="30"/>
        <c:tickMarkSkip val="7"/>
        <c:noMultiLvlLbl val="0"/>
      </c:catAx>
      <c:valAx>
        <c:axId val="13856358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;0;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nl-NL"/>
          </a:p>
        </c:txPr>
        <c:crossAx val="138557696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"/>
          <c:y val="4.0914960629921324E-2"/>
          <c:w val="1"/>
          <c:h val="3.3517585301837245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nl-NL"/>
    </a:p>
  </c:txPr>
  <c:printSettings>
    <c:headerFooter alignWithMargins="0"/>
    <c:pageMargins b="1" l="0.750000000000002" r="0.750000000000002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="1"/>
              <a:t>Per dag</a:t>
            </a:r>
          </a:p>
        </c:rich>
      </c:tx>
      <c:layout>
        <c:manualLayout>
          <c:xMode val="edge"/>
          <c:yMode val="edge"/>
          <c:x val="0.4000982316888673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6354411708607257E-2"/>
          <c:y val="8.4186001749781234E-2"/>
          <c:w val="0.8385437991938256"/>
          <c:h val="0.87125476815398073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Jaar2!$O$3</c:f>
              <c:strCache>
                <c:ptCount val="1"/>
                <c:pt idx="0">
                  <c:v>teruggeleverd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</c:spPr>
          <c:invertIfNegative val="0"/>
          <c:cat>
            <c:numRef>
              <c:f>Jaar2!$A$5:$A$371</c:f>
              <c:numCache>
                <c:formatCode>General</c:formatCode>
                <c:ptCount val="367"/>
                <c:pt idx="0">
                  <c:v>52</c:v>
                </c:pt>
                <c:pt idx="1">
                  <c:v>52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  <c:pt idx="30">
                  <c:v>5</c:v>
                </c:pt>
                <c:pt idx="31">
                  <c:v>5</c:v>
                </c:pt>
                <c:pt idx="32">
                  <c:v>5</c:v>
                </c:pt>
                <c:pt idx="33">
                  <c:v>5</c:v>
                </c:pt>
                <c:pt idx="34">
                  <c:v>5</c:v>
                </c:pt>
                <c:pt idx="35">
                  <c:v>5</c:v>
                </c:pt>
                <c:pt idx="36">
                  <c:v>5</c:v>
                </c:pt>
                <c:pt idx="37">
                  <c:v>6</c:v>
                </c:pt>
                <c:pt idx="38">
                  <c:v>6</c:v>
                </c:pt>
                <c:pt idx="39">
                  <c:v>6</c:v>
                </c:pt>
                <c:pt idx="40">
                  <c:v>6</c:v>
                </c:pt>
                <c:pt idx="41">
                  <c:v>6</c:v>
                </c:pt>
                <c:pt idx="42">
                  <c:v>6</c:v>
                </c:pt>
                <c:pt idx="43">
                  <c:v>6</c:v>
                </c:pt>
                <c:pt idx="44">
                  <c:v>7</c:v>
                </c:pt>
                <c:pt idx="45">
                  <c:v>7</c:v>
                </c:pt>
                <c:pt idx="46">
                  <c:v>7</c:v>
                </c:pt>
                <c:pt idx="47">
                  <c:v>7</c:v>
                </c:pt>
                <c:pt idx="48">
                  <c:v>7</c:v>
                </c:pt>
                <c:pt idx="49">
                  <c:v>7</c:v>
                </c:pt>
                <c:pt idx="50">
                  <c:v>7</c:v>
                </c:pt>
                <c:pt idx="51">
                  <c:v>8</c:v>
                </c:pt>
                <c:pt idx="52">
                  <c:v>8</c:v>
                </c:pt>
                <c:pt idx="53">
                  <c:v>8</c:v>
                </c:pt>
                <c:pt idx="54">
                  <c:v>8</c:v>
                </c:pt>
                <c:pt idx="55">
                  <c:v>8</c:v>
                </c:pt>
                <c:pt idx="56">
                  <c:v>8</c:v>
                </c:pt>
                <c:pt idx="57">
                  <c:v>8</c:v>
                </c:pt>
                <c:pt idx="58">
                  <c:v>9</c:v>
                </c:pt>
                <c:pt idx="59">
                  <c:v>9</c:v>
                </c:pt>
                <c:pt idx="60">
                  <c:v>9</c:v>
                </c:pt>
                <c:pt idx="61">
                  <c:v>9</c:v>
                </c:pt>
                <c:pt idx="62">
                  <c:v>9</c:v>
                </c:pt>
                <c:pt idx="63">
                  <c:v>9</c:v>
                </c:pt>
                <c:pt idx="64">
                  <c:v>9</c:v>
                </c:pt>
                <c:pt idx="65">
                  <c:v>10</c:v>
                </c:pt>
                <c:pt idx="66">
                  <c:v>10</c:v>
                </c:pt>
                <c:pt idx="67">
                  <c:v>10</c:v>
                </c:pt>
                <c:pt idx="68">
                  <c:v>10</c:v>
                </c:pt>
                <c:pt idx="69">
                  <c:v>10</c:v>
                </c:pt>
                <c:pt idx="70">
                  <c:v>10</c:v>
                </c:pt>
                <c:pt idx="71">
                  <c:v>10</c:v>
                </c:pt>
                <c:pt idx="72">
                  <c:v>11</c:v>
                </c:pt>
                <c:pt idx="73">
                  <c:v>11</c:v>
                </c:pt>
                <c:pt idx="74">
                  <c:v>11</c:v>
                </c:pt>
                <c:pt idx="75">
                  <c:v>11</c:v>
                </c:pt>
                <c:pt idx="76">
                  <c:v>11</c:v>
                </c:pt>
                <c:pt idx="77">
                  <c:v>11</c:v>
                </c:pt>
                <c:pt idx="78">
                  <c:v>11</c:v>
                </c:pt>
                <c:pt idx="79">
                  <c:v>12</c:v>
                </c:pt>
                <c:pt idx="80">
                  <c:v>12</c:v>
                </c:pt>
                <c:pt idx="81">
                  <c:v>12</c:v>
                </c:pt>
                <c:pt idx="82">
                  <c:v>12</c:v>
                </c:pt>
                <c:pt idx="83">
                  <c:v>12</c:v>
                </c:pt>
                <c:pt idx="84">
                  <c:v>12</c:v>
                </c:pt>
                <c:pt idx="85">
                  <c:v>12</c:v>
                </c:pt>
                <c:pt idx="86">
                  <c:v>13</c:v>
                </c:pt>
                <c:pt idx="87">
                  <c:v>13</c:v>
                </c:pt>
                <c:pt idx="88">
                  <c:v>13</c:v>
                </c:pt>
                <c:pt idx="89">
                  <c:v>13</c:v>
                </c:pt>
                <c:pt idx="90">
                  <c:v>13</c:v>
                </c:pt>
                <c:pt idx="91">
                  <c:v>13</c:v>
                </c:pt>
                <c:pt idx="92">
                  <c:v>13</c:v>
                </c:pt>
                <c:pt idx="93">
                  <c:v>14</c:v>
                </c:pt>
                <c:pt idx="94">
                  <c:v>14</c:v>
                </c:pt>
                <c:pt idx="95">
                  <c:v>14</c:v>
                </c:pt>
                <c:pt idx="96">
                  <c:v>14</c:v>
                </c:pt>
                <c:pt idx="97">
                  <c:v>14</c:v>
                </c:pt>
                <c:pt idx="98">
                  <c:v>14</c:v>
                </c:pt>
                <c:pt idx="99">
                  <c:v>14</c:v>
                </c:pt>
                <c:pt idx="100">
                  <c:v>15</c:v>
                </c:pt>
                <c:pt idx="101">
                  <c:v>15</c:v>
                </c:pt>
                <c:pt idx="102">
                  <c:v>15</c:v>
                </c:pt>
                <c:pt idx="103">
                  <c:v>15</c:v>
                </c:pt>
                <c:pt idx="104">
                  <c:v>15</c:v>
                </c:pt>
                <c:pt idx="105">
                  <c:v>15</c:v>
                </c:pt>
                <c:pt idx="106">
                  <c:v>15</c:v>
                </c:pt>
                <c:pt idx="107">
                  <c:v>16</c:v>
                </c:pt>
                <c:pt idx="108">
                  <c:v>16</c:v>
                </c:pt>
                <c:pt idx="109">
                  <c:v>16</c:v>
                </c:pt>
                <c:pt idx="110">
                  <c:v>16</c:v>
                </c:pt>
                <c:pt idx="111">
                  <c:v>16</c:v>
                </c:pt>
                <c:pt idx="112">
                  <c:v>16</c:v>
                </c:pt>
                <c:pt idx="113">
                  <c:v>16</c:v>
                </c:pt>
                <c:pt idx="114">
                  <c:v>17</c:v>
                </c:pt>
                <c:pt idx="115">
                  <c:v>17</c:v>
                </c:pt>
                <c:pt idx="116">
                  <c:v>17</c:v>
                </c:pt>
                <c:pt idx="117">
                  <c:v>17</c:v>
                </c:pt>
                <c:pt idx="118">
                  <c:v>17</c:v>
                </c:pt>
                <c:pt idx="119">
                  <c:v>17</c:v>
                </c:pt>
                <c:pt idx="120">
                  <c:v>17</c:v>
                </c:pt>
                <c:pt idx="121">
                  <c:v>18</c:v>
                </c:pt>
                <c:pt idx="122">
                  <c:v>18</c:v>
                </c:pt>
                <c:pt idx="123">
                  <c:v>18</c:v>
                </c:pt>
                <c:pt idx="124">
                  <c:v>18</c:v>
                </c:pt>
                <c:pt idx="125">
                  <c:v>18</c:v>
                </c:pt>
                <c:pt idx="126">
                  <c:v>18</c:v>
                </c:pt>
                <c:pt idx="127">
                  <c:v>18</c:v>
                </c:pt>
                <c:pt idx="128">
                  <c:v>19</c:v>
                </c:pt>
                <c:pt idx="129">
                  <c:v>19</c:v>
                </c:pt>
                <c:pt idx="130">
                  <c:v>19</c:v>
                </c:pt>
                <c:pt idx="131">
                  <c:v>19</c:v>
                </c:pt>
                <c:pt idx="132">
                  <c:v>19</c:v>
                </c:pt>
                <c:pt idx="133">
                  <c:v>19</c:v>
                </c:pt>
                <c:pt idx="134">
                  <c:v>19</c:v>
                </c:pt>
                <c:pt idx="135">
                  <c:v>20</c:v>
                </c:pt>
                <c:pt idx="136">
                  <c:v>20</c:v>
                </c:pt>
                <c:pt idx="137">
                  <c:v>20</c:v>
                </c:pt>
                <c:pt idx="138">
                  <c:v>20</c:v>
                </c:pt>
                <c:pt idx="139">
                  <c:v>20</c:v>
                </c:pt>
                <c:pt idx="140">
                  <c:v>20</c:v>
                </c:pt>
                <c:pt idx="141">
                  <c:v>20</c:v>
                </c:pt>
                <c:pt idx="142">
                  <c:v>21</c:v>
                </c:pt>
                <c:pt idx="143">
                  <c:v>21</c:v>
                </c:pt>
                <c:pt idx="144">
                  <c:v>21</c:v>
                </c:pt>
                <c:pt idx="145">
                  <c:v>21</c:v>
                </c:pt>
                <c:pt idx="146">
                  <c:v>21</c:v>
                </c:pt>
                <c:pt idx="147">
                  <c:v>21</c:v>
                </c:pt>
                <c:pt idx="148">
                  <c:v>21</c:v>
                </c:pt>
                <c:pt idx="149">
                  <c:v>22</c:v>
                </c:pt>
                <c:pt idx="150">
                  <c:v>22</c:v>
                </c:pt>
                <c:pt idx="151">
                  <c:v>22</c:v>
                </c:pt>
                <c:pt idx="152">
                  <c:v>22</c:v>
                </c:pt>
                <c:pt idx="153">
                  <c:v>22</c:v>
                </c:pt>
                <c:pt idx="154">
                  <c:v>22</c:v>
                </c:pt>
                <c:pt idx="155">
                  <c:v>22</c:v>
                </c:pt>
                <c:pt idx="156">
                  <c:v>23</c:v>
                </c:pt>
                <c:pt idx="157">
                  <c:v>23</c:v>
                </c:pt>
                <c:pt idx="158">
                  <c:v>23</c:v>
                </c:pt>
                <c:pt idx="159">
                  <c:v>23</c:v>
                </c:pt>
                <c:pt idx="160">
                  <c:v>23</c:v>
                </c:pt>
                <c:pt idx="161">
                  <c:v>23</c:v>
                </c:pt>
                <c:pt idx="162">
                  <c:v>23</c:v>
                </c:pt>
                <c:pt idx="163">
                  <c:v>24</c:v>
                </c:pt>
                <c:pt idx="164">
                  <c:v>24</c:v>
                </c:pt>
                <c:pt idx="165">
                  <c:v>24</c:v>
                </c:pt>
                <c:pt idx="166">
                  <c:v>24</c:v>
                </c:pt>
                <c:pt idx="167">
                  <c:v>24</c:v>
                </c:pt>
                <c:pt idx="168">
                  <c:v>24</c:v>
                </c:pt>
                <c:pt idx="169">
                  <c:v>24</c:v>
                </c:pt>
                <c:pt idx="170">
                  <c:v>25</c:v>
                </c:pt>
                <c:pt idx="171">
                  <c:v>25</c:v>
                </c:pt>
                <c:pt idx="172">
                  <c:v>25</c:v>
                </c:pt>
                <c:pt idx="173">
                  <c:v>25</c:v>
                </c:pt>
                <c:pt idx="174">
                  <c:v>25</c:v>
                </c:pt>
                <c:pt idx="175">
                  <c:v>25</c:v>
                </c:pt>
                <c:pt idx="176">
                  <c:v>25</c:v>
                </c:pt>
                <c:pt idx="177">
                  <c:v>26</c:v>
                </c:pt>
                <c:pt idx="178">
                  <c:v>26</c:v>
                </c:pt>
                <c:pt idx="179">
                  <c:v>26</c:v>
                </c:pt>
                <c:pt idx="180">
                  <c:v>26</c:v>
                </c:pt>
                <c:pt idx="181">
                  <c:v>26</c:v>
                </c:pt>
                <c:pt idx="182">
                  <c:v>26</c:v>
                </c:pt>
                <c:pt idx="183">
                  <c:v>26</c:v>
                </c:pt>
                <c:pt idx="184">
                  <c:v>27</c:v>
                </c:pt>
                <c:pt idx="185">
                  <c:v>27</c:v>
                </c:pt>
                <c:pt idx="186">
                  <c:v>27</c:v>
                </c:pt>
                <c:pt idx="187">
                  <c:v>27</c:v>
                </c:pt>
                <c:pt idx="188">
                  <c:v>27</c:v>
                </c:pt>
                <c:pt idx="189">
                  <c:v>27</c:v>
                </c:pt>
                <c:pt idx="190">
                  <c:v>27</c:v>
                </c:pt>
                <c:pt idx="191">
                  <c:v>28</c:v>
                </c:pt>
                <c:pt idx="192">
                  <c:v>28</c:v>
                </c:pt>
                <c:pt idx="193">
                  <c:v>28</c:v>
                </c:pt>
                <c:pt idx="194">
                  <c:v>28</c:v>
                </c:pt>
                <c:pt idx="195">
                  <c:v>28</c:v>
                </c:pt>
                <c:pt idx="196">
                  <c:v>28</c:v>
                </c:pt>
                <c:pt idx="197">
                  <c:v>28</c:v>
                </c:pt>
                <c:pt idx="198">
                  <c:v>29</c:v>
                </c:pt>
                <c:pt idx="199">
                  <c:v>29</c:v>
                </c:pt>
                <c:pt idx="200">
                  <c:v>29</c:v>
                </c:pt>
                <c:pt idx="201">
                  <c:v>29</c:v>
                </c:pt>
                <c:pt idx="202">
                  <c:v>29</c:v>
                </c:pt>
                <c:pt idx="203">
                  <c:v>29</c:v>
                </c:pt>
                <c:pt idx="204">
                  <c:v>29</c:v>
                </c:pt>
                <c:pt idx="205">
                  <c:v>30</c:v>
                </c:pt>
                <c:pt idx="206">
                  <c:v>30</c:v>
                </c:pt>
                <c:pt idx="207">
                  <c:v>30</c:v>
                </c:pt>
                <c:pt idx="208">
                  <c:v>30</c:v>
                </c:pt>
                <c:pt idx="209">
                  <c:v>30</c:v>
                </c:pt>
                <c:pt idx="210">
                  <c:v>30</c:v>
                </c:pt>
                <c:pt idx="211">
                  <c:v>30</c:v>
                </c:pt>
                <c:pt idx="212">
                  <c:v>31</c:v>
                </c:pt>
                <c:pt idx="213">
                  <c:v>31</c:v>
                </c:pt>
                <c:pt idx="214">
                  <c:v>31</c:v>
                </c:pt>
                <c:pt idx="215">
                  <c:v>31</c:v>
                </c:pt>
                <c:pt idx="216">
                  <c:v>31</c:v>
                </c:pt>
                <c:pt idx="217">
                  <c:v>31</c:v>
                </c:pt>
                <c:pt idx="218">
                  <c:v>31</c:v>
                </c:pt>
                <c:pt idx="219">
                  <c:v>32</c:v>
                </c:pt>
                <c:pt idx="220">
                  <c:v>32</c:v>
                </c:pt>
                <c:pt idx="221">
                  <c:v>32</c:v>
                </c:pt>
                <c:pt idx="222">
                  <c:v>32</c:v>
                </c:pt>
                <c:pt idx="223">
                  <c:v>32</c:v>
                </c:pt>
                <c:pt idx="224">
                  <c:v>32</c:v>
                </c:pt>
                <c:pt idx="225">
                  <c:v>32</c:v>
                </c:pt>
                <c:pt idx="226">
                  <c:v>33</c:v>
                </c:pt>
                <c:pt idx="227">
                  <c:v>33</c:v>
                </c:pt>
                <c:pt idx="228">
                  <c:v>33</c:v>
                </c:pt>
                <c:pt idx="229">
                  <c:v>33</c:v>
                </c:pt>
                <c:pt idx="230">
                  <c:v>33</c:v>
                </c:pt>
                <c:pt idx="231">
                  <c:v>33</c:v>
                </c:pt>
                <c:pt idx="232">
                  <c:v>33</c:v>
                </c:pt>
                <c:pt idx="233">
                  <c:v>34</c:v>
                </c:pt>
                <c:pt idx="234">
                  <c:v>34</c:v>
                </c:pt>
                <c:pt idx="235">
                  <c:v>34</c:v>
                </c:pt>
                <c:pt idx="236">
                  <c:v>34</c:v>
                </c:pt>
                <c:pt idx="237">
                  <c:v>34</c:v>
                </c:pt>
                <c:pt idx="238">
                  <c:v>34</c:v>
                </c:pt>
                <c:pt idx="239">
                  <c:v>34</c:v>
                </c:pt>
                <c:pt idx="240">
                  <c:v>35</c:v>
                </c:pt>
                <c:pt idx="241">
                  <c:v>35</c:v>
                </c:pt>
                <c:pt idx="242">
                  <c:v>35</c:v>
                </c:pt>
                <c:pt idx="243">
                  <c:v>35</c:v>
                </c:pt>
                <c:pt idx="244">
                  <c:v>35</c:v>
                </c:pt>
                <c:pt idx="245">
                  <c:v>35</c:v>
                </c:pt>
                <c:pt idx="246">
                  <c:v>35</c:v>
                </c:pt>
                <c:pt idx="247">
                  <c:v>36</c:v>
                </c:pt>
                <c:pt idx="248">
                  <c:v>36</c:v>
                </c:pt>
                <c:pt idx="249">
                  <c:v>36</c:v>
                </c:pt>
                <c:pt idx="250">
                  <c:v>36</c:v>
                </c:pt>
                <c:pt idx="251">
                  <c:v>36</c:v>
                </c:pt>
                <c:pt idx="252">
                  <c:v>36</c:v>
                </c:pt>
                <c:pt idx="253">
                  <c:v>36</c:v>
                </c:pt>
                <c:pt idx="254">
                  <c:v>37</c:v>
                </c:pt>
                <c:pt idx="255">
                  <c:v>37</c:v>
                </c:pt>
                <c:pt idx="256">
                  <c:v>37</c:v>
                </c:pt>
                <c:pt idx="257">
                  <c:v>37</c:v>
                </c:pt>
                <c:pt idx="258">
                  <c:v>37</c:v>
                </c:pt>
                <c:pt idx="259">
                  <c:v>37</c:v>
                </c:pt>
                <c:pt idx="260">
                  <c:v>37</c:v>
                </c:pt>
                <c:pt idx="261">
                  <c:v>38</c:v>
                </c:pt>
                <c:pt idx="262">
                  <c:v>38</c:v>
                </c:pt>
                <c:pt idx="263">
                  <c:v>38</c:v>
                </c:pt>
                <c:pt idx="264">
                  <c:v>38</c:v>
                </c:pt>
                <c:pt idx="265">
                  <c:v>38</c:v>
                </c:pt>
                <c:pt idx="266">
                  <c:v>38</c:v>
                </c:pt>
                <c:pt idx="267">
                  <c:v>38</c:v>
                </c:pt>
                <c:pt idx="268">
                  <c:v>39</c:v>
                </c:pt>
                <c:pt idx="269">
                  <c:v>39</c:v>
                </c:pt>
                <c:pt idx="270">
                  <c:v>39</c:v>
                </c:pt>
                <c:pt idx="271">
                  <c:v>39</c:v>
                </c:pt>
                <c:pt idx="272">
                  <c:v>39</c:v>
                </c:pt>
                <c:pt idx="273">
                  <c:v>39</c:v>
                </c:pt>
                <c:pt idx="274">
                  <c:v>39</c:v>
                </c:pt>
                <c:pt idx="275">
                  <c:v>40</c:v>
                </c:pt>
                <c:pt idx="276">
                  <c:v>40</c:v>
                </c:pt>
                <c:pt idx="277">
                  <c:v>40</c:v>
                </c:pt>
                <c:pt idx="278">
                  <c:v>40</c:v>
                </c:pt>
                <c:pt idx="279">
                  <c:v>40</c:v>
                </c:pt>
                <c:pt idx="280">
                  <c:v>40</c:v>
                </c:pt>
                <c:pt idx="281">
                  <c:v>40</c:v>
                </c:pt>
                <c:pt idx="282">
                  <c:v>41</c:v>
                </c:pt>
                <c:pt idx="283">
                  <c:v>41</c:v>
                </c:pt>
                <c:pt idx="284">
                  <c:v>41</c:v>
                </c:pt>
                <c:pt idx="285">
                  <c:v>41</c:v>
                </c:pt>
                <c:pt idx="286">
                  <c:v>41</c:v>
                </c:pt>
                <c:pt idx="287">
                  <c:v>41</c:v>
                </c:pt>
                <c:pt idx="288">
                  <c:v>41</c:v>
                </c:pt>
                <c:pt idx="289">
                  <c:v>42</c:v>
                </c:pt>
                <c:pt idx="290">
                  <c:v>42</c:v>
                </c:pt>
                <c:pt idx="291">
                  <c:v>42</c:v>
                </c:pt>
                <c:pt idx="292">
                  <c:v>42</c:v>
                </c:pt>
                <c:pt idx="293">
                  <c:v>42</c:v>
                </c:pt>
                <c:pt idx="294">
                  <c:v>42</c:v>
                </c:pt>
                <c:pt idx="295">
                  <c:v>42</c:v>
                </c:pt>
                <c:pt idx="296">
                  <c:v>43</c:v>
                </c:pt>
                <c:pt idx="297">
                  <c:v>43</c:v>
                </c:pt>
                <c:pt idx="298">
                  <c:v>43</c:v>
                </c:pt>
                <c:pt idx="299">
                  <c:v>43</c:v>
                </c:pt>
                <c:pt idx="300">
                  <c:v>43</c:v>
                </c:pt>
                <c:pt idx="301">
                  <c:v>43</c:v>
                </c:pt>
                <c:pt idx="302">
                  <c:v>43</c:v>
                </c:pt>
                <c:pt idx="303">
                  <c:v>44</c:v>
                </c:pt>
                <c:pt idx="304">
                  <c:v>44</c:v>
                </c:pt>
                <c:pt idx="305">
                  <c:v>44</c:v>
                </c:pt>
                <c:pt idx="306">
                  <c:v>44</c:v>
                </c:pt>
                <c:pt idx="307">
                  <c:v>44</c:v>
                </c:pt>
                <c:pt idx="308">
                  <c:v>44</c:v>
                </c:pt>
                <c:pt idx="309">
                  <c:v>44</c:v>
                </c:pt>
                <c:pt idx="310">
                  <c:v>45</c:v>
                </c:pt>
                <c:pt idx="311">
                  <c:v>45</c:v>
                </c:pt>
                <c:pt idx="312">
                  <c:v>45</c:v>
                </c:pt>
                <c:pt idx="313">
                  <c:v>45</c:v>
                </c:pt>
                <c:pt idx="314">
                  <c:v>45</c:v>
                </c:pt>
                <c:pt idx="315">
                  <c:v>45</c:v>
                </c:pt>
                <c:pt idx="316">
                  <c:v>45</c:v>
                </c:pt>
                <c:pt idx="317">
                  <c:v>46</c:v>
                </c:pt>
                <c:pt idx="318">
                  <c:v>46</c:v>
                </c:pt>
                <c:pt idx="319">
                  <c:v>46</c:v>
                </c:pt>
                <c:pt idx="320">
                  <c:v>46</c:v>
                </c:pt>
                <c:pt idx="321">
                  <c:v>46</c:v>
                </c:pt>
                <c:pt idx="322">
                  <c:v>46</c:v>
                </c:pt>
                <c:pt idx="323">
                  <c:v>46</c:v>
                </c:pt>
                <c:pt idx="324">
                  <c:v>47</c:v>
                </c:pt>
                <c:pt idx="325">
                  <c:v>47</c:v>
                </c:pt>
                <c:pt idx="326">
                  <c:v>47</c:v>
                </c:pt>
                <c:pt idx="327">
                  <c:v>47</c:v>
                </c:pt>
                <c:pt idx="328">
                  <c:v>47</c:v>
                </c:pt>
                <c:pt idx="329">
                  <c:v>47</c:v>
                </c:pt>
                <c:pt idx="330">
                  <c:v>47</c:v>
                </c:pt>
                <c:pt idx="331">
                  <c:v>48</c:v>
                </c:pt>
                <c:pt idx="332">
                  <c:v>48</c:v>
                </c:pt>
                <c:pt idx="333">
                  <c:v>48</c:v>
                </c:pt>
                <c:pt idx="334">
                  <c:v>48</c:v>
                </c:pt>
                <c:pt idx="335">
                  <c:v>48</c:v>
                </c:pt>
                <c:pt idx="336">
                  <c:v>48</c:v>
                </c:pt>
                <c:pt idx="337">
                  <c:v>48</c:v>
                </c:pt>
                <c:pt idx="338">
                  <c:v>49</c:v>
                </c:pt>
                <c:pt idx="339">
                  <c:v>49</c:v>
                </c:pt>
                <c:pt idx="340">
                  <c:v>49</c:v>
                </c:pt>
                <c:pt idx="341">
                  <c:v>49</c:v>
                </c:pt>
                <c:pt idx="342">
                  <c:v>49</c:v>
                </c:pt>
                <c:pt idx="343">
                  <c:v>49</c:v>
                </c:pt>
                <c:pt idx="344">
                  <c:v>49</c:v>
                </c:pt>
                <c:pt idx="345">
                  <c:v>50</c:v>
                </c:pt>
                <c:pt idx="346">
                  <c:v>50</c:v>
                </c:pt>
                <c:pt idx="347">
                  <c:v>50</c:v>
                </c:pt>
                <c:pt idx="348">
                  <c:v>50</c:v>
                </c:pt>
                <c:pt idx="349">
                  <c:v>50</c:v>
                </c:pt>
                <c:pt idx="350">
                  <c:v>50</c:v>
                </c:pt>
                <c:pt idx="351">
                  <c:v>50</c:v>
                </c:pt>
                <c:pt idx="352">
                  <c:v>51</c:v>
                </c:pt>
                <c:pt idx="353">
                  <c:v>51</c:v>
                </c:pt>
                <c:pt idx="354">
                  <c:v>51</c:v>
                </c:pt>
                <c:pt idx="355">
                  <c:v>51</c:v>
                </c:pt>
                <c:pt idx="356">
                  <c:v>51</c:v>
                </c:pt>
                <c:pt idx="357">
                  <c:v>51</c:v>
                </c:pt>
                <c:pt idx="358">
                  <c:v>51</c:v>
                </c:pt>
                <c:pt idx="359">
                  <c:v>52</c:v>
                </c:pt>
                <c:pt idx="360">
                  <c:v>52</c:v>
                </c:pt>
                <c:pt idx="361">
                  <c:v>52</c:v>
                </c:pt>
                <c:pt idx="362">
                  <c:v>52</c:v>
                </c:pt>
                <c:pt idx="363">
                  <c:v>52</c:v>
                </c:pt>
                <c:pt idx="364">
                  <c:v>52</c:v>
                </c:pt>
                <c:pt idx="365">
                  <c:v>52</c:v>
                </c:pt>
              </c:numCache>
            </c:numRef>
          </c:cat>
          <c:val>
            <c:numRef>
              <c:f>Jaar2!$O$5:$O$371</c:f>
              <c:numCache>
                <c:formatCode>#,##0</c:formatCode>
                <c:ptCount val="3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111-4FFC-8D51-4F5DE4D6541A}"/>
            </c:ext>
          </c:extLst>
        </c:ser>
        <c:ser>
          <c:idx val="2"/>
          <c:order val="1"/>
          <c:tx>
            <c:strRef>
              <c:f>Jaar2!$F$1</c:f>
              <c:strCache>
                <c:ptCount val="1"/>
                <c:pt idx="0">
                  <c:v>Zonnepanelen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cat>
            <c:numRef>
              <c:f>Jaar2!$A$5:$A$371</c:f>
              <c:numCache>
                <c:formatCode>General</c:formatCode>
                <c:ptCount val="367"/>
                <c:pt idx="0">
                  <c:v>52</c:v>
                </c:pt>
                <c:pt idx="1">
                  <c:v>52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  <c:pt idx="30">
                  <c:v>5</c:v>
                </c:pt>
                <c:pt idx="31">
                  <c:v>5</c:v>
                </c:pt>
                <c:pt idx="32">
                  <c:v>5</c:v>
                </c:pt>
                <c:pt idx="33">
                  <c:v>5</c:v>
                </c:pt>
                <c:pt idx="34">
                  <c:v>5</c:v>
                </c:pt>
                <c:pt idx="35">
                  <c:v>5</c:v>
                </c:pt>
                <c:pt idx="36">
                  <c:v>5</c:v>
                </c:pt>
                <c:pt idx="37">
                  <c:v>6</c:v>
                </c:pt>
                <c:pt idx="38">
                  <c:v>6</c:v>
                </c:pt>
                <c:pt idx="39">
                  <c:v>6</c:v>
                </c:pt>
                <c:pt idx="40">
                  <c:v>6</c:v>
                </c:pt>
                <c:pt idx="41">
                  <c:v>6</c:v>
                </c:pt>
                <c:pt idx="42">
                  <c:v>6</c:v>
                </c:pt>
                <c:pt idx="43">
                  <c:v>6</c:v>
                </c:pt>
                <c:pt idx="44">
                  <c:v>7</c:v>
                </c:pt>
                <c:pt idx="45">
                  <c:v>7</c:v>
                </c:pt>
                <c:pt idx="46">
                  <c:v>7</c:v>
                </c:pt>
                <c:pt idx="47">
                  <c:v>7</c:v>
                </c:pt>
                <c:pt idx="48">
                  <c:v>7</c:v>
                </c:pt>
                <c:pt idx="49">
                  <c:v>7</c:v>
                </c:pt>
                <c:pt idx="50">
                  <c:v>7</c:v>
                </c:pt>
                <c:pt idx="51">
                  <c:v>8</c:v>
                </c:pt>
                <c:pt idx="52">
                  <c:v>8</c:v>
                </c:pt>
                <c:pt idx="53">
                  <c:v>8</c:v>
                </c:pt>
                <c:pt idx="54">
                  <c:v>8</c:v>
                </c:pt>
                <c:pt idx="55">
                  <c:v>8</c:v>
                </c:pt>
                <c:pt idx="56">
                  <c:v>8</c:v>
                </c:pt>
                <c:pt idx="57">
                  <c:v>8</c:v>
                </c:pt>
                <c:pt idx="58">
                  <c:v>9</c:v>
                </c:pt>
                <c:pt idx="59">
                  <c:v>9</c:v>
                </c:pt>
                <c:pt idx="60">
                  <c:v>9</c:v>
                </c:pt>
                <c:pt idx="61">
                  <c:v>9</c:v>
                </c:pt>
                <c:pt idx="62">
                  <c:v>9</c:v>
                </c:pt>
                <c:pt idx="63">
                  <c:v>9</c:v>
                </c:pt>
                <c:pt idx="64">
                  <c:v>9</c:v>
                </c:pt>
                <c:pt idx="65">
                  <c:v>10</c:v>
                </c:pt>
                <c:pt idx="66">
                  <c:v>10</c:v>
                </c:pt>
                <c:pt idx="67">
                  <c:v>10</c:v>
                </c:pt>
                <c:pt idx="68">
                  <c:v>10</c:v>
                </c:pt>
                <c:pt idx="69">
                  <c:v>10</c:v>
                </c:pt>
                <c:pt idx="70">
                  <c:v>10</c:v>
                </c:pt>
                <c:pt idx="71">
                  <c:v>10</c:v>
                </c:pt>
                <c:pt idx="72">
                  <c:v>11</c:v>
                </c:pt>
                <c:pt idx="73">
                  <c:v>11</c:v>
                </c:pt>
                <c:pt idx="74">
                  <c:v>11</c:v>
                </c:pt>
                <c:pt idx="75">
                  <c:v>11</c:v>
                </c:pt>
                <c:pt idx="76">
                  <c:v>11</c:v>
                </c:pt>
                <c:pt idx="77">
                  <c:v>11</c:v>
                </c:pt>
                <c:pt idx="78">
                  <c:v>11</c:v>
                </c:pt>
                <c:pt idx="79">
                  <c:v>12</c:v>
                </c:pt>
                <c:pt idx="80">
                  <c:v>12</c:v>
                </c:pt>
                <c:pt idx="81">
                  <c:v>12</c:v>
                </c:pt>
                <c:pt idx="82">
                  <c:v>12</c:v>
                </c:pt>
                <c:pt idx="83">
                  <c:v>12</c:v>
                </c:pt>
                <c:pt idx="84">
                  <c:v>12</c:v>
                </c:pt>
                <c:pt idx="85">
                  <c:v>12</c:v>
                </c:pt>
                <c:pt idx="86">
                  <c:v>13</c:v>
                </c:pt>
                <c:pt idx="87">
                  <c:v>13</c:v>
                </c:pt>
                <c:pt idx="88">
                  <c:v>13</c:v>
                </c:pt>
                <c:pt idx="89">
                  <c:v>13</c:v>
                </c:pt>
                <c:pt idx="90">
                  <c:v>13</c:v>
                </c:pt>
                <c:pt idx="91">
                  <c:v>13</c:v>
                </c:pt>
                <c:pt idx="92">
                  <c:v>13</c:v>
                </c:pt>
                <c:pt idx="93">
                  <c:v>14</c:v>
                </c:pt>
                <c:pt idx="94">
                  <c:v>14</c:v>
                </c:pt>
                <c:pt idx="95">
                  <c:v>14</c:v>
                </c:pt>
                <c:pt idx="96">
                  <c:v>14</c:v>
                </c:pt>
                <c:pt idx="97">
                  <c:v>14</c:v>
                </c:pt>
                <c:pt idx="98">
                  <c:v>14</c:v>
                </c:pt>
                <c:pt idx="99">
                  <c:v>14</c:v>
                </c:pt>
                <c:pt idx="100">
                  <c:v>15</c:v>
                </c:pt>
                <c:pt idx="101">
                  <c:v>15</c:v>
                </c:pt>
                <c:pt idx="102">
                  <c:v>15</c:v>
                </c:pt>
                <c:pt idx="103">
                  <c:v>15</c:v>
                </c:pt>
                <c:pt idx="104">
                  <c:v>15</c:v>
                </c:pt>
                <c:pt idx="105">
                  <c:v>15</c:v>
                </c:pt>
                <c:pt idx="106">
                  <c:v>15</c:v>
                </c:pt>
                <c:pt idx="107">
                  <c:v>16</c:v>
                </c:pt>
                <c:pt idx="108">
                  <c:v>16</c:v>
                </c:pt>
                <c:pt idx="109">
                  <c:v>16</c:v>
                </c:pt>
                <c:pt idx="110">
                  <c:v>16</c:v>
                </c:pt>
                <c:pt idx="111">
                  <c:v>16</c:v>
                </c:pt>
                <c:pt idx="112">
                  <c:v>16</c:v>
                </c:pt>
                <c:pt idx="113">
                  <c:v>16</c:v>
                </c:pt>
                <c:pt idx="114">
                  <c:v>17</c:v>
                </c:pt>
                <c:pt idx="115">
                  <c:v>17</c:v>
                </c:pt>
                <c:pt idx="116">
                  <c:v>17</c:v>
                </c:pt>
                <c:pt idx="117">
                  <c:v>17</c:v>
                </c:pt>
                <c:pt idx="118">
                  <c:v>17</c:v>
                </c:pt>
                <c:pt idx="119">
                  <c:v>17</c:v>
                </c:pt>
                <c:pt idx="120">
                  <c:v>17</c:v>
                </c:pt>
                <c:pt idx="121">
                  <c:v>18</c:v>
                </c:pt>
                <c:pt idx="122">
                  <c:v>18</c:v>
                </c:pt>
                <c:pt idx="123">
                  <c:v>18</c:v>
                </c:pt>
                <c:pt idx="124">
                  <c:v>18</c:v>
                </c:pt>
                <c:pt idx="125">
                  <c:v>18</c:v>
                </c:pt>
                <c:pt idx="126">
                  <c:v>18</c:v>
                </c:pt>
                <c:pt idx="127">
                  <c:v>18</c:v>
                </c:pt>
                <c:pt idx="128">
                  <c:v>19</c:v>
                </c:pt>
                <c:pt idx="129">
                  <c:v>19</c:v>
                </c:pt>
                <c:pt idx="130">
                  <c:v>19</c:v>
                </c:pt>
                <c:pt idx="131">
                  <c:v>19</c:v>
                </c:pt>
                <c:pt idx="132">
                  <c:v>19</c:v>
                </c:pt>
                <c:pt idx="133">
                  <c:v>19</c:v>
                </c:pt>
                <c:pt idx="134">
                  <c:v>19</c:v>
                </c:pt>
                <c:pt idx="135">
                  <c:v>20</c:v>
                </c:pt>
                <c:pt idx="136">
                  <c:v>20</c:v>
                </c:pt>
                <c:pt idx="137">
                  <c:v>20</c:v>
                </c:pt>
                <c:pt idx="138">
                  <c:v>20</c:v>
                </c:pt>
                <c:pt idx="139">
                  <c:v>20</c:v>
                </c:pt>
                <c:pt idx="140">
                  <c:v>20</c:v>
                </c:pt>
                <c:pt idx="141">
                  <c:v>20</c:v>
                </c:pt>
                <c:pt idx="142">
                  <c:v>21</c:v>
                </c:pt>
                <c:pt idx="143">
                  <c:v>21</c:v>
                </c:pt>
                <c:pt idx="144">
                  <c:v>21</c:v>
                </c:pt>
                <c:pt idx="145">
                  <c:v>21</c:v>
                </c:pt>
                <c:pt idx="146">
                  <c:v>21</c:v>
                </c:pt>
                <c:pt idx="147">
                  <c:v>21</c:v>
                </c:pt>
                <c:pt idx="148">
                  <c:v>21</c:v>
                </c:pt>
                <c:pt idx="149">
                  <c:v>22</c:v>
                </c:pt>
                <c:pt idx="150">
                  <c:v>22</c:v>
                </c:pt>
                <c:pt idx="151">
                  <c:v>22</c:v>
                </c:pt>
                <c:pt idx="152">
                  <c:v>22</c:v>
                </c:pt>
                <c:pt idx="153">
                  <c:v>22</c:v>
                </c:pt>
                <c:pt idx="154">
                  <c:v>22</c:v>
                </c:pt>
                <c:pt idx="155">
                  <c:v>22</c:v>
                </c:pt>
                <c:pt idx="156">
                  <c:v>23</c:v>
                </c:pt>
                <c:pt idx="157">
                  <c:v>23</c:v>
                </c:pt>
                <c:pt idx="158">
                  <c:v>23</c:v>
                </c:pt>
                <c:pt idx="159">
                  <c:v>23</c:v>
                </c:pt>
                <c:pt idx="160">
                  <c:v>23</c:v>
                </c:pt>
                <c:pt idx="161">
                  <c:v>23</c:v>
                </c:pt>
                <c:pt idx="162">
                  <c:v>23</c:v>
                </c:pt>
                <c:pt idx="163">
                  <c:v>24</c:v>
                </c:pt>
                <c:pt idx="164">
                  <c:v>24</c:v>
                </c:pt>
                <c:pt idx="165">
                  <c:v>24</c:v>
                </c:pt>
                <c:pt idx="166">
                  <c:v>24</c:v>
                </c:pt>
                <c:pt idx="167">
                  <c:v>24</c:v>
                </c:pt>
                <c:pt idx="168">
                  <c:v>24</c:v>
                </c:pt>
                <c:pt idx="169">
                  <c:v>24</c:v>
                </c:pt>
                <c:pt idx="170">
                  <c:v>25</c:v>
                </c:pt>
                <c:pt idx="171">
                  <c:v>25</c:v>
                </c:pt>
                <c:pt idx="172">
                  <c:v>25</c:v>
                </c:pt>
                <c:pt idx="173">
                  <c:v>25</c:v>
                </c:pt>
                <c:pt idx="174">
                  <c:v>25</c:v>
                </c:pt>
                <c:pt idx="175">
                  <c:v>25</c:v>
                </c:pt>
                <c:pt idx="176">
                  <c:v>25</c:v>
                </c:pt>
                <c:pt idx="177">
                  <c:v>26</c:v>
                </c:pt>
                <c:pt idx="178">
                  <c:v>26</c:v>
                </c:pt>
                <c:pt idx="179">
                  <c:v>26</c:v>
                </c:pt>
                <c:pt idx="180">
                  <c:v>26</c:v>
                </c:pt>
                <c:pt idx="181">
                  <c:v>26</c:v>
                </c:pt>
                <c:pt idx="182">
                  <c:v>26</c:v>
                </c:pt>
                <c:pt idx="183">
                  <c:v>26</c:v>
                </c:pt>
                <c:pt idx="184">
                  <c:v>27</c:v>
                </c:pt>
                <c:pt idx="185">
                  <c:v>27</c:v>
                </c:pt>
                <c:pt idx="186">
                  <c:v>27</c:v>
                </c:pt>
                <c:pt idx="187">
                  <c:v>27</c:v>
                </c:pt>
                <c:pt idx="188">
                  <c:v>27</c:v>
                </c:pt>
                <c:pt idx="189">
                  <c:v>27</c:v>
                </c:pt>
                <c:pt idx="190">
                  <c:v>27</c:v>
                </c:pt>
                <c:pt idx="191">
                  <c:v>28</c:v>
                </c:pt>
                <c:pt idx="192">
                  <c:v>28</c:v>
                </c:pt>
                <c:pt idx="193">
                  <c:v>28</c:v>
                </c:pt>
                <c:pt idx="194">
                  <c:v>28</c:v>
                </c:pt>
                <c:pt idx="195">
                  <c:v>28</c:v>
                </c:pt>
                <c:pt idx="196">
                  <c:v>28</c:v>
                </c:pt>
                <c:pt idx="197">
                  <c:v>28</c:v>
                </c:pt>
                <c:pt idx="198">
                  <c:v>29</c:v>
                </c:pt>
                <c:pt idx="199">
                  <c:v>29</c:v>
                </c:pt>
                <c:pt idx="200">
                  <c:v>29</c:v>
                </c:pt>
                <c:pt idx="201">
                  <c:v>29</c:v>
                </c:pt>
                <c:pt idx="202">
                  <c:v>29</c:v>
                </c:pt>
                <c:pt idx="203">
                  <c:v>29</c:v>
                </c:pt>
                <c:pt idx="204">
                  <c:v>29</c:v>
                </c:pt>
                <c:pt idx="205">
                  <c:v>30</c:v>
                </c:pt>
                <c:pt idx="206">
                  <c:v>30</c:v>
                </c:pt>
                <c:pt idx="207">
                  <c:v>30</c:v>
                </c:pt>
                <c:pt idx="208">
                  <c:v>30</c:v>
                </c:pt>
                <c:pt idx="209">
                  <c:v>30</c:v>
                </c:pt>
                <c:pt idx="210">
                  <c:v>30</c:v>
                </c:pt>
                <c:pt idx="211">
                  <c:v>30</c:v>
                </c:pt>
                <c:pt idx="212">
                  <c:v>31</c:v>
                </c:pt>
                <c:pt idx="213">
                  <c:v>31</c:v>
                </c:pt>
                <c:pt idx="214">
                  <c:v>31</c:v>
                </c:pt>
                <c:pt idx="215">
                  <c:v>31</c:v>
                </c:pt>
                <c:pt idx="216">
                  <c:v>31</c:v>
                </c:pt>
                <c:pt idx="217">
                  <c:v>31</c:v>
                </c:pt>
                <c:pt idx="218">
                  <c:v>31</c:v>
                </c:pt>
                <c:pt idx="219">
                  <c:v>32</c:v>
                </c:pt>
                <c:pt idx="220">
                  <c:v>32</c:v>
                </c:pt>
                <c:pt idx="221">
                  <c:v>32</c:v>
                </c:pt>
                <c:pt idx="222">
                  <c:v>32</c:v>
                </c:pt>
                <c:pt idx="223">
                  <c:v>32</c:v>
                </c:pt>
                <c:pt idx="224">
                  <c:v>32</c:v>
                </c:pt>
                <c:pt idx="225">
                  <c:v>32</c:v>
                </c:pt>
                <c:pt idx="226">
                  <c:v>33</c:v>
                </c:pt>
                <c:pt idx="227">
                  <c:v>33</c:v>
                </c:pt>
                <c:pt idx="228">
                  <c:v>33</c:v>
                </c:pt>
                <c:pt idx="229">
                  <c:v>33</c:v>
                </c:pt>
                <c:pt idx="230">
                  <c:v>33</c:v>
                </c:pt>
                <c:pt idx="231">
                  <c:v>33</c:v>
                </c:pt>
                <c:pt idx="232">
                  <c:v>33</c:v>
                </c:pt>
                <c:pt idx="233">
                  <c:v>34</c:v>
                </c:pt>
                <c:pt idx="234">
                  <c:v>34</c:v>
                </c:pt>
                <c:pt idx="235">
                  <c:v>34</c:v>
                </c:pt>
                <c:pt idx="236">
                  <c:v>34</c:v>
                </c:pt>
                <c:pt idx="237">
                  <c:v>34</c:v>
                </c:pt>
                <c:pt idx="238">
                  <c:v>34</c:v>
                </c:pt>
                <c:pt idx="239">
                  <c:v>34</c:v>
                </c:pt>
                <c:pt idx="240">
                  <c:v>35</c:v>
                </c:pt>
                <c:pt idx="241">
                  <c:v>35</c:v>
                </c:pt>
                <c:pt idx="242">
                  <c:v>35</c:v>
                </c:pt>
                <c:pt idx="243">
                  <c:v>35</c:v>
                </c:pt>
                <c:pt idx="244">
                  <c:v>35</c:v>
                </c:pt>
                <c:pt idx="245">
                  <c:v>35</c:v>
                </c:pt>
                <c:pt idx="246">
                  <c:v>35</c:v>
                </c:pt>
                <c:pt idx="247">
                  <c:v>36</c:v>
                </c:pt>
                <c:pt idx="248">
                  <c:v>36</c:v>
                </c:pt>
                <c:pt idx="249">
                  <c:v>36</c:v>
                </c:pt>
                <c:pt idx="250">
                  <c:v>36</c:v>
                </c:pt>
                <c:pt idx="251">
                  <c:v>36</c:v>
                </c:pt>
                <c:pt idx="252">
                  <c:v>36</c:v>
                </c:pt>
                <c:pt idx="253">
                  <c:v>36</c:v>
                </c:pt>
                <c:pt idx="254">
                  <c:v>37</c:v>
                </c:pt>
                <c:pt idx="255">
                  <c:v>37</c:v>
                </c:pt>
                <c:pt idx="256">
                  <c:v>37</c:v>
                </c:pt>
                <c:pt idx="257">
                  <c:v>37</c:v>
                </c:pt>
                <c:pt idx="258">
                  <c:v>37</c:v>
                </c:pt>
                <c:pt idx="259">
                  <c:v>37</c:v>
                </c:pt>
                <c:pt idx="260">
                  <c:v>37</c:v>
                </c:pt>
                <c:pt idx="261">
                  <c:v>38</c:v>
                </c:pt>
                <c:pt idx="262">
                  <c:v>38</c:v>
                </c:pt>
                <c:pt idx="263">
                  <c:v>38</c:v>
                </c:pt>
                <c:pt idx="264">
                  <c:v>38</c:v>
                </c:pt>
                <c:pt idx="265">
                  <c:v>38</c:v>
                </c:pt>
                <c:pt idx="266">
                  <c:v>38</c:v>
                </c:pt>
                <c:pt idx="267">
                  <c:v>38</c:v>
                </c:pt>
                <c:pt idx="268">
                  <c:v>39</c:v>
                </c:pt>
                <c:pt idx="269">
                  <c:v>39</c:v>
                </c:pt>
                <c:pt idx="270">
                  <c:v>39</c:v>
                </c:pt>
                <c:pt idx="271">
                  <c:v>39</c:v>
                </c:pt>
                <c:pt idx="272">
                  <c:v>39</c:v>
                </c:pt>
                <c:pt idx="273">
                  <c:v>39</c:v>
                </c:pt>
                <c:pt idx="274">
                  <c:v>39</c:v>
                </c:pt>
                <c:pt idx="275">
                  <c:v>40</c:v>
                </c:pt>
                <c:pt idx="276">
                  <c:v>40</c:v>
                </c:pt>
                <c:pt idx="277">
                  <c:v>40</c:v>
                </c:pt>
                <c:pt idx="278">
                  <c:v>40</c:v>
                </c:pt>
                <c:pt idx="279">
                  <c:v>40</c:v>
                </c:pt>
                <c:pt idx="280">
                  <c:v>40</c:v>
                </c:pt>
                <c:pt idx="281">
                  <c:v>40</c:v>
                </c:pt>
                <c:pt idx="282">
                  <c:v>41</c:v>
                </c:pt>
                <c:pt idx="283">
                  <c:v>41</c:v>
                </c:pt>
                <c:pt idx="284">
                  <c:v>41</c:v>
                </c:pt>
                <c:pt idx="285">
                  <c:v>41</c:v>
                </c:pt>
                <c:pt idx="286">
                  <c:v>41</c:v>
                </c:pt>
                <c:pt idx="287">
                  <c:v>41</c:v>
                </c:pt>
                <c:pt idx="288">
                  <c:v>41</c:v>
                </c:pt>
                <c:pt idx="289">
                  <c:v>42</c:v>
                </c:pt>
                <c:pt idx="290">
                  <c:v>42</c:v>
                </c:pt>
                <c:pt idx="291">
                  <c:v>42</c:v>
                </c:pt>
                <c:pt idx="292">
                  <c:v>42</c:v>
                </c:pt>
                <c:pt idx="293">
                  <c:v>42</c:v>
                </c:pt>
                <c:pt idx="294">
                  <c:v>42</c:v>
                </c:pt>
                <c:pt idx="295">
                  <c:v>42</c:v>
                </c:pt>
                <c:pt idx="296">
                  <c:v>43</c:v>
                </c:pt>
                <c:pt idx="297">
                  <c:v>43</c:v>
                </c:pt>
                <c:pt idx="298">
                  <c:v>43</c:v>
                </c:pt>
                <c:pt idx="299">
                  <c:v>43</c:v>
                </c:pt>
                <c:pt idx="300">
                  <c:v>43</c:v>
                </c:pt>
                <c:pt idx="301">
                  <c:v>43</c:v>
                </c:pt>
                <c:pt idx="302">
                  <c:v>43</c:v>
                </c:pt>
                <c:pt idx="303">
                  <c:v>44</c:v>
                </c:pt>
                <c:pt idx="304">
                  <c:v>44</c:v>
                </c:pt>
                <c:pt idx="305">
                  <c:v>44</c:v>
                </c:pt>
                <c:pt idx="306">
                  <c:v>44</c:v>
                </c:pt>
                <c:pt idx="307">
                  <c:v>44</c:v>
                </c:pt>
                <c:pt idx="308">
                  <c:v>44</c:v>
                </c:pt>
                <c:pt idx="309">
                  <c:v>44</c:v>
                </c:pt>
                <c:pt idx="310">
                  <c:v>45</c:v>
                </c:pt>
                <c:pt idx="311">
                  <c:v>45</c:v>
                </c:pt>
                <c:pt idx="312">
                  <c:v>45</c:v>
                </c:pt>
                <c:pt idx="313">
                  <c:v>45</c:v>
                </c:pt>
                <c:pt idx="314">
                  <c:v>45</c:v>
                </c:pt>
                <c:pt idx="315">
                  <c:v>45</c:v>
                </c:pt>
                <c:pt idx="316">
                  <c:v>45</c:v>
                </c:pt>
                <c:pt idx="317">
                  <c:v>46</c:v>
                </c:pt>
                <c:pt idx="318">
                  <c:v>46</c:v>
                </c:pt>
                <c:pt idx="319">
                  <c:v>46</c:v>
                </c:pt>
                <c:pt idx="320">
                  <c:v>46</c:v>
                </c:pt>
                <c:pt idx="321">
                  <c:v>46</c:v>
                </c:pt>
                <c:pt idx="322">
                  <c:v>46</c:v>
                </c:pt>
                <c:pt idx="323">
                  <c:v>46</c:v>
                </c:pt>
                <c:pt idx="324">
                  <c:v>47</c:v>
                </c:pt>
                <c:pt idx="325">
                  <c:v>47</c:v>
                </c:pt>
                <c:pt idx="326">
                  <c:v>47</c:v>
                </c:pt>
                <c:pt idx="327">
                  <c:v>47</c:v>
                </c:pt>
                <c:pt idx="328">
                  <c:v>47</c:v>
                </c:pt>
                <c:pt idx="329">
                  <c:v>47</c:v>
                </c:pt>
                <c:pt idx="330">
                  <c:v>47</c:v>
                </c:pt>
                <c:pt idx="331">
                  <c:v>48</c:v>
                </c:pt>
                <c:pt idx="332">
                  <c:v>48</c:v>
                </c:pt>
                <c:pt idx="333">
                  <c:v>48</c:v>
                </c:pt>
                <c:pt idx="334">
                  <c:v>48</c:v>
                </c:pt>
                <c:pt idx="335">
                  <c:v>48</c:v>
                </c:pt>
                <c:pt idx="336">
                  <c:v>48</c:v>
                </c:pt>
                <c:pt idx="337">
                  <c:v>48</c:v>
                </c:pt>
                <c:pt idx="338">
                  <c:v>49</c:v>
                </c:pt>
                <c:pt idx="339">
                  <c:v>49</c:v>
                </c:pt>
                <c:pt idx="340">
                  <c:v>49</c:v>
                </c:pt>
                <c:pt idx="341">
                  <c:v>49</c:v>
                </c:pt>
                <c:pt idx="342">
                  <c:v>49</c:v>
                </c:pt>
                <c:pt idx="343">
                  <c:v>49</c:v>
                </c:pt>
                <c:pt idx="344">
                  <c:v>49</c:v>
                </c:pt>
                <c:pt idx="345">
                  <c:v>50</c:v>
                </c:pt>
                <c:pt idx="346">
                  <c:v>50</c:v>
                </c:pt>
                <c:pt idx="347">
                  <c:v>50</c:v>
                </c:pt>
                <c:pt idx="348">
                  <c:v>50</c:v>
                </c:pt>
                <c:pt idx="349">
                  <c:v>50</c:v>
                </c:pt>
                <c:pt idx="350">
                  <c:v>50</c:v>
                </c:pt>
                <c:pt idx="351">
                  <c:v>50</c:v>
                </c:pt>
                <c:pt idx="352">
                  <c:v>51</c:v>
                </c:pt>
                <c:pt idx="353">
                  <c:v>51</c:v>
                </c:pt>
                <c:pt idx="354">
                  <c:v>51</c:v>
                </c:pt>
                <c:pt idx="355">
                  <c:v>51</c:v>
                </c:pt>
                <c:pt idx="356">
                  <c:v>51</c:v>
                </c:pt>
                <c:pt idx="357">
                  <c:v>51</c:v>
                </c:pt>
                <c:pt idx="358">
                  <c:v>51</c:v>
                </c:pt>
                <c:pt idx="359">
                  <c:v>52</c:v>
                </c:pt>
                <c:pt idx="360">
                  <c:v>52</c:v>
                </c:pt>
                <c:pt idx="361">
                  <c:v>52</c:v>
                </c:pt>
                <c:pt idx="362">
                  <c:v>52</c:v>
                </c:pt>
                <c:pt idx="363">
                  <c:v>52</c:v>
                </c:pt>
                <c:pt idx="364">
                  <c:v>52</c:v>
                </c:pt>
                <c:pt idx="365">
                  <c:v>52</c:v>
                </c:pt>
              </c:numCache>
            </c:numRef>
          </c:cat>
          <c:val>
            <c:numRef>
              <c:f>Jaar2!$N$5:$N$371</c:f>
              <c:numCache>
                <c:formatCode>#,##0</c:formatCode>
                <c:ptCount val="3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111-4FFC-8D51-4F5DE4D6541A}"/>
            </c:ext>
          </c:extLst>
        </c:ser>
        <c:ser>
          <c:idx val="1"/>
          <c:order val="2"/>
          <c:tx>
            <c:strRef>
              <c:f>Jaar2!$C$1</c:f>
              <c:strCache>
                <c:ptCount val="1"/>
                <c:pt idx="0">
                  <c:v>Netstroom</c:v>
                </c:pt>
              </c:strCache>
            </c:strRef>
          </c:tx>
          <c:spPr>
            <a:solidFill>
              <a:srgbClr val="66FFFF"/>
            </a:solidFill>
            <a:ln w="3175">
              <a:noFill/>
            </a:ln>
          </c:spPr>
          <c:invertIfNegative val="0"/>
          <c:cat>
            <c:numRef>
              <c:f>Jaar2!$A$5:$A$371</c:f>
              <c:numCache>
                <c:formatCode>General</c:formatCode>
                <c:ptCount val="367"/>
                <c:pt idx="0">
                  <c:v>52</c:v>
                </c:pt>
                <c:pt idx="1">
                  <c:v>52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  <c:pt idx="30">
                  <c:v>5</c:v>
                </c:pt>
                <c:pt idx="31">
                  <c:v>5</c:v>
                </c:pt>
                <c:pt idx="32">
                  <c:v>5</c:v>
                </c:pt>
                <c:pt idx="33">
                  <c:v>5</c:v>
                </c:pt>
                <c:pt idx="34">
                  <c:v>5</c:v>
                </c:pt>
                <c:pt idx="35">
                  <c:v>5</c:v>
                </c:pt>
                <c:pt idx="36">
                  <c:v>5</c:v>
                </c:pt>
                <c:pt idx="37">
                  <c:v>6</c:v>
                </c:pt>
                <c:pt idx="38">
                  <c:v>6</c:v>
                </c:pt>
                <c:pt idx="39">
                  <c:v>6</c:v>
                </c:pt>
                <c:pt idx="40">
                  <c:v>6</c:v>
                </c:pt>
                <c:pt idx="41">
                  <c:v>6</c:v>
                </c:pt>
                <c:pt idx="42">
                  <c:v>6</c:v>
                </c:pt>
                <c:pt idx="43">
                  <c:v>6</c:v>
                </c:pt>
                <c:pt idx="44">
                  <c:v>7</c:v>
                </c:pt>
                <c:pt idx="45">
                  <c:v>7</c:v>
                </c:pt>
                <c:pt idx="46">
                  <c:v>7</c:v>
                </c:pt>
                <c:pt idx="47">
                  <c:v>7</c:v>
                </c:pt>
                <c:pt idx="48">
                  <c:v>7</c:v>
                </c:pt>
                <c:pt idx="49">
                  <c:v>7</c:v>
                </c:pt>
                <c:pt idx="50">
                  <c:v>7</c:v>
                </c:pt>
                <c:pt idx="51">
                  <c:v>8</c:v>
                </c:pt>
                <c:pt idx="52">
                  <c:v>8</c:v>
                </c:pt>
                <c:pt idx="53">
                  <c:v>8</c:v>
                </c:pt>
                <c:pt idx="54">
                  <c:v>8</c:v>
                </c:pt>
                <c:pt idx="55">
                  <c:v>8</c:v>
                </c:pt>
                <c:pt idx="56">
                  <c:v>8</c:v>
                </c:pt>
                <c:pt idx="57">
                  <c:v>8</c:v>
                </c:pt>
                <c:pt idx="58">
                  <c:v>9</c:v>
                </c:pt>
                <c:pt idx="59">
                  <c:v>9</c:v>
                </c:pt>
                <c:pt idx="60">
                  <c:v>9</c:v>
                </c:pt>
                <c:pt idx="61">
                  <c:v>9</c:v>
                </c:pt>
                <c:pt idx="62">
                  <c:v>9</c:v>
                </c:pt>
                <c:pt idx="63">
                  <c:v>9</c:v>
                </c:pt>
                <c:pt idx="64">
                  <c:v>9</c:v>
                </c:pt>
                <c:pt idx="65">
                  <c:v>10</c:v>
                </c:pt>
                <c:pt idx="66">
                  <c:v>10</c:v>
                </c:pt>
                <c:pt idx="67">
                  <c:v>10</c:v>
                </c:pt>
                <c:pt idx="68">
                  <c:v>10</c:v>
                </c:pt>
                <c:pt idx="69">
                  <c:v>10</c:v>
                </c:pt>
                <c:pt idx="70">
                  <c:v>10</c:v>
                </c:pt>
                <c:pt idx="71">
                  <c:v>10</c:v>
                </c:pt>
                <c:pt idx="72">
                  <c:v>11</c:v>
                </c:pt>
                <c:pt idx="73">
                  <c:v>11</c:v>
                </c:pt>
                <c:pt idx="74">
                  <c:v>11</c:v>
                </c:pt>
                <c:pt idx="75">
                  <c:v>11</c:v>
                </c:pt>
                <c:pt idx="76">
                  <c:v>11</c:v>
                </c:pt>
                <c:pt idx="77">
                  <c:v>11</c:v>
                </c:pt>
                <c:pt idx="78">
                  <c:v>11</c:v>
                </c:pt>
                <c:pt idx="79">
                  <c:v>12</c:v>
                </c:pt>
                <c:pt idx="80">
                  <c:v>12</c:v>
                </c:pt>
                <c:pt idx="81">
                  <c:v>12</c:v>
                </c:pt>
                <c:pt idx="82">
                  <c:v>12</c:v>
                </c:pt>
                <c:pt idx="83">
                  <c:v>12</c:v>
                </c:pt>
                <c:pt idx="84">
                  <c:v>12</c:v>
                </c:pt>
                <c:pt idx="85">
                  <c:v>12</c:v>
                </c:pt>
                <c:pt idx="86">
                  <c:v>13</c:v>
                </c:pt>
                <c:pt idx="87">
                  <c:v>13</c:v>
                </c:pt>
                <c:pt idx="88">
                  <c:v>13</c:v>
                </c:pt>
                <c:pt idx="89">
                  <c:v>13</c:v>
                </c:pt>
                <c:pt idx="90">
                  <c:v>13</c:v>
                </c:pt>
                <c:pt idx="91">
                  <c:v>13</c:v>
                </c:pt>
                <c:pt idx="92">
                  <c:v>13</c:v>
                </c:pt>
                <c:pt idx="93">
                  <c:v>14</c:v>
                </c:pt>
                <c:pt idx="94">
                  <c:v>14</c:v>
                </c:pt>
                <c:pt idx="95">
                  <c:v>14</c:v>
                </c:pt>
                <c:pt idx="96">
                  <c:v>14</c:v>
                </c:pt>
                <c:pt idx="97">
                  <c:v>14</c:v>
                </c:pt>
                <c:pt idx="98">
                  <c:v>14</c:v>
                </c:pt>
                <c:pt idx="99">
                  <c:v>14</c:v>
                </c:pt>
                <c:pt idx="100">
                  <c:v>15</c:v>
                </c:pt>
                <c:pt idx="101">
                  <c:v>15</c:v>
                </c:pt>
                <c:pt idx="102">
                  <c:v>15</c:v>
                </c:pt>
                <c:pt idx="103">
                  <c:v>15</c:v>
                </c:pt>
                <c:pt idx="104">
                  <c:v>15</c:v>
                </c:pt>
                <c:pt idx="105">
                  <c:v>15</c:v>
                </c:pt>
                <c:pt idx="106">
                  <c:v>15</c:v>
                </c:pt>
                <c:pt idx="107">
                  <c:v>16</c:v>
                </c:pt>
                <c:pt idx="108">
                  <c:v>16</c:v>
                </c:pt>
                <c:pt idx="109">
                  <c:v>16</c:v>
                </c:pt>
                <c:pt idx="110">
                  <c:v>16</c:v>
                </c:pt>
                <c:pt idx="111">
                  <c:v>16</c:v>
                </c:pt>
                <c:pt idx="112">
                  <c:v>16</c:v>
                </c:pt>
                <c:pt idx="113">
                  <c:v>16</c:v>
                </c:pt>
                <c:pt idx="114">
                  <c:v>17</c:v>
                </c:pt>
                <c:pt idx="115">
                  <c:v>17</c:v>
                </c:pt>
                <c:pt idx="116">
                  <c:v>17</c:v>
                </c:pt>
                <c:pt idx="117">
                  <c:v>17</c:v>
                </c:pt>
                <c:pt idx="118">
                  <c:v>17</c:v>
                </c:pt>
                <c:pt idx="119">
                  <c:v>17</c:v>
                </c:pt>
                <c:pt idx="120">
                  <c:v>17</c:v>
                </c:pt>
                <c:pt idx="121">
                  <c:v>18</c:v>
                </c:pt>
                <c:pt idx="122">
                  <c:v>18</c:v>
                </c:pt>
                <c:pt idx="123">
                  <c:v>18</c:v>
                </c:pt>
                <c:pt idx="124">
                  <c:v>18</c:v>
                </c:pt>
                <c:pt idx="125">
                  <c:v>18</c:v>
                </c:pt>
                <c:pt idx="126">
                  <c:v>18</c:v>
                </c:pt>
                <c:pt idx="127">
                  <c:v>18</c:v>
                </c:pt>
                <c:pt idx="128">
                  <c:v>19</c:v>
                </c:pt>
                <c:pt idx="129">
                  <c:v>19</c:v>
                </c:pt>
                <c:pt idx="130">
                  <c:v>19</c:v>
                </c:pt>
                <c:pt idx="131">
                  <c:v>19</c:v>
                </c:pt>
                <c:pt idx="132">
                  <c:v>19</c:v>
                </c:pt>
                <c:pt idx="133">
                  <c:v>19</c:v>
                </c:pt>
                <c:pt idx="134">
                  <c:v>19</c:v>
                </c:pt>
                <c:pt idx="135">
                  <c:v>20</c:v>
                </c:pt>
                <c:pt idx="136">
                  <c:v>20</c:v>
                </c:pt>
                <c:pt idx="137">
                  <c:v>20</c:v>
                </c:pt>
                <c:pt idx="138">
                  <c:v>20</c:v>
                </c:pt>
                <c:pt idx="139">
                  <c:v>20</c:v>
                </c:pt>
                <c:pt idx="140">
                  <c:v>20</c:v>
                </c:pt>
                <c:pt idx="141">
                  <c:v>20</c:v>
                </c:pt>
                <c:pt idx="142">
                  <c:v>21</c:v>
                </c:pt>
                <c:pt idx="143">
                  <c:v>21</c:v>
                </c:pt>
                <c:pt idx="144">
                  <c:v>21</c:v>
                </c:pt>
                <c:pt idx="145">
                  <c:v>21</c:v>
                </c:pt>
                <c:pt idx="146">
                  <c:v>21</c:v>
                </c:pt>
                <c:pt idx="147">
                  <c:v>21</c:v>
                </c:pt>
                <c:pt idx="148">
                  <c:v>21</c:v>
                </c:pt>
                <c:pt idx="149">
                  <c:v>22</c:v>
                </c:pt>
                <c:pt idx="150">
                  <c:v>22</c:v>
                </c:pt>
                <c:pt idx="151">
                  <c:v>22</c:v>
                </c:pt>
                <c:pt idx="152">
                  <c:v>22</c:v>
                </c:pt>
                <c:pt idx="153">
                  <c:v>22</c:v>
                </c:pt>
                <c:pt idx="154">
                  <c:v>22</c:v>
                </c:pt>
                <c:pt idx="155">
                  <c:v>22</c:v>
                </c:pt>
                <c:pt idx="156">
                  <c:v>23</c:v>
                </c:pt>
                <c:pt idx="157">
                  <c:v>23</c:v>
                </c:pt>
                <c:pt idx="158">
                  <c:v>23</c:v>
                </c:pt>
                <c:pt idx="159">
                  <c:v>23</c:v>
                </c:pt>
                <c:pt idx="160">
                  <c:v>23</c:v>
                </c:pt>
                <c:pt idx="161">
                  <c:v>23</c:v>
                </c:pt>
                <c:pt idx="162">
                  <c:v>23</c:v>
                </c:pt>
                <c:pt idx="163">
                  <c:v>24</c:v>
                </c:pt>
                <c:pt idx="164">
                  <c:v>24</c:v>
                </c:pt>
                <c:pt idx="165">
                  <c:v>24</c:v>
                </c:pt>
                <c:pt idx="166">
                  <c:v>24</c:v>
                </c:pt>
                <c:pt idx="167">
                  <c:v>24</c:v>
                </c:pt>
                <c:pt idx="168">
                  <c:v>24</c:v>
                </c:pt>
                <c:pt idx="169">
                  <c:v>24</c:v>
                </c:pt>
                <c:pt idx="170">
                  <c:v>25</c:v>
                </c:pt>
                <c:pt idx="171">
                  <c:v>25</c:v>
                </c:pt>
                <c:pt idx="172">
                  <c:v>25</c:v>
                </c:pt>
                <c:pt idx="173">
                  <c:v>25</c:v>
                </c:pt>
                <c:pt idx="174">
                  <c:v>25</c:v>
                </c:pt>
                <c:pt idx="175">
                  <c:v>25</c:v>
                </c:pt>
                <c:pt idx="176">
                  <c:v>25</c:v>
                </c:pt>
                <c:pt idx="177">
                  <c:v>26</c:v>
                </c:pt>
                <c:pt idx="178">
                  <c:v>26</c:v>
                </c:pt>
                <c:pt idx="179">
                  <c:v>26</c:v>
                </c:pt>
                <c:pt idx="180">
                  <c:v>26</c:v>
                </c:pt>
                <c:pt idx="181">
                  <c:v>26</c:v>
                </c:pt>
                <c:pt idx="182">
                  <c:v>26</c:v>
                </c:pt>
                <c:pt idx="183">
                  <c:v>26</c:v>
                </c:pt>
                <c:pt idx="184">
                  <c:v>27</c:v>
                </c:pt>
                <c:pt idx="185">
                  <c:v>27</c:v>
                </c:pt>
                <c:pt idx="186">
                  <c:v>27</c:v>
                </c:pt>
                <c:pt idx="187">
                  <c:v>27</c:v>
                </c:pt>
                <c:pt idx="188">
                  <c:v>27</c:v>
                </c:pt>
                <c:pt idx="189">
                  <c:v>27</c:v>
                </c:pt>
                <c:pt idx="190">
                  <c:v>27</c:v>
                </c:pt>
                <c:pt idx="191">
                  <c:v>28</c:v>
                </c:pt>
                <c:pt idx="192">
                  <c:v>28</c:v>
                </c:pt>
                <c:pt idx="193">
                  <c:v>28</c:v>
                </c:pt>
                <c:pt idx="194">
                  <c:v>28</c:v>
                </c:pt>
                <c:pt idx="195">
                  <c:v>28</c:v>
                </c:pt>
                <c:pt idx="196">
                  <c:v>28</c:v>
                </c:pt>
                <c:pt idx="197">
                  <c:v>28</c:v>
                </c:pt>
                <c:pt idx="198">
                  <c:v>29</c:v>
                </c:pt>
                <c:pt idx="199">
                  <c:v>29</c:v>
                </c:pt>
                <c:pt idx="200">
                  <c:v>29</c:v>
                </c:pt>
                <c:pt idx="201">
                  <c:v>29</c:v>
                </c:pt>
                <c:pt idx="202">
                  <c:v>29</c:v>
                </c:pt>
                <c:pt idx="203">
                  <c:v>29</c:v>
                </c:pt>
                <c:pt idx="204">
                  <c:v>29</c:v>
                </c:pt>
                <c:pt idx="205">
                  <c:v>30</c:v>
                </c:pt>
                <c:pt idx="206">
                  <c:v>30</c:v>
                </c:pt>
                <c:pt idx="207">
                  <c:v>30</c:v>
                </c:pt>
                <c:pt idx="208">
                  <c:v>30</c:v>
                </c:pt>
                <c:pt idx="209">
                  <c:v>30</c:v>
                </c:pt>
                <c:pt idx="210">
                  <c:v>30</c:v>
                </c:pt>
                <c:pt idx="211">
                  <c:v>30</c:v>
                </c:pt>
                <c:pt idx="212">
                  <c:v>31</c:v>
                </c:pt>
                <c:pt idx="213">
                  <c:v>31</c:v>
                </c:pt>
                <c:pt idx="214">
                  <c:v>31</c:v>
                </c:pt>
                <c:pt idx="215">
                  <c:v>31</c:v>
                </c:pt>
                <c:pt idx="216">
                  <c:v>31</c:v>
                </c:pt>
                <c:pt idx="217">
                  <c:v>31</c:v>
                </c:pt>
                <c:pt idx="218">
                  <c:v>31</c:v>
                </c:pt>
                <c:pt idx="219">
                  <c:v>32</c:v>
                </c:pt>
                <c:pt idx="220">
                  <c:v>32</c:v>
                </c:pt>
                <c:pt idx="221">
                  <c:v>32</c:v>
                </c:pt>
                <c:pt idx="222">
                  <c:v>32</c:v>
                </c:pt>
                <c:pt idx="223">
                  <c:v>32</c:v>
                </c:pt>
                <c:pt idx="224">
                  <c:v>32</c:v>
                </c:pt>
                <c:pt idx="225">
                  <c:v>32</c:v>
                </c:pt>
                <c:pt idx="226">
                  <c:v>33</c:v>
                </c:pt>
                <c:pt idx="227">
                  <c:v>33</c:v>
                </c:pt>
                <c:pt idx="228">
                  <c:v>33</c:v>
                </c:pt>
                <c:pt idx="229">
                  <c:v>33</c:v>
                </c:pt>
                <c:pt idx="230">
                  <c:v>33</c:v>
                </c:pt>
                <c:pt idx="231">
                  <c:v>33</c:v>
                </c:pt>
                <c:pt idx="232">
                  <c:v>33</c:v>
                </c:pt>
                <c:pt idx="233">
                  <c:v>34</c:v>
                </c:pt>
                <c:pt idx="234">
                  <c:v>34</c:v>
                </c:pt>
                <c:pt idx="235">
                  <c:v>34</c:v>
                </c:pt>
                <c:pt idx="236">
                  <c:v>34</c:v>
                </c:pt>
                <c:pt idx="237">
                  <c:v>34</c:v>
                </c:pt>
                <c:pt idx="238">
                  <c:v>34</c:v>
                </c:pt>
                <c:pt idx="239">
                  <c:v>34</c:v>
                </c:pt>
                <c:pt idx="240">
                  <c:v>35</c:v>
                </c:pt>
                <c:pt idx="241">
                  <c:v>35</c:v>
                </c:pt>
                <c:pt idx="242">
                  <c:v>35</c:v>
                </c:pt>
                <c:pt idx="243">
                  <c:v>35</c:v>
                </c:pt>
                <c:pt idx="244">
                  <c:v>35</c:v>
                </c:pt>
                <c:pt idx="245">
                  <c:v>35</c:v>
                </c:pt>
                <c:pt idx="246">
                  <c:v>35</c:v>
                </c:pt>
                <c:pt idx="247">
                  <c:v>36</c:v>
                </c:pt>
                <c:pt idx="248">
                  <c:v>36</c:v>
                </c:pt>
                <c:pt idx="249">
                  <c:v>36</c:v>
                </c:pt>
                <c:pt idx="250">
                  <c:v>36</c:v>
                </c:pt>
                <c:pt idx="251">
                  <c:v>36</c:v>
                </c:pt>
                <c:pt idx="252">
                  <c:v>36</c:v>
                </c:pt>
                <c:pt idx="253">
                  <c:v>36</c:v>
                </c:pt>
                <c:pt idx="254">
                  <c:v>37</c:v>
                </c:pt>
                <c:pt idx="255">
                  <c:v>37</c:v>
                </c:pt>
                <c:pt idx="256">
                  <c:v>37</c:v>
                </c:pt>
                <c:pt idx="257">
                  <c:v>37</c:v>
                </c:pt>
                <c:pt idx="258">
                  <c:v>37</c:v>
                </c:pt>
                <c:pt idx="259">
                  <c:v>37</c:v>
                </c:pt>
                <c:pt idx="260">
                  <c:v>37</c:v>
                </c:pt>
                <c:pt idx="261">
                  <c:v>38</c:v>
                </c:pt>
                <c:pt idx="262">
                  <c:v>38</c:v>
                </c:pt>
                <c:pt idx="263">
                  <c:v>38</c:v>
                </c:pt>
                <c:pt idx="264">
                  <c:v>38</c:v>
                </c:pt>
                <c:pt idx="265">
                  <c:v>38</c:v>
                </c:pt>
                <c:pt idx="266">
                  <c:v>38</c:v>
                </c:pt>
                <c:pt idx="267">
                  <c:v>38</c:v>
                </c:pt>
                <c:pt idx="268">
                  <c:v>39</c:v>
                </c:pt>
                <c:pt idx="269">
                  <c:v>39</c:v>
                </c:pt>
                <c:pt idx="270">
                  <c:v>39</c:v>
                </c:pt>
                <c:pt idx="271">
                  <c:v>39</c:v>
                </c:pt>
                <c:pt idx="272">
                  <c:v>39</c:v>
                </c:pt>
                <c:pt idx="273">
                  <c:v>39</c:v>
                </c:pt>
                <c:pt idx="274">
                  <c:v>39</c:v>
                </c:pt>
                <c:pt idx="275">
                  <c:v>40</c:v>
                </c:pt>
                <c:pt idx="276">
                  <c:v>40</c:v>
                </c:pt>
                <c:pt idx="277">
                  <c:v>40</c:v>
                </c:pt>
                <c:pt idx="278">
                  <c:v>40</c:v>
                </c:pt>
                <c:pt idx="279">
                  <c:v>40</c:v>
                </c:pt>
                <c:pt idx="280">
                  <c:v>40</c:v>
                </c:pt>
                <c:pt idx="281">
                  <c:v>40</c:v>
                </c:pt>
                <c:pt idx="282">
                  <c:v>41</c:v>
                </c:pt>
                <c:pt idx="283">
                  <c:v>41</c:v>
                </c:pt>
                <c:pt idx="284">
                  <c:v>41</c:v>
                </c:pt>
                <c:pt idx="285">
                  <c:v>41</c:v>
                </c:pt>
                <c:pt idx="286">
                  <c:v>41</c:v>
                </c:pt>
                <c:pt idx="287">
                  <c:v>41</c:v>
                </c:pt>
                <c:pt idx="288">
                  <c:v>41</c:v>
                </c:pt>
                <c:pt idx="289">
                  <c:v>42</c:v>
                </c:pt>
                <c:pt idx="290">
                  <c:v>42</c:v>
                </c:pt>
                <c:pt idx="291">
                  <c:v>42</c:v>
                </c:pt>
                <c:pt idx="292">
                  <c:v>42</c:v>
                </c:pt>
                <c:pt idx="293">
                  <c:v>42</c:v>
                </c:pt>
                <c:pt idx="294">
                  <c:v>42</c:v>
                </c:pt>
                <c:pt idx="295">
                  <c:v>42</c:v>
                </c:pt>
                <c:pt idx="296">
                  <c:v>43</c:v>
                </c:pt>
                <c:pt idx="297">
                  <c:v>43</c:v>
                </c:pt>
                <c:pt idx="298">
                  <c:v>43</c:v>
                </c:pt>
                <c:pt idx="299">
                  <c:v>43</c:v>
                </c:pt>
                <c:pt idx="300">
                  <c:v>43</c:v>
                </c:pt>
                <c:pt idx="301">
                  <c:v>43</c:v>
                </c:pt>
                <c:pt idx="302">
                  <c:v>43</c:v>
                </c:pt>
                <c:pt idx="303">
                  <c:v>44</c:v>
                </c:pt>
                <c:pt idx="304">
                  <c:v>44</c:v>
                </c:pt>
                <c:pt idx="305">
                  <c:v>44</c:v>
                </c:pt>
                <c:pt idx="306">
                  <c:v>44</c:v>
                </c:pt>
                <c:pt idx="307">
                  <c:v>44</c:v>
                </c:pt>
                <c:pt idx="308">
                  <c:v>44</c:v>
                </c:pt>
                <c:pt idx="309">
                  <c:v>44</c:v>
                </c:pt>
                <c:pt idx="310">
                  <c:v>45</c:v>
                </c:pt>
                <c:pt idx="311">
                  <c:v>45</c:v>
                </c:pt>
                <c:pt idx="312">
                  <c:v>45</c:v>
                </c:pt>
                <c:pt idx="313">
                  <c:v>45</c:v>
                </c:pt>
                <c:pt idx="314">
                  <c:v>45</c:v>
                </c:pt>
                <c:pt idx="315">
                  <c:v>45</c:v>
                </c:pt>
                <c:pt idx="316">
                  <c:v>45</c:v>
                </c:pt>
                <c:pt idx="317">
                  <c:v>46</c:v>
                </c:pt>
                <c:pt idx="318">
                  <c:v>46</c:v>
                </c:pt>
                <c:pt idx="319">
                  <c:v>46</c:v>
                </c:pt>
                <c:pt idx="320">
                  <c:v>46</c:v>
                </c:pt>
                <c:pt idx="321">
                  <c:v>46</c:v>
                </c:pt>
                <c:pt idx="322">
                  <c:v>46</c:v>
                </c:pt>
                <c:pt idx="323">
                  <c:v>46</c:v>
                </c:pt>
                <c:pt idx="324">
                  <c:v>47</c:v>
                </c:pt>
                <c:pt idx="325">
                  <c:v>47</c:v>
                </c:pt>
                <c:pt idx="326">
                  <c:v>47</c:v>
                </c:pt>
                <c:pt idx="327">
                  <c:v>47</c:v>
                </c:pt>
                <c:pt idx="328">
                  <c:v>47</c:v>
                </c:pt>
                <c:pt idx="329">
                  <c:v>47</c:v>
                </c:pt>
                <c:pt idx="330">
                  <c:v>47</c:v>
                </c:pt>
                <c:pt idx="331">
                  <c:v>48</c:v>
                </c:pt>
                <c:pt idx="332">
                  <c:v>48</c:v>
                </c:pt>
                <c:pt idx="333">
                  <c:v>48</c:v>
                </c:pt>
                <c:pt idx="334">
                  <c:v>48</c:v>
                </c:pt>
                <c:pt idx="335">
                  <c:v>48</c:v>
                </c:pt>
                <c:pt idx="336">
                  <c:v>48</c:v>
                </c:pt>
                <c:pt idx="337">
                  <c:v>48</c:v>
                </c:pt>
                <c:pt idx="338">
                  <c:v>49</c:v>
                </c:pt>
                <c:pt idx="339">
                  <c:v>49</c:v>
                </c:pt>
                <c:pt idx="340">
                  <c:v>49</c:v>
                </c:pt>
                <c:pt idx="341">
                  <c:v>49</c:v>
                </c:pt>
                <c:pt idx="342">
                  <c:v>49</c:v>
                </c:pt>
                <c:pt idx="343">
                  <c:v>49</c:v>
                </c:pt>
                <c:pt idx="344">
                  <c:v>49</c:v>
                </c:pt>
                <c:pt idx="345">
                  <c:v>50</c:v>
                </c:pt>
                <c:pt idx="346">
                  <c:v>50</c:v>
                </c:pt>
                <c:pt idx="347">
                  <c:v>50</c:v>
                </c:pt>
                <c:pt idx="348">
                  <c:v>50</c:v>
                </c:pt>
                <c:pt idx="349">
                  <c:v>50</c:v>
                </c:pt>
                <c:pt idx="350">
                  <c:v>50</c:v>
                </c:pt>
                <c:pt idx="351">
                  <c:v>50</c:v>
                </c:pt>
                <c:pt idx="352">
                  <c:v>51</c:v>
                </c:pt>
                <c:pt idx="353">
                  <c:v>51</c:v>
                </c:pt>
                <c:pt idx="354">
                  <c:v>51</c:v>
                </c:pt>
                <c:pt idx="355">
                  <c:v>51</c:v>
                </c:pt>
                <c:pt idx="356">
                  <c:v>51</c:v>
                </c:pt>
                <c:pt idx="357">
                  <c:v>51</c:v>
                </c:pt>
                <c:pt idx="358">
                  <c:v>51</c:v>
                </c:pt>
                <c:pt idx="359">
                  <c:v>52</c:v>
                </c:pt>
                <c:pt idx="360">
                  <c:v>52</c:v>
                </c:pt>
                <c:pt idx="361">
                  <c:v>52</c:v>
                </c:pt>
                <c:pt idx="362">
                  <c:v>52</c:v>
                </c:pt>
                <c:pt idx="363">
                  <c:v>52</c:v>
                </c:pt>
                <c:pt idx="364">
                  <c:v>52</c:v>
                </c:pt>
                <c:pt idx="365">
                  <c:v>52</c:v>
                </c:pt>
              </c:numCache>
            </c:numRef>
          </c:cat>
          <c:val>
            <c:numRef>
              <c:f>Jaar2!$M$5:$M$371</c:f>
              <c:numCache>
                <c:formatCode>#,##0</c:formatCode>
                <c:ptCount val="3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111-4FFC-8D51-4F5DE4D654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61811840"/>
        <c:axId val="176896256"/>
      </c:barChart>
      <c:catAx>
        <c:axId val="16181184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nl-NL"/>
          </a:p>
        </c:txPr>
        <c:crossAx val="176896256"/>
        <c:crossesAt val="-10000"/>
        <c:auto val="1"/>
        <c:lblAlgn val="ctr"/>
        <c:lblOffset val="100"/>
        <c:tickLblSkip val="30"/>
        <c:tickMarkSkip val="7"/>
        <c:noMultiLvlLbl val="0"/>
      </c:catAx>
      <c:valAx>
        <c:axId val="1768962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;0;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nl-NL"/>
          </a:p>
        </c:txPr>
        <c:crossAx val="161811840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"/>
          <c:y val="3.42482939632546E-2"/>
          <c:w val="1"/>
          <c:h val="4.0184251968503927E-2"/>
        </c:manualLayout>
      </c:layout>
      <c:overlay val="0"/>
      <c:spPr>
        <a:noFill/>
        <a:ln w="3175">
          <a:noFill/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nl-NL"/>
    </a:p>
  </c:txPr>
  <c:printSettings>
    <c:headerFooter alignWithMargins="0"/>
    <c:pageMargins b="1" l="0.75000000000000178" r="0.75000000000000178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6941206147858542E-2"/>
          <c:y val="0.11346686927292"/>
          <c:w val="0.91064848015279565"/>
          <c:h val="0.4174886033982606"/>
        </c:manualLayout>
      </c:layout>
      <c:barChart>
        <c:barDir val="bar"/>
        <c:grouping val="percentStacked"/>
        <c:varyColors val="0"/>
        <c:ser>
          <c:idx val="0"/>
          <c:order val="0"/>
          <c:spPr>
            <a:solidFill>
              <a:srgbClr val="FFFF99"/>
            </a:solidFill>
            <a:ln>
              <a:solidFill>
                <a:sysClr val="windowText" lastClr="000000"/>
              </a:solidFill>
            </a:ln>
          </c:spPr>
          <c:invertIfNegative val="0"/>
          <c:val>
            <c:numRef>
              <c:f>Jaar2!$U$3</c:f>
              <c:numCache>
                <c:formatCode>#,##0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63-4259-9610-2E34CA7042AA}"/>
            </c:ext>
          </c:extLst>
        </c:ser>
        <c:ser>
          <c:idx val="1"/>
          <c:order val="1"/>
          <c:spPr>
            <a:solidFill>
              <a:srgbClr val="CCFFFF"/>
            </a:solidFill>
            <a:ln>
              <a:solidFill>
                <a:sysClr val="windowText" lastClr="000000"/>
              </a:solidFill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rgbClr val="66FFFF"/>
              </a:solidFill>
              <a:ln>
                <a:solidFill>
                  <a:sysClr val="windowText" lastClr="000000"/>
                </a:solidFill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F463-4259-9610-2E34CA7042AA}"/>
              </c:ext>
            </c:extLst>
          </c:dPt>
          <c:val>
            <c:numRef>
              <c:f>Jaar2!$X$3</c:f>
              <c:numCache>
                <c:formatCode>#,##0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463-4259-9610-2E34CA7042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43201792"/>
        <c:axId val="143203328"/>
      </c:barChart>
      <c:catAx>
        <c:axId val="143201792"/>
        <c:scaling>
          <c:orientation val="minMax"/>
        </c:scaling>
        <c:delete val="1"/>
        <c:axPos val="l"/>
        <c:majorTickMark val="out"/>
        <c:minorTickMark val="none"/>
        <c:tickLblPos val="none"/>
        <c:crossAx val="143203328"/>
        <c:crosses val="autoZero"/>
        <c:auto val="1"/>
        <c:lblAlgn val="ctr"/>
        <c:lblOffset val="100"/>
        <c:noMultiLvlLbl val="0"/>
      </c:catAx>
      <c:valAx>
        <c:axId val="143203328"/>
        <c:scaling>
          <c:orientation val="minMax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43201792"/>
        <c:crosses val="autoZero"/>
        <c:crossBetween val="between"/>
        <c:majorUnit val="0.1"/>
      </c:valAx>
    </c:plotArea>
    <c:plotVisOnly val="1"/>
    <c:dispBlanksAs val="gap"/>
    <c:showDLblsOverMax val="0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NL" b="1"/>
              <a:t>Cumulatief</a:t>
            </a:r>
          </a:p>
        </c:rich>
      </c:tx>
      <c:layout>
        <c:manualLayout>
          <c:xMode val="edge"/>
          <c:yMode val="edge"/>
          <c:x val="0.3916888673098177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6354411708607257E-2"/>
          <c:y val="7.9687489063867023E-2"/>
          <c:w val="0.8385437991938256"/>
          <c:h val="0.8757532808398954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Jaar2!$S$3</c:f>
              <c:strCache>
                <c:ptCount val="1"/>
                <c:pt idx="0">
                  <c:v>teruggeleverd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</c:spPr>
          <c:invertIfNegative val="0"/>
          <c:cat>
            <c:numRef>
              <c:f>Jaar2!$A$5:$A$371</c:f>
              <c:numCache>
                <c:formatCode>General</c:formatCode>
                <c:ptCount val="367"/>
                <c:pt idx="0">
                  <c:v>52</c:v>
                </c:pt>
                <c:pt idx="1">
                  <c:v>52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  <c:pt idx="30">
                  <c:v>5</c:v>
                </c:pt>
                <c:pt idx="31">
                  <c:v>5</c:v>
                </c:pt>
                <c:pt idx="32">
                  <c:v>5</c:v>
                </c:pt>
                <c:pt idx="33">
                  <c:v>5</c:v>
                </c:pt>
                <c:pt idx="34">
                  <c:v>5</c:v>
                </c:pt>
                <c:pt idx="35">
                  <c:v>5</c:v>
                </c:pt>
                <c:pt idx="36">
                  <c:v>5</c:v>
                </c:pt>
                <c:pt idx="37">
                  <c:v>6</c:v>
                </c:pt>
                <c:pt idx="38">
                  <c:v>6</c:v>
                </c:pt>
                <c:pt idx="39">
                  <c:v>6</c:v>
                </c:pt>
                <c:pt idx="40">
                  <c:v>6</c:v>
                </c:pt>
                <c:pt idx="41">
                  <c:v>6</c:v>
                </c:pt>
                <c:pt idx="42">
                  <c:v>6</c:v>
                </c:pt>
                <c:pt idx="43">
                  <c:v>6</c:v>
                </c:pt>
                <c:pt idx="44">
                  <c:v>7</c:v>
                </c:pt>
                <c:pt idx="45">
                  <c:v>7</c:v>
                </c:pt>
                <c:pt idx="46">
                  <c:v>7</c:v>
                </c:pt>
                <c:pt idx="47">
                  <c:v>7</c:v>
                </c:pt>
                <c:pt idx="48">
                  <c:v>7</c:v>
                </c:pt>
                <c:pt idx="49">
                  <c:v>7</c:v>
                </c:pt>
                <c:pt idx="50">
                  <c:v>7</c:v>
                </c:pt>
                <c:pt idx="51">
                  <c:v>8</c:v>
                </c:pt>
                <c:pt idx="52">
                  <c:v>8</c:v>
                </c:pt>
                <c:pt idx="53">
                  <c:v>8</c:v>
                </c:pt>
                <c:pt idx="54">
                  <c:v>8</c:v>
                </c:pt>
                <c:pt idx="55">
                  <c:v>8</c:v>
                </c:pt>
                <c:pt idx="56">
                  <c:v>8</c:v>
                </c:pt>
                <c:pt idx="57">
                  <c:v>8</c:v>
                </c:pt>
                <c:pt idx="58">
                  <c:v>9</c:v>
                </c:pt>
                <c:pt idx="59">
                  <c:v>9</c:v>
                </c:pt>
                <c:pt idx="60">
                  <c:v>9</c:v>
                </c:pt>
                <c:pt idx="61">
                  <c:v>9</c:v>
                </c:pt>
                <c:pt idx="62">
                  <c:v>9</c:v>
                </c:pt>
                <c:pt idx="63">
                  <c:v>9</c:v>
                </c:pt>
                <c:pt idx="64">
                  <c:v>9</c:v>
                </c:pt>
                <c:pt idx="65">
                  <c:v>10</c:v>
                </c:pt>
                <c:pt idx="66">
                  <c:v>10</c:v>
                </c:pt>
                <c:pt idx="67">
                  <c:v>10</c:v>
                </c:pt>
                <c:pt idx="68">
                  <c:v>10</c:v>
                </c:pt>
                <c:pt idx="69">
                  <c:v>10</c:v>
                </c:pt>
                <c:pt idx="70">
                  <c:v>10</c:v>
                </c:pt>
                <c:pt idx="71">
                  <c:v>10</c:v>
                </c:pt>
                <c:pt idx="72">
                  <c:v>11</c:v>
                </c:pt>
                <c:pt idx="73">
                  <c:v>11</c:v>
                </c:pt>
                <c:pt idx="74">
                  <c:v>11</c:v>
                </c:pt>
                <c:pt idx="75">
                  <c:v>11</c:v>
                </c:pt>
                <c:pt idx="76">
                  <c:v>11</c:v>
                </c:pt>
                <c:pt idx="77">
                  <c:v>11</c:v>
                </c:pt>
                <c:pt idx="78">
                  <c:v>11</c:v>
                </c:pt>
                <c:pt idx="79">
                  <c:v>12</c:v>
                </c:pt>
                <c:pt idx="80">
                  <c:v>12</c:v>
                </c:pt>
                <c:pt idx="81">
                  <c:v>12</c:v>
                </c:pt>
                <c:pt idx="82">
                  <c:v>12</c:v>
                </c:pt>
                <c:pt idx="83">
                  <c:v>12</c:v>
                </c:pt>
                <c:pt idx="84">
                  <c:v>12</c:v>
                </c:pt>
                <c:pt idx="85">
                  <c:v>12</c:v>
                </c:pt>
                <c:pt idx="86">
                  <c:v>13</c:v>
                </c:pt>
                <c:pt idx="87">
                  <c:v>13</c:v>
                </c:pt>
                <c:pt idx="88">
                  <c:v>13</c:v>
                </c:pt>
                <c:pt idx="89">
                  <c:v>13</c:v>
                </c:pt>
                <c:pt idx="90">
                  <c:v>13</c:v>
                </c:pt>
                <c:pt idx="91">
                  <c:v>13</c:v>
                </c:pt>
                <c:pt idx="92">
                  <c:v>13</c:v>
                </c:pt>
                <c:pt idx="93">
                  <c:v>14</c:v>
                </c:pt>
                <c:pt idx="94">
                  <c:v>14</c:v>
                </c:pt>
                <c:pt idx="95">
                  <c:v>14</c:v>
                </c:pt>
                <c:pt idx="96">
                  <c:v>14</c:v>
                </c:pt>
                <c:pt idx="97">
                  <c:v>14</c:v>
                </c:pt>
                <c:pt idx="98">
                  <c:v>14</c:v>
                </c:pt>
                <c:pt idx="99">
                  <c:v>14</c:v>
                </c:pt>
                <c:pt idx="100">
                  <c:v>15</c:v>
                </c:pt>
                <c:pt idx="101">
                  <c:v>15</c:v>
                </c:pt>
                <c:pt idx="102">
                  <c:v>15</c:v>
                </c:pt>
                <c:pt idx="103">
                  <c:v>15</c:v>
                </c:pt>
                <c:pt idx="104">
                  <c:v>15</c:v>
                </c:pt>
                <c:pt idx="105">
                  <c:v>15</c:v>
                </c:pt>
                <c:pt idx="106">
                  <c:v>15</c:v>
                </c:pt>
                <c:pt idx="107">
                  <c:v>16</c:v>
                </c:pt>
                <c:pt idx="108">
                  <c:v>16</c:v>
                </c:pt>
                <c:pt idx="109">
                  <c:v>16</c:v>
                </c:pt>
                <c:pt idx="110">
                  <c:v>16</c:v>
                </c:pt>
                <c:pt idx="111">
                  <c:v>16</c:v>
                </c:pt>
                <c:pt idx="112">
                  <c:v>16</c:v>
                </c:pt>
                <c:pt idx="113">
                  <c:v>16</c:v>
                </c:pt>
                <c:pt idx="114">
                  <c:v>17</c:v>
                </c:pt>
                <c:pt idx="115">
                  <c:v>17</c:v>
                </c:pt>
                <c:pt idx="116">
                  <c:v>17</c:v>
                </c:pt>
                <c:pt idx="117">
                  <c:v>17</c:v>
                </c:pt>
                <c:pt idx="118">
                  <c:v>17</c:v>
                </c:pt>
                <c:pt idx="119">
                  <c:v>17</c:v>
                </c:pt>
                <c:pt idx="120">
                  <c:v>17</c:v>
                </c:pt>
                <c:pt idx="121">
                  <c:v>18</c:v>
                </c:pt>
                <c:pt idx="122">
                  <c:v>18</c:v>
                </c:pt>
                <c:pt idx="123">
                  <c:v>18</c:v>
                </c:pt>
                <c:pt idx="124">
                  <c:v>18</c:v>
                </c:pt>
                <c:pt idx="125">
                  <c:v>18</c:v>
                </c:pt>
                <c:pt idx="126">
                  <c:v>18</c:v>
                </c:pt>
                <c:pt idx="127">
                  <c:v>18</c:v>
                </c:pt>
                <c:pt idx="128">
                  <c:v>19</c:v>
                </c:pt>
                <c:pt idx="129">
                  <c:v>19</c:v>
                </c:pt>
                <c:pt idx="130">
                  <c:v>19</c:v>
                </c:pt>
                <c:pt idx="131">
                  <c:v>19</c:v>
                </c:pt>
                <c:pt idx="132">
                  <c:v>19</c:v>
                </c:pt>
                <c:pt idx="133">
                  <c:v>19</c:v>
                </c:pt>
                <c:pt idx="134">
                  <c:v>19</c:v>
                </c:pt>
                <c:pt idx="135">
                  <c:v>20</c:v>
                </c:pt>
                <c:pt idx="136">
                  <c:v>20</c:v>
                </c:pt>
                <c:pt idx="137">
                  <c:v>20</c:v>
                </c:pt>
                <c:pt idx="138">
                  <c:v>20</c:v>
                </c:pt>
                <c:pt idx="139">
                  <c:v>20</c:v>
                </c:pt>
                <c:pt idx="140">
                  <c:v>20</c:v>
                </c:pt>
                <c:pt idx="141">
                  <c:v>20</c:v>
                </c:pt>
                <c:pt idx="142">
                  <c:v>21</c:v>
                </c:pt>
                <c:pt idx="143">
                  <c:v>21</c:v>
                </c:pt>
                <c:pt idx="144">
                  <c:v>21</c:v>
                </c:pt>
                <c:pt idx="145">
                  <c:v>21</c:v>
                </c:pt>
                <c:pt idx="146">
                  <c:v>21</c:v>
                </c:pt>
                <c:pt idx="147">
                  <c:v>21</c:v>
                </c:pt>
                <c:pt idx="148">
                  <c:v>21</c:v>
                </c:pt>
                <c:pt idx="149">
                  <c:v>22</c:v>
                </c:pt>
                <c:pt idx="150">
                  <c:v>22</c:v>
                </c:pt>
                <c:pt idx="151">
                  <c:v>22</c:v>
                </c:pt>
                <c:pt idx="152">
                  <c:v>22</c:v>
                </c:pt>
                <c:pt idx="153">
                  <c:v>22</c:v>
                </c:pt>
                <c:pt idx="154">
                  <c:v>22</c:v>
                </c:pt>
                <c:pt idx="155">
                  <c:v>22</c:v>
                </c:pt>
                <c:pt idx="156">
                  <c:v>23</c:v>
                </c:pt>
                <c:pt idx="157">
                  <c:v>23</c:v>
                </c:pt>
                <c:pt idx="158">
                  <c:v>23</c:v>
                </c:pt>
                <c:pt idx="159">
                  <c:v>23</c:v>
                </c:pt>
                <c:pt idx="160">
                  <c:v>23</c:v>
                </c:pt>
                <c:pt idx="161">
                  <c:v>23</c:v>
                </c:pt>
                <c:pt idx="162">
                  <c:v>23</c:v>
                </c:pt>
                <c:pt idx="163">
                  <c:v>24</c:v>
                </c:pt>
                <c:pt idx="164">
                  <c:v>24</c:v>
                </c:pt>
                <c:pt idx="165">
                  <c:v>24</c:v>
                </c:pt>
                <c:pt idx="166">
                  <c:v>24</c:v>
                </c:pt>
                <c:pt idx="167">
                  <c:v>24</c:v>
                </c:pt>
                <c:pt idx="168">
                  <c:v>24</c:v>
                </c:pt>
                <c:pt idx="169">
                  <c:v>24</c:v>
                </c:pt>
                <c:pt idx="170">
                  <c:v>25</c:v>
                </c:pt>
                <c:pt idx="171">
                  <c:v>25</c:v>
                </c:pt>
                <c:pt idx="172">
                  <c:v>25</c:v>
                </c:pt>
                <c:pt idx="173">
                  <c:v>25</c:v>
                </c:pt>
                <c:pt idx="174">
                  <c:v>25</c:v>
                </c:pt>
                <c:pt idx="175">
                  <c:v>25</c:v>
                </c:pt>
                <c:pt idx="176">
                  <c:v>25</c:v>
                </c:pt>
                <c:pt idx="177">
                  <c:v>26</c:v>
                </c:pt>
                <c:pt idx="178">
                  <c:v>26</c:v>
                </c:pt>
                <c:pt idx="179">
                  <c:v>26</c:v>
                </c:pt>
                <c:pt idx="180">
                  <c:v>26</c:v>
                </c:pt>
                <c:pt idx="181">
                  <c:v>26</c:v>
                </c:pt>
                <c:pt idx="182">
                  <c:v>26</c:v>
                </c:pt>
                <c:pt idx="183">
                  <c:v>26</c:v>
                </c:pt>
                <c:pt idx="184">
                  <c:v>27</c:v>
                </c:pt>
                <c:pt idx="185">
                  <c:v>27</c:v>
                </c:pt>
                <c:pt idx="186">
                  <c:v>27</c:v>
                </c:pt>
                <c:pt idx="187">
                  <c:v>27</c:v>
                </c:pt>
                <c:pt idx="188">
                  <c:v>27</c:v>
                </c:pt>
                <c:pt idx="189">
                  <c:v>27</c:v>
                </c:pt>
                <c:pt idx="190">
                  <c:v>27</c:v>
                </c:pt>
                <c:pt idx="191">
                  <c:v>28</c:v>
                </c:pt>
                <c:pt idx="192">
                  <c:v>28</c:v>
                </c:pt>
                <c:pt idx="193">
                  <c:v>28</c:v>
                </c:pt>
                <c:pt idx="194">
                  <c:v>28</c:v>
                </c:pt>
                <c:pt idx="195">
                  <c:v>28</c:v>
                </c:pt>
                <c:pt idx="196">
                  <c:v>28</c:v>
                </c:pt>
                <c:pt idx="197">
                  <c:v>28</c:v>
                </c:pt>
                <c:pt idx="198">
                  <c:v>29</c:v>
                </c:pt>
                <c:pt idx="199">
                  <c:v>29</c:v>
                </c:pt>
                <c:pt idx="200">
                  <c:v>29</c:v>
                </c:pt>
                <c:pt idx="201">
                  <c:v>29</c:v>
                </c:pt>
                <c:pt idx="202">
                  <c:v>29</c:v>
                </c:pt>
                <c:pt idx="203">
                  <c:v>29</c:v>
                </c:pt>
                <c:pt idx="204">
                  <c:v>29</c:v>
                </c:pt>
                <c:pt idx="205">
                  <c:v>30</c:v>
                </c:pt>
                <c:pt idx="206">
                  <c:v>30</c:v>
                </c:pt>
                <c:pt idx="207">
                  <c:v>30</c:v>
                </c:pt>
                <c:pt idx="208">
                  <c:v>30</c:v>
                </c:pt>
                <c:pt idx="209">
                  <c:v>30</c:v>
                </c:pt>
                <c:pt idx="210">
                  <c:v>30</c:v>
                </c:pt>
                <c:pt idx="211">
                  <c:v>30</c:v>
                </c:pt>
                <c:pt idx="212">
                  <c:v>31</c:v>
                </c:pt>
                <c:pt idx="213">
                  <c:v>31</c:v>
                </c:pt>
                <c:pt idx="214">
                  <c:v>31</c:v>
                </c:pt>
                <c:pt idx="215">
                  <c:v>31</c:v>
                </c:pt>
                <c:pt idx="216">
                  <c:v>31</c:v>
                </c:pt>
                <c:pt idx="217">
                  <c:v>31</c:v>
                </c:pt>
                <c:pt idx="218">
                  <c:v>31</c:v>
                </c:pt>
                <c:pt idx="219">
                  <c:v>32</c:v>
                </c:pt>
                <c:pt idx="220">
                  <c:v>32</c:v>
                </c:pt>
                <c:pt idx="221">
                  <c:v>32</c:v>
                </c:pt>
                <c:pt idx="222">
                  <c:v>32</c:v>
                </c:pt>
                <c:pt idx="223">
                  <c:v>32</c:v>
                </c:pt>
                <c:pt idx="224">
                  <c:v>32</c:v>
                </c:pt>
                <c:pt idx="225">
                  <c:v>32</c:v>
                </c:pt>
                <c:pt idx="226">
                  <c:v>33</c:v>
                </c:pt>
                <c:pt idx="227">
                  <c:v>33</c:v>
                </c:pt>
                <c:pt idx="228">
                  <c:v>33</c:v>
                </c:pt>
                <c:pt idx="229">
                  <c:v>33</c:v>
                </c:pt>
                <c:pt idx="230">
                  <c:v>33</c:v>
                </c:pt>
                <c:pt idx="231">
                  <c:v>33</c:v>
                </c:pt>
                <c:pt idx="232">
                  <c:v>33</c:v>
                </c:pt>
                <c:pt idx="233">
                  <c:v>34</c:v>
                </c:pt>
                <c:pt idx="234">
                  <c:v>34</c:v>
                </c:pt>
                <c:pt idx="235">
                  <c:v>34</c:v>
                </c:pt>
                <c:pt idx="236">
                  <c:v>34</c:v>
                </c:pt>
                <c:pt idx="237">
                  <c:v>34</c:v>
                </c:pt>
                <c:pt idx="238">
                  <c:v>34</c:v>
                </c:pt>
                <c:pt idx="239">
                  <c:v>34</c:v>
                </c:pt>
                <c:pt idx="240">
                  <c:v>35</c:v>
                </c:pt>
                <c:pt idx="241">
                  <c:v>35</c:v>
                </c:pt>
                <c:pt idx="242">
                  <c:v>35</c:v>
                </c:pt>
                <c:pt idx="243">
                  <c:v>35</c:v>
                </c:pt>
                <c:pt idx="244">
                  <c:v>35</c:v>
                </c:pt>
                <c:pt idx="245">
                  <c:v>35</c:v>
                </c:pt>
                <c:pt idx="246">
                  <c:v>35</c:v>
                </c:pt>
                <c:pt idx="247">
                  <c:v>36</c:v>
                </c:pt>
                <c:pt idx="248">
                  <c:v>36</c:v>
                </c:pt>
                <c:pt idx="249">
                  <c:v>36</c:v>
                </c:pt>
                <c:pt idx="250">
                  <c:v>36</c:v>
                </c:pt>
                <c:pt idx="251">
                  <c:v>36</c:v>
                </c:pt>
                <c:pt idx="252">
                  <c:v>36</c:v>
                </c:pt>
                <c:pt idx="253">
                  <c:v>36</c:v>
                </c:pt>
                <c:pt idx="254">
                  <c:v>37</c:v>
                </c:pt>
                <c:pt idx="255">
                  <c:v>37</c:v>
                </c:pt>
                <c:pt idx="256">
                  <c:v>37</c:v>
                </c:pt>
                <c:pt idx="257">
                  <c:v>37</c:v>
                </c:pt>
                <c:pt idx="258">
                  <c:v>37</c:v>
                </c:pt>
                <c:pt idx="259">
                  <c:v>37</c:v>
                </c:pt>
                <c:pt idx="260">
                  <c:v>37</c:v>
                </c:pt>
                <c:pt idx="261">
                  <c:v>38</c:v>
                </c:pt>
                <c:pt idx="262">
                  <c:v>38</c:v>
                </c:pt>
                <c:pt idx="263">
                  <c:v>38</c:v>
                </c:pt>
                <c:pt idx="264">
                  <c:v>38</c:v>
                </c:pt>
                <c:pt idx="265">
                  <c:v>38</c:v>
                </c:pt>
                <c:pt idx="266">
                  <c:v>38</c:v>
                </c:pt>
                <c:pt idx="267">
                  <c:v>38</c:v>
                </c:pt>
                <c:pt idx="268">
                  <c:v>39</c:v>
                </c:pt>
                <c:pt idx="269">
                  <c:v>39</c:v>
                </c:pt>
                <c:pt idx="270">
                  <c:v>39</c:v>
                </c:pt>
                <c:pt idx="271">
                  <c:v>39</c:v>
                </c:pt>
                <c:pt idx="272">
                  <c:v>39</c:v>
                </c:pt>
                <c:pt idx="273">
                  <c:v>39</c:v>
                </c:pt>
                <c:pt idx="274">
                  <c:v>39</c:v>
                </c:pt>
                <c:pt idx="275">
                  <c:v>40</c:v>
                </c:pt>
                <c:pt idx="276">
                  <c:v>40</c:v>
                </c:pt>
                <c:pt idx="277">
                  <c:v>40</c:v>
                </c:pt>
                <c:pt idx="278">
                  <c:v>40</c:v>
                </c:pt>
                <c:pt idx="279">
                  <c:v>40</c:v>
                </c:pt>
                <c:pt idx="280">
                  <c:v>40</c:v>
                </c:pt>
                <c:pt idx="281">
                  <c:v>40</c:v>
                </c:pt>
                <c:pt idx="282">
                  <c:v>41</c:v>
                </c:pt>
                <c:pt idx="283">
                  <c:v>41</c:v>
                </c:pt>
                <c:pt idx="284">
                  <c:v>41</c:v>
                </c:pt>
                <c:pt idx="285">
                  <c:v>41</c:v>
                </c:pt>
                <c:pt idx="286">
                  <c:v>41</c:v>
                </c:pt>
                <c:pt idx="287">
                  <c:v>41</c:v>
                </c:pt>
                <c:pt idx="288">
                  <c:v>41</c:v>
                </c:pt>
                <c:pt idx="289">
                  <c:v>42</c:v>
                </c:pt>
                <c:pt idx="290">
                  <c:v>42</c:v>
                </c:pt>
                <c:pt idx="291">
                  <c:v>42</c:v>
                </c:pt>
                <c:pt idx="292">
                  <c:v>42</c:v>
                </c:pt>
                <c:pt idx="293">
                  <c:v>42</c:v>
                </c:pt>
                <c:pt idx="294">
                  <c:v>42</c:v>
                </c:pt>
                <c:pt idx="295">
                  <c:v>42</c:v>
                </c:pt>
                <c:pt idx="296">
                  <c:v>43</c:v>
                </c:pt>
                <c:pt idx="297">
                  <c:v>43</c:v>
                </c:pt>
                <c:pt idx="298">
                  <c:v>43</c:v>
                </c:pt>
                <c:pt idx="299">
                  <c:v>43</c:v>
                </c:pt>
                <c:pt idx="300">
                  <c:v>43</c:v>
                </c:pt>
                <c:pt idx="301">
                  <c:v>43</c:v>
                </c:pt>
                <c:pt idx="302">
                  <c:v>43</c:v>
                </c:pt>
                <c:pt idx="303">
                  <c:v>44</c:v>
                </c:pt>
                <c:pt idx="304">
                  <c:v>44</c:v>
                </c:pt>
                <c:pt idx="305">
                  <c:v>44</c:v>
                </c:pt>
                <c:pt idx="306">
                  <c:v>44</c:v>
                </c:pt>
                <c:pt idx="307">
                  <c:v>44</c:v>
                </c:pt>
                <c:pt idx="308">
                  <c:v>44</c:v>
                </c:pt>
                <c:pt idx="309">
                  <c:v>44</c:v>
                </c:pt>
                <c:pt idx="310">
                  <c:v>45</c:v>
                </c:pt>
                <c:pt idx="311">
                  <c:v>45</c:v>
                </c:pt>
                <c:pt idx="312">
                  <c:v>45</c:v>
                </c:pt>
                <c:pt idx="313">
                  <c:v>45</c:v>
                </c:pt>
                <c:pt idx="314">
                  <c:v>45</c:v>
                </c:pt>
                <c:pt idx="315">
                  <c:v>45</c:v>
                </c:pt>
                <c:pt idx="316">
                  <c:v>45</c:v>
                </c:pt>
                <c:pt idx="317">
                  <c:v>46</c:v>
                </c:pt>
                <c:pt idx="318">
                  <c:v>46</c:v>
                </c:pt>
                <c:pt idx="319">
                  <c:v>46</c:v>
                </c:pt>
                <c:pt idx="320">
                  <c:v>46</c:v>
                </c:pt>
                <c:pt idx="321">
                  <c:v>46</c:v>
                </c:pt>
                <c:pt idx="322">
                  <c:v>46</c:v>
                </c:pt>
                <c:pt idx="323">
                  <c:v>46</c:v>
                </c:pt>
                <c:pt idx="324">
                  <c:v>47</c:v>
                </c:pt>
                <c:pt idx="325">
                  <c:v>47</c:v>
                </c:pt>
                <c:pt idx="326">
                  <c:v>47</c:v>
                </c:pt>
                <c:pt idx="327">
                  <c:v>47</c:v>
                </c:pt>
                <c:pt idx="328">
                  <c:v>47</c:v>
                </c:pt>
                <c:pt idx="329">
                  <c:v>47</c:v>
                </c:pt>
                <c:pt idx="330">
                  <c:v>47</c:v>
                </c:pt>
                <c:pt idx="331">
                  <c:v>48</c:v>
                </c:pt>
                <c:pt idx="332">
                  <c:v>48</c:v>
                </c:pt>
                <c:pt idx="333">
                  <c:v>48</c:v>
                </c:pt>
                <c:pt idx="334">
                  <c:v>48</c:v>
                </c:pt>
                <c:pt idx="335">
                  <c:v>48</c:v>
                </c:pt>
                <c:pt idx="336">
                  <c:v>48</c:v>
                </c:pt>
                <c:pt idx="337">
                  <c:v>48</c:v>
                </c:pt>
                <c:pt idx="338">
                  <c:v>49</c:v>
                </c:pt>
                <c:pt idx="339">
                  <c:v>49</c:v>
                </c:pt>
                <c:pt idx="340">
                  <c:v>49</c:v>
                </c:pt>
                <c:pt idx="341">
                  <c:v>49</c:v>
                </c:pt>
                <c:pt idx="342">
                  <c:v>49</c:v>
                </c:pt>
                <c:pt idx="343">
                  <c:v>49</c:v>
                </c:pt>
                <c:pt idx="344">
                  <c:v>49</c:v>
                </c:pt>
                <c:pt idx="345">
                  <c:v>50</c:v>
                </c:pt>
                <c:pt idx="346">
                  <c:v>50</c:v>
                </c:pt>
                <c:pt idx="347">
                  <c:v>50</c:v>
                </c:pt>
                <c:pt idx="348">
                  <c:v>50</c:v>
                </c:pt>
                <c:pt idx="349">
                  <c:v>50</c:v>
                </c:pt>
                <c:pt idx="350">
                  <c:v>50</c:v>
                </c:pt>
                <c:pt idx="351">
                  <c:v>50</c:v>
                </c:pt>
                <c:pt idx="352">
                  <c:v>51</c:v>
                </c:pt>
                <c:pt idx="353">
                  <c:v>51</c:v>
                </c:pt>
                <c:pt idx="354">
                  <c:v>51</c:v>
                </c:pt>
                <c:pt idx="355">
                  <c:v>51</c:v>
                </c:pt>
                <c:pt idx="356">
                  <c:v>51</c:v>
                </c:pt>
                <c:pt idx="357">
                  <c:v>51</c:v>
                </c:pt>
                <c:pt idx="358">
                  <c:v>51</c:v>
                </c:pt>
                <c:pt idx="359">
                  <c:v>52</c:v>
                </c:pt>
                <c:pt idx="360">
                  <c:v>52</c:v>
                </c:pt>
                <c:pt idx="361">
                  <c:v>52</c:v>
                </c:pt>
                <c:pt idx="362">
                  <c:v>52</c:v>
                </c:pt>
                <c:pt idx="363">
                  <c:v>52</c:v>
                </c:pt>
                <c:pt idx="364">
                  <c:v>52</c:v>
                </c:pt>
                <c:pt idx="365">
                  <c:v>52</c:v>
                </c:pt>
              </c:numCache>
            </c:numRef>
          </c:cat>
          <c:val>
            <c:numRef>
              <c:f>Jaar2!$S$5:$S$371</c:f>
              <c:numCache>
                <c:formatCode>#,##0</c:formatCode>
                <c:ptCount val="3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DA77-431E-A8A6-EE494A8EA081}"/>
            </c:ext>
          </c:extLst>
        </c:ser>
        <c:ser>
          <c:idx val="2"/>
          <c:order val="1"/>
          <c:tx>
            <c:strRef>
              <c:f>Jaar2!$F$1</c:f>
              <c:strCache>
                <c:ptCount val="1"/>
                <c:pt idx="0">
                  <c:v>Zonnepanelen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cat>
            <c:numRef>
              <c:f>Jaar2!$A$5:$A$371</c:f>
              <c:numCache>
                <c:formatCode>General</c:formatCode>
                <c:ptCount val="367"/>
                <c:pt idx="0">
                  <c:v>52</c:v>
                </c:pt>
                <c:pt idx="1">
                  <c:v>52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  <c:pt idx="30">
                  <c:v>5</c:v>
                </c:pt>
                <c:pt idx="31">
                  <c:v>5</c:v>
                </c:pt>
                <c:pt idx="32">
                  <c:v>5</c:v>
                </c:pt>
                <c:pt idx="33">
                  <c:v>5</c:v>
                </c:pt>
                <c:pt idx="34">
                  <c:v>5</c:v>
                </c:pt>
                <c:pt idx="35">
                  <c:v>5</c:v>
                </c:pt>
                <c:pt idx="36">
                  <c:v>5</c:v>
                </c:pt>
                <c:pt idx="37">
                  <c:v>6</c:v>
                </c:pt>
                <c:pt idx="38">
                  <c:v>6</c:v>
                </c:pt>
                <c:pt idx="39">
                  <c:v>6</c:v>
                </c:pt>
                <c:pt idx="40">
                  <c:v>6</c:v>
                </c:pt>
                <c:pt idx="41">
                  <c:v>6</c:v>
                </c:pt>
                <c:pt idx="42">
                  <c:v>6</c:v>
                </c:pt>
                <c:pt idx="43">
                  <c:v>6</c:v>
                </c:pt>
                <c:pt idx="44">
                  <c:v>7</c:v>
                </c:pt>
                <c:pt idx="45">
                  <c:v>7</c:v>
                </c:pt>
                <c:pt idx="46">
                  <c:v>7</c:v>
                </c:pt>
                <c:pt idx="47">
                  <c:v>7</c:v>
                </c:pt>
                <c:pt idx="48">
                  <c:v>7</c:v>
                </c:pt>
                <c:pt idx="49">
                  <c:v>7</c:v>
                </c:pt>
                <c:pt idx="50">
                  <c:v>7</c:v>
                </c:pt>
                <c:pt idx="51">
                  <c:v>8</c:v>
                </c:pt>
                <c:pt idx="52">
                  <c:v>8</c:v>
                </c:pt>
                <c:pt idx="53">
                  <c:v>8</c:v>
                </c:pt>
                <c:pt idx="54">
                  <c:v>8</c:v>
                </c:pt>
                <c:pt idx="55">
                  <c:v>8</c:v>
                </c:pt>
                <c:pt idx="56">
                  <c:v>8</c:v>
                </c:pt>
                <c:pt idx="57">
                  <c:v>8</c:v>
                </c:pt>
                <c:pt idx="58">
                  <c:v>9</c:v>
                </c:pt>
                <c:pt idx="59">
                  <c:v>9</c:v>
                </c:pt>
                <c:pt idx="60">
                  <c:v>9</c:v>
                </c:pt>
                <c:pt idx="61">
                  <c:v>9</c:v>
                </c:pt>
                <c:pt idx="62">
                  <c:v>9</c:v>
                </c:pt>
                <c:pt idx="63">
                  <c:v>9</c:v>
                </c:pt>
                <c:pt idx="64">
                  <c:v>9</c:v>
                </c:pt>
                <c:pt idx="65">
                  <c:v>10</c:v>
                </c:pt>
                <c:pt idx="66">
                  <c:v>10</c:v>
                </c:pt>
                <c:pt idx="67">
                  <c:v>10</c:v>
                </c:pt>
                <c:pt idx="68">
                  <c:v>10</c:v>
                </c:pt>
                <c:pt idx="69">
                  <c:v>10</c:v>
                </c:pt>
                <c:pt idx="70">
                  <c:v>10</c:v>
                </c:pt>
                <c:pt idx="71">
                  <c:v>10</c:v>
                </c:pt>
                <c:pt idx="72">
                  <c:v>11</c:v>
                </c:pt>
                <c:pt idx="73">
                  <c:v>11</c:v>
                </c:pt>
                <c:pt idx="74">
                  <c:v>11</c:v>
                </c:pt>
                <c:pt idx="75">
                  <c:v>11</c:v>
                </c:pt>
                <c:pt idx="76">
                  <c:v>11</c:v>
                </c:pt>
                <c:pt idx="77">
                  <c:v>11</c:v>
                </c:pt>
                <c:pt idx="78">
                  <c:v>11</c:v>
                </c:pt>
                <c:pt idx="79">
                  <c:v>12</c:v>
                </c:pt>
                <c:pt idx="80">
                  <c:v>12</c:v>
                </c:pt>
                <c:pt idx="81">
                  <c:v>12</c:v>
                </c:pt>
                <c:pt idx="82">
                  <c:v>12</c:v>
                </c:pt>
                <c:pt idx="83">
                  <c:v>12</c:v>
                </c:pt>
                <c:pt idx="84">
                  <c:v>12</c:v>
                </c:pt>
                <c:pt idx="85">
                  <c:v>12</c:v>
                </c:pt>
                <c:pt idx="86">
                  <c:v>13</c:v>
                </c:pt>
                <c:pt idx="87">
                  <c:v>13</c:v>
                </c:pt>
                <c:pt idx="88">
                  <c:v>13</c:v>
                </c:pt>
                <c:pt idx="89">
                  <c:v>13</c:v>
                </c:pt>
                <c:pt idx="90">
                  <c:v>13</c:v>
                </c:pt>
                <c:pt idx="91">
                  <c:v>13</c:v>
                </c:pt>
                <c:pt idx="92">
                  <c:v>13</c:v>
                </c:pt>
                <c:pt idx="93">
                  <c:v>14</c:v>
                </c:pt>
                <c:pt idx="94">
                  <c:v>14</c:v>
                </c:pt>
                <c:pt idx="95">
                  <c:v>14</c:v>
                </c:pt>
                <c:pt idx="96">
                  <c:v>14</c:v>
                </c:pt>
                <c:pt idx="97">
                  <c:v>14</c:v>
                </c:pt>
                <c:pt idx="98">
                  <c:v>14</c:v>
                </c:pt>
                <c:pt idx="99">
                  <c:v>14</c:v>
                </c:pt>
                <c:pt idx="100">
                  <c:v>15</c:v>
                </c:pt>
                <c:pt idx="101">
                  <c:v>15</c:v>
                </c:pt>
                <c:pt idx="102">
                  <c:v>15</c:v>
                </c:pt>
                <c:pt idx="103">
                  <c:v>15</c:v>
                </c:pt>
                <c:pt idx="104">
                  <c:v>15</c:v>
                </c:pt>
                <c:pt idx="105">
                  <c:v>15</c:v>
                </c:pt>
                <c:pt idx="106">
                  <c:v>15</c:v>
                </c:pt>
                <c:pt idx="107">
                  <c:v>16</c:v>
                </c:pt>
                <c:pt idx="108">
                  <c:v>16</c:v>
                </c:pt>
                <c:pt idx="109">
                  <c:v>16</c:v>
                </c:pt>
                <c:pt idx="110">
                  <c:v>16</c:v>
                </c:pt>
                <c:pt idx="111">
                  <c:v>16</c:v>
                </c:pt>
                <c:pt idx="112">
                  <c:v>16</c:v>
                </c:pt>
                <c:pt idx="113">
                  <c:v>16</c:v>
                </c:pt>
                <c:pt idx="114">
                  <c:v>17</c:v>
                </c:pt>
                <c:pt idx="115">
                  <c:v>17</c:v>
                </c:pt>
                <c:pt idx="116">
                  <c:v>17</c:v>
                </c:pt>
                <c:pt idx="117">
                  <c:v>17</c:v>
                </c:pt>
                <c:pt idx="118">
                  <c:v>17</c:v>
                </c:pt>
                <c:pt idx="119">
                  <c:v>17</c:v>
                </c:pt>
                <c:pt idx="120">
                  <c:v>17</c:v>
                </c:pt>
                <c:pt idx="121">
                  <c:v>18</c:v>
                </c:pt>
                <c:pt idx="122">
                  <c:v>18</c:v>
                </c:pt>
                <c:pt idx="123">
                  <c:v>18</c:v>
                </c:pt>
                <c:pt idx="124">
                  <c:v>18</c:v>
                </c:pt>
                <c:pt idx="125">
                  <c:v>18</c:v>
                </c:pt>
                <c:pt idx="126">
                  <c:v>18</c:v>
                </c:pt>
                <c:pt idx="127">
                  <c:v>18</c:v>
                </c:pt>
                <c:pt idx="128">
                  <c:v>19</c:v>
                </c:pt>
                <c:pt idx="129">
                  <c:v>19</c:v>
                </c:pt>
                <c:pt idx="130">
                  <c:v>19</c:v>
                </c:pt>
                <c:pt idx="131">
                  <c:v>19</c:v>
                </c:pt>
                <c:pt idx="132">
                  <c:v>19</c:v>
                </c:pt>
                <c:pt idx="133">
                  <c:v>19</c:v>
                </c:pt>
                <c:pt idx="134">
                  <c:v>19</c:v>
                </c:pt>
                <c:pt idx="135">
                  <c:v>20</c:v>
                </c:pt>
                <c:pt idx="136">
                  <c:v>20</c:v>
                </c:pt>
                <c:pt idx="137">
                  <c:v>20</c:v>
                </c:pt>
                <c:pt idx="138">
                  <c:v>20</c:v>
                </c:pt>
                <c:pt idx="139">
                  <c:v>20</c:v>
                </c:pt>
                <c:pt idx="140">
                  <c:v>20</c:v>
                </c:pt>
                <c:pt idx="141">
                  <c:v>20</c:v>
                </c:pt>
                <c:pt idx="142">
                  <c:v>21</c:v>
                </c:pt>
                <c:pt idx="143">
                  <c:v>21</c:v>
                </c:pt>
                <c:pt idx="144">
                  <c:v>21</c:v>
                </c:pt>
                <c:pt idx="145">
                  <c:v>21</c:v>
                </c:pt>
                <c:pt idx="146">
                  <c:v>21</c:v>
                </c:pt>
                <c:pt idx="147">
                  <c:v>21</c:v>
                </c:pt>
                <c:pt idx="148">
                  <c:v>21</c:v>
                </c:pt>
                <c:pt idx="149">
                  <c:v>22</c:v>
                </c:pt>
                <c:pt idx="150">
                  <c:v>22</c:v>
                </c:pt>
                <c:pt idx="151">
                  <c:v>22</c:v>
                </c:pt>
                <c:pt idx="152">
                  <c:v>22</c:v>
                </c:pt>
                <c:pt idx="153">
                  <c:v>22</c:v>
                </c:pt>
                <c:pt idx="154">
                  <c:v>22</c:v>
                </c:pt>
                <c:pt idx="155">
                  <c:v>22</c:v>
                </c:pt>
                <c:pt idx="156">
                  <c:v>23</c:v>
                </c:pt>
                <c:pt idx="157">
                  <c:v>23</c:v>
                </c:pt>
                <c:pt idx="158">
                  <c:v>23</c:v>
                </c:pt>
                <c:pt idx="159">
                  <c:v>23</c:v>
                </c:pt>
                <c:pt idx="160">
                  <c:v>23</c:v>
                </c:pt>
                <c:pt idx="161">
                  <c:v>23</c:v>
                </c:pt>
                <c:pt idx="162">
                  <c:v>23</c:v>
                </c:pt>
                <c:pt idx="163">
                  <c:v>24</c:v>
                </c:pt>
                <c:pt idx="164">
                  <c:v>24</c:v>
                </c:pt>
                <c:pt idx="165">
                  <c:v>24</c:v>
                </c:pt>
                <c:pt idx="166">
                  <c:v>24</c:v>
                </c:pt>
                <c:pt idx="167">
                  <c:v>24</c:v>
                </c:pt>
                <c:pt idx="168">
                  <c:v>24</c:v>
                </c:pt>
                <c:pt idx="169">
                  <c:v>24</c:v>
                </c:pt>
                <c:pt idx="170">
                  <c:v>25</c:v>
                </c:pt>
                <c:pt idx="171">
                  <c:v>25</c:v>
                </c:pt>
                <c:pt idx="172">
                  <c:v>25</c:v>
                </c:pt>
                <c:pt idx="173">
                  <c:v>25</c:v>
                </c:pt>
                <c:pt idx="174">
                  <c:v>25</c:v>
                </c:pt>
                <c:pt idx="175">
                  <c:v>25</c:v>
                </c:pt>
                <c:pt idx="176">
                  <c:v>25</c:v>
                </c:pt>
                <c:pt idx="177">
                  <c:v>26</c:v>
                </c:pt>
                <c:pt idx="178">
                  <c:v>26</c:v>
                </c:pt>
                <c:pt idx="179">
                  <c:v>26</c:v>
                </c:pt>
                <c:pt idx="180">
                  <c:v>26</c:v>
                </c:pt>
                <c:pt idx="181">
                  <c:v>26</c:v>
                </c:pt>
                <c:pt idx="182">
                  <c:v>26</c:v>
                </c:pt>
                <c:pt idx="183">
                  <c:v>26</c:v>
                </c:pt>
                <c:pt idx="184">
                  <c:v>27</c:v>
                </c:pt>
                <c:pt idx="185">
                  <c:v>27</c:v>
                </c:pt>
                <c:pt idx="186">
                  <c:v>27</c:v>
                </c:pt>
                <c:pt idx="187">
                  <c:v>27</c:v>
                </c:pt>
                <c:pt idx="188">
                  <c:v>27</c:v>
                </c:pt>
                <c:pt idx="189">
                  <c:v>27</c:v>
                </c:pt>
                <c:pt idx="190">
                  <c:v>27</c:v>
                </c:pt>
                <c:pt idx="191">
                  <c:v>28</c:v>
                </c:pt>
                <c:pt idx="192">
                  <c:v>28</c:v>
                </c:pt>
                <c:pt idx="193">
                  <c:v>28</c:v>
                </c:pt>
                <c:pt idx="194">
                  <c:v>28</c:v>
                </c:pt>
                <c:pt idx="195">
                  <c:v>28</c:v>
                </c:pt>
                <c:pt idx="196">
                  <c:v>28</c:v>
                </c:pt>
                <c:pt idx="197">
                  <c:v>28</c:v>
                </c:pt>
                <c:pt idx="198">
                  <c:v>29</c:v>
                </c:pt>
                <c:pt idx="199">
                  <c:v>29</c:v>
                </c:pt>
                <c:pt idx="200">
                  <c:v>29</c:v>
                </c:pt>
                <c:pt idx="201">
                  <c:v>29</c:v>
                </c:pt>
                <c:pt idx="202">
                  <c:v>29</c:v>
                </c:pt>
                <c:pt idx="203">
                  <c:v>29</c:v>
                </c:pt>
                <c:pt idx="204">
                  <c:v>29</c:v>
                </c:pt>
                <c:pt idx="205">
                  <c:v>30</c:v>
                </c:pt>
                <c:pt idx="206">
                  <c:v>30</c:v>
                </c:pt>
                <c:pt idx="207">
                  <c:v>30</c:v>
                </c:pt>
                <c:pt idx="208">
                  <c:v>30</c:v>
                </c:pt>
                <c:pt idx="209">
                  <c:v>30</c:v>
                </c:pt>
                <c:pt idx="210">
                  <c:v>30</c:v>
                </c:pt>
                <c:pt idx="211">
                  <c:v>30</c:v>
                </c:pt>
                <c:pt idx="212">
                  <c:v>31</c:v>
                </c:pt>
                <c:pt idx="213">
                  <c:v>31</c:v>
                </c:pt>
                <c:pt idx="214">
                  <c:v>31</c:v>
                </c:pt>
                <c:pt idx="215">
                  <c:v>31</c:v>
                </c:pt>
                <c:pt idx="216">
                  <c:v>31</c:v>
                </c:pt>
                <c:pt idx="217">
                  <c:v>31</c:v>
                </c:pt>
                <c:pt idx="218">
                  <c:v>31</c:v>
                </c:pt>
                <c:pt idx="219">
                  <c:v>32</c:v>
                </c:pt>
                <c:pt idx="220">
                  <c:v>32</c:v>
                </c:pt>
                <c:pt idx="221">
                  <c:v>32</c:v>
                </c:pt>
                <c:pt idx="222">
                  <c:v>32</c:v>
                </c:pt>
                <c:pt idx="223">
                  <c:v>32</c:v>
                </c:pt>
                <c:pt idx="224">
                  <c:v>32</c:v>
                </c:pt>
                <c:pt idx="225">
                  <c:v>32</c:v>
                </c:pt>
                <c:pt idx="226">
                  <c:v>33</c:v>
                </c:pt>
                <c:pt idx="227">
                  <c:v>33</c:v>
                </c:pt>
                <c:pt idx="228">
                  <c:v>33</c:v>
                </c:pt>
                <c:pt idx="229">
                  <c:v>33</c:v>
                </c:pt>
                <c:pt idx="230">
                  <c:v>33</c:v>
                </c:pt>
                <c:pt idx="231">
                  <c:v>33</c:v>
                </c:pt>
                <c:pt idx="232">
                  <c:v>33</c:v>
                </c:pt>
                <c:pt idx="233">
                  <c:v>34</c:v>
                </c:pt>
                <c:pt idx="234">
                  <c:v>34</c:v>
                </c:pt>
                <c:pt idx="235">
                  <c:v>34</c:v>
                </c:pt>
                <c:pt idx="236">
                  <c:v>34</c:v>
                </c:pt>
                <c:pt idx="237">
                  <c:v>34</c:v>
                </c:pt>
                <c:pt idx="238">
                  <c:v>34</c:v>
                </c:pt>
                <c:pt idx="239">
                  <c:v>34</c:v>
                </c:pt>
                <c:pt idx="240">
                  <c:v>35</c:v>
                </c:pt>
                <c:pt idx="241">
                  <c:v>35</c:v>
                </c:pt>
                <c:pt idx="242">
                  <c:v>35</c:v>
                </c:pt>
                <c:pt idx="243">
                  <c:v>35</c:v>
                </c:pt>
                <c:pt idx="244">
                  <c:v>35</c:v>
                </c:pt>
                <c:pt idx="245">
                  <c:v>35</c:v>
                </c:pt>
                <c:pt idx="246">
                  <c:v>35</c:v>
                </c:pt>
                <c:pt idx="247">
                  <c:v>36</c:v>
                </c:pt>
                <c:pt idx="248">
                  <c:v>36</c:v>
                </c:pt>
                <c:pt idx="249">
                  <c:v>36</c:v>
                </c:pt>
                <c:pt idx="250">
                  <c:v>36</c:v>
                </c:pt>
                <c:pt idx="251">
                  <c:v>36</c:v>
                </c:pt>
                <c:pt idx="252">
                  <c:v>36</c:v>
                </c:pt>
                <c:pt idx="253">
                  <c:v>36</c:v>
                </c:pt>
                <c:pt idx="254">
                  <c:v>37</c:v>
                </c:pt>
                <c:pt idx="255">
                  <c:v>37</c:v>
                </c:pt>
                <c:pt idx="256">
                  <c:v>37</c:v>
                </c:pt>
                <c:pt idx="257">
                  <c:v>37</c:v>
                </c:pt>
                <c:pt idx="258">
                  <c:v>37</c:v>
                </c:pt>
                <c:pt idx="259">
                  <c:v>37</c:v>
                </c:pt>
                <c:pt idx="260">
                  <c:v>37</c:v>
                </c:pt>
                <c:pt idx="261">
                  <c:v>38</c:v>
                </c:pt>
                <c:pt idx="262">
                  <c:v>38</c:v>
                </c:pt>
                <c:pt idx="263">
                  <c:v>38</c:v>
                </c:pt>
                <c:pt idx="264">
                  <c:v>38</c:v>
                </c:pt>
                <c:pt idx="265">
                  <c:v>38</c:v>
                </c:pt>
                <c:pt idx="266">
                  <c:v>38</c:v>
                </c:pt>
                <c:pt idx="267">
                  <c:v>38</c:v>
                </c:pt>
                <c:pt idx="268">
                  <c:v>39</c:v>
                </c:pt>
                <c:pt idx="269">
                  <c:v>39</c:v>
                </c:pt>
                <c:pt idx="270">
                  <c:v>39</c:v>
                </c:pt>
                <c:pt idx="271">
                  <c:v>39</c:v>
                </c:pt>
                <c:pt idx="272">
                  <c:v>39</c:v>
                </c:pt>
                <c:pt idx="273">
                  <c:v>39</c:v>
                </c:pt>
                <c:pt idx="274">
                  <c:v>39</c:v>
                </c:pt>
                <c:pt idx="275">
                  <c:v>40</c:v>
                </c:pt>
                <c:pt idx="276">
                  <c:v>40</c:v>
                </c:pt>
                <c:pt idx="277">
                  <c:v>40</c:v>
                </c:pt>
                <c:pt idx="278">
                  <c:v>40</c:v>
                </c:pt>
                <c:pt idx="279">
                  <c:v>40</c:v>
                </c:pt>
                <c:pt idx="280">
                  <c:v>40</c:v>
                </c:pt>
                <c:pt idx="281">
                  <c:v>40</c:v>
                </c:pt>
                <c:pt idx="282">
                  <c:v>41</c:v>
                </c:pt>
                <c:pt idx="283">
                  <c:v>41</c:v>
                </c:pt>
                <c:pt idx="284">
                  <c:v>41</c:v>
                </c:pt>
                <c:pt idx="285">
                  <c:v>41</c:v>
                </c:pt>
                <c:pt idx="286">
                  <c:v>41</c:v>
                </c:pt>
                <c:pt idx="287">
                  <c:v>41</c:v>
                </c:pt>
                <c:pt idx="288">
                  <c:v>41</c:v>
                </c:pt>
                <c:pt idx="289">
                  <c:v>42</c:v>
                </c:pt>
                <c:pt idx="290">
                  <c:v>42</c:v>
                </c:pt>
                <c:pt idx="291">
                  <c:v>42</c:v>
                </c:pt>
                <c:pt idx="292">
                  <c:v>42</c:v>
                </c:pt>
                <c:pt idx="293">
                  <c:v>42</c:v>
                </c:pt>
                <c:pt idx="294">
                  <c:v>42</c:v>
                </c:pt>
                <c:pt idx="295">
                  <c:v>42</c:v>
                </c:pt>
                <c:pt idx="296">
                  <c:v>43</c:v>
                </c:pt>
                <c:pt idx="297">
                  <c:v>43</c:v>
                </c:pt>
                <c:pt idx="298">
                  <c:v>43</c:v>
                </c:pt>
                <c:pt idx="299">
                  <c:v>43</c:v>
                </c:pt>
                <c:pt idx="300">
                  <c:v>43</c:v>
                </c:pt>
                <c:pt idx="301">
                  <c:v>43</c:v>
                </c:pt>
                <c:pt idx="302">
                  <c:v>43</c:v>
                </c:pt>
                <c:pt idx="303">
                  <c:v>44</c:v>
                </c:pt>
                <c:pt idx="304">
                  <c:v>44</c:v>
                </c:pt>
                <c:pt idx="305">
                  <c:v>44</c:v>
                </c:pt>
                <c:pt idx="306">
                  <c:v>44</c:v>
                </c:pt>
                <c:pt idx="307">
                  <c:v>44</c:v>
                </c:pt>
                <c:pt idx="308">
                  <c:v>44</c:v>
                </c:pt>
                <c:pt idx="309">
                  <c:v>44</c:v>
                </c:pt>
                <c:pt idx="310">
                  <c:v>45</c:v>
                </c:pt>
                <c:pt idx="311">
                  <c:v>45</c:v>
                </c:pt>
                <c:pt idx="312">
                  <c:v>45</c:v>
                </c:pt>
                <c:pt idx="313">
                  <c:v>45</c:v>
                </c:pt>
                <c:pt idx="314">
                  <c:v>45</c:v>
                </c:pt>
                <c:pt idx="315">
                  <c:v>45</c:v>
                </c:pt>
                <c:pt idx="316">
                  <c:v>45</c:v>
                </c:pt>
                <c:pt idx="317">
                  <c:v>46</c:v>
                </c:pt>
                <c:pt idx="318">
                  <c:v>46</c:v>
                </c:pt>
                <c:pt idx="319">
                  <c:v>46</c:v>
                </c:pt>
                <c:pt idx="320">
                  <c:v>46</c:v>
                </c:pt>
                <c:pt idx="321">
                  <c:v>46</c:v>
                </c:pt>
                <c:pt idx="322">
                  <c:v>46</c:v>
                </c:pt>
                <c:pt idx="323">
                  <c:v>46</c:v>
                </c:pt>
                <c:pt idx="324">
                  <c:v>47</c:v>
                </c:pt>
                <c:pt idx="325">
                  <c:v>47</c:v>
                </c:pt>
                <c:pt idx="326">
                  <c:v>47</c:v>
                </c:pt>
                <c:pt idx="327">
                  <c:v>47</c:v>
                </c:pt>
                <c:pt idx="328">
                  <c:v>47</c:v>
                </c:pt>
                <c:pt idx="329">
                  <c:v>47</c:v>
                </c:pt>
                <c:pt idx="330">
                  <c:v>47</c:v>
                </c:pt>
                <c:pt idx="331">
                  <c:v>48</c:v>
                </c:pt>
                <c:pt idx="332">
                  <c:v>48</c:v>
                </c:pt>
                <c:pt idx="333">
                  <c:v>48</c:v>
                </c:pt>
                <c:pt idx="334">
                  <c:v>48</c:v>
                </c:pt>
                <c:pt idx="335">
                  <c:v>48</c:v>
                </c:pt>
                <c:pt idx="336">
                  <c:v>48</c:v>
                </c:pt>
                <c:pt idx="337">
                  <c:v>48</c:v>
                </c:pt>
                <c:pt idx="338">
                  <c:v>49</c:v>
                </c:pt>
                <c:pt idx="339">
                  <c:v>49</c:v>
                </c:pt>
                <c:pt idx="340">
                  <c:v>49</c:v>
                </c:pt>
                <c:pt idx="341">
                  <c:v>49</c:v>
                </c:pt>
                <c:pt idx="342">
                  <c:v>49</c:v>
                </c:pt>
                <c:pt idx="343">
                  <c:v>49</c:v>
                </c:pt>
                <c:pt idx="344">
                  <c:v>49</c:v>
                </c:pt>
                <c:pt idx="345">
                  <c:v>50</c:v>
                </c:pt>
                <c:pt idx="346">
                  <c:v>50</c:v>
                </c:pt>
                <c:pt idx="347">
                  <c:v>50</c:v>
                </c:pt>
                <c:pt idx="348">
                  <c:v>50</c:v>
                </c:pt>
                <c:pt idx="349">
                  <c:v>50</c:v>
                </c:pt>
                <c:pt idx="350">
                  <c:v>50</c:v>
                </c:pt>
                <c:pt idx="351">
                  <c:v>50</c:v>
                </c:pt>
                <c:pt idx="352">
                  <c:v>51</c:v>
                </c:pt>
                <c:pt idx="353">
                  <c:v>51</c:v>
                </c:pt>
                <c:pt idx="354">
                  <c:v>51</c:v>
                </c:pt>
                <c:pt idx="355">
                  <c:v>51</c:v>
                </c:pt>
                <c:pt idx="356">
                  <c:v>51</c:v>
                </c:pt>
                <c:pt idx="357">
                  <c:v>51</c:v>
                </c:pt>
                <c:pt idx="358">
                  <c:v>51</c:v>
                </c:pt>
                <c:pt idx="359">
                  <c:v>52</c:v>
                </c:pt>
                <c:pt idx="360">
                  <c:v>52</c:v>
                </c:pt>
                <c:pt idx="361">
                  <c:v>52</c:v>
                </c:pt>
                <c:pt idx="362">
                  <c:v>52</c:v>
                </c:pt>
                <c:pt idx="363">
                  <c:v>52</c:v>
                </c:pt>
                <c:pt idx="364">
                  <c:v>52</c:v>
                </c:pt>
                <c:pt idx="365">
                  <c:v>52</c:v>
                </c:pt>
              </c:numCache>
            </c:numRef>
          </c:cat>
          <c:val>
            <c:numRef>
              <c:f>Jaar2!$R$5:$R$371</c:f>
              <c:numCache>
                <c:formatCode>#,##0</c:formatCode>
                <c:ptCount val="3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DA77-431E-A8A6-EE494A8EA081}"/>
            </c:ext>
          </c:extLst>
        </c:ser>
        <c:ser>
          <c:idx val="1"/>
          <c:order val="2"/>
          <c:tx>
            <c:strRef>
              <c:f>Jaar2!$C$1</c:f>
              <c:strCache>
                <c:ptCount val="1"/>
                <c:pt idx="0">
                  <c:v>Netstroom</c:v>
                </c:pt>
              </c:strCache>
            </c:strRef>
          </c:tx>
          <c:spPr>
            <a:solidFill>
              <a:srgbClr val="66FFFF"/>
            </a:solidFill>
            <a:ln w="3175">
              <a:noFill/>
            </a:ln>
          </c:spPr>
          <c:invertIfNegative val="0"/>
          <c:cat>
            <c:numRef>
              <c:f>Jaar2!$A$5:$A$371</c:f>
              <c:numCache>
                <c:formatCode>General</c:formatCode>
                <c:ptCount val="367"/>
                <c:pt idx="0">
                  <c:v>52</c:v>
                </c:pt>
                <c:pt idx="1">
                  <c:v>52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  <c:pt idx="30">
                  <c:v>5</c:v>
                </c:pt>
                <c:pt idx="31">
                  <c:v>5</c:v>
                </c:pt>
                <c:pt idx="32">
                  <c:v>5</c:v>
                </c:pt>
                <c:pt idx="33">
                  <c:v>5</c:v>
                </c:pt>
                <c:pt idx="34">
                  <c:v>5</c:v>
                </c:pt>
                <c:pt idx="35">
                  <c:v>5</c:v>
                </c:pt>
                <c:pt idx="36">
                  <c:v>5</c:v>
                </c:pt>
                <c:pt idx="37">
                  <c:v>6</c:v>
                </c:pt>
                <c:pt idx="38">
                  <c:v>6</c:v>
                </c:pt>
                <c:pt idx="39">
                  <c:v>6</c:v>
                </c:pt>
                <c:pt idx="40">
                  <c:v>6</c:v>
                </c:pt>
                <c:pt idx="41">
                  <c:v>6</c:v>
                </c:pt>
                <c:pt idx="42">
                  <c:v>6</c:v>
                </c:pt>
                <c:pt idx="43">
                  <c:v>6</c:v>
                </c:pt>
                <c:pt idx="44">
                  <c:v>7</c:v>
                </c:pt>
                <c:pt idx="45">
                  <c:v>7</c:v>
                </c:pt>
                <c:pt idx="46">
                  <c:v>7</c:v>
                </c:pt>
                <c:pt idx="47">
                  <c:v>7</c:v>
                </c:pt>
                <c:pt idx="48">
                  <c:v>7</c:v>
                </c:pt>
                <c:pt idx="49">
                  <c:v>7</c:v>
                </c:pt>
                <c:pt idx="50">
                  <c:v>7</c:v>
                </c:pt>
                <c:pt idx="51">
                  <c:v>8</c:v>
                </c:pt>
                <c:pt idx="52">
                  <c:v>8</c:v>
                </c:pt>
                <c:pt idx="53">
                  <c:v>8</c:v>
                </c:pt>
                <c:pt idx="54">
                  <c:v>8</c:v>
                </c:pt>
                <c:pt idx="55">
                  <c:v>8</c:v>
                </c:pt>
                <c:pt idx="56">
                  <c:v>8</c:v>
                </c:pt>
                <c:pt idx="57">
                  <c:v>8</c:v>
                </c:pt>
                <c:pt idx="58">
                  <c:v>9</c:v>
                </c:pt>
                <c:pt idx="59">
                  <c:v>9</c:v>
                </c:pt>
                <c:pt idx="60">
                  <c:v>9</c:v>
                </c:pt>
                <c:pt idx="61">
                  <c:v>9</c:v>
                </c:pt>
                <c:pt idx="62">
                  <c:v>9</c:v>
                </c:pt>
                <c:pt idx="63">
                  <c:v>9</c:v>
                </c:pt>
                <c:pt idx="64">
                  <c:v>9</c:v>
                </c:pt>
                <c:pt idx="65">
                  <c:v>10</c:v>
                </c:pt>
                <c:pt idx="66">
                  <c:v>10</c:v>
                </c:pt>
                <c:pt idx="67">
                  <c:v>10</c:v>
                </c:pt>
                <c:pt idx="68">
                  <c:v>10</c:v>
                </c:pt>
                <c:pt idx="69">
                  <c:v>10</c:v>
                </c:pt>
                <c:pt idx="70">
                  <c:v>10</c:v>
                </c:pt>
                <c:pt idx="71">
                  <c:v>10</c:v>
                </c:pt>
                <c:pt idx="72">
                  <c:v>11</c:v>
                </c:pt>
                <c:pt idx="73">
                  <c:v>11</c:v>
                </c:pt>
                <c:pt idx="74">
                  <c:v>11</c:v>
                </c:pt>
                <c:pt idx="75">
                  <c:v>11</c:v>
                </c:pt>
                <c:pt idx="76">
                  <c:v>11</c:v>
                </c:pt>
                <c:pt idx="77">
                  <c:v>11</c:v>
                </c:pt>
                <c:pt idx="78">
                  <c:v>11</c:v>
                </c:pt>
                <c:pt idx="79">
                  <c:v>12</c:v>
                </c:pt>
                <c:pt idx="80">
                  <c:v>12</c:v>
                </c:pt>
                <c:pt idx="81">
                  <c:v>12</c:v>
                </c:pt>
                <c:pt idx="82">
                  <c:v>12</c:v>
                </c:pt>
                <c:pt idx="83">
                  <c:v>12</c:v>
                </c:pt>
                <c:pt idx="84">
                  <c:v>12</c:v>
                </c:pt>
                <c:pt idx="85">
                  <c:v>12</c:v>
                </c:pt>
                <c:pt idx="86">
                  <c:v>13</c:v>
                </c:pt>
                <c:pt idx="87">
                  <c:v>13</c:v>
                </c:pt>
                <c:pt idx="88">
                  <c:v>13</c:v>
                </c:pt>
                <c:pt idx="89">
                  <c:v>13</c:v>
                </c:pt>
                <c:pt idx="90">
                  <c:v>13</c:v>
                </c:pt>
                <c:pt idx="91">
                  <c:v>13</c:v>
                </c:pt>
                <c:pt idx="92">
                  <c:v>13</c:v>
                </c:pt>
                <c:pt idx="93">
                  <c:v>14</c:v>
                </c:pt>
                <c:pt idx="94">
                  <c:v>14</c:v>
                </c:pt>
                <c:pt idx="95">
                  <c:v>14</c:v>
                </c:pt>
                <c:pt idx="96">
                  <c:v>14</c:v>
                </c:pt>
                <c:pt idx="97">
                  <c:v>14</c:v>
                </c:pt>
                <c:pt idx="98">
                  <c:v>14</c:v>
                </c:pt>
                <c:pt idx="99">
                  <c:v>14</c:v>
                </c:pt>
                <c:pt idx="100">
                  <c:v>15</c:v>
                </c:pt>
                <c:pt idx="101">
                  <c:v>15</c:v>
                </c:pt>
                <c:pt idx="102">
                  <c:v>15</c:v>
                </c:pt>
                <c:pt idx="103">
                  <c:v>15</c:v>
                </c:pt>
                <c:pt idx="104">
                  <c:v>15</c:v>
                </c:pt>
                <c:pt idx="105">
                  <c:v>15</c:v>
                </c:pt>
                <c:pt idx="106">
                  <c:v>15</c:v>
                </c:pt>
                <c:pt idx="107">
                  <c:v>16</c:v>
                </c:pt>
                <c:pt idx="108">
                  <c:v>16</c:v>
                </c:pt>
                <c:pt idx="109">
                  <c:v>16</c:v>
                </c:pt>
                <c:pt idx="110">
                  <c:v>16</c:v>
                </c:pt>
                <c:pt idx="111">
                  <c:v>16</c:v>
                </c:pt>
                <c:pt idx="112">
                  <c:v>16</c:v>
                </c:pt>
                <c:pt idx="113">
                  <c:v>16</c:v>
                </c:pt>
                <c:pt idx="114">
                  <c:v>17</c:v>
                </c:pt>
                <c:pt idx="115">
                  <c:v>17</c:v>
                </c:pt>
                <c:pt idx="116">
                  <c:v>17</c:v>
                </c:pt>
                <c:pt idx="117">
                  <c:v>17</c:v>
                </c:pt>
                <c:pt idx="118">
                  <c:v>17</c:v>
                </c:pt>
                <c:pt idx="119">
                  <c:v>17</c:v>
                </c:pt>
                <c:pt idx="120">
                  <c:v>17</c:v>
                </c:pt>
                <c:pt idx="121">
                  <c:v>18</c:v>
                </c:pt>
                <c:pt idx="122">
                  <c:v>18</c:v>
                </c:pt>
                <c:pt idx="123">
                  <c:v>18</c:v>
                </c:pt>
                <c:pt idx="124">
                  <c:v>18</c:v>
                </c:pt>
                <c:pt idx="125">
                  <c:v>18</c:v>
                </c:pt>
                <c:pt idx="126">
                  <c:v>18</c:v>
                </c:pt>
                <c:pt idx="127">
                  <c:v>18</c:v>
                </c:pt>
                <c:pt idx="128">
                  <c:v>19</c:v>
                </c:pt>
                <c:pt idx="129">
                  <c:v>19</c:v>
                </c:pt>
                <c:pt idx="130">
                  <c:v>19</c:v>
                </c:pt>
                <c:pt idx="131">
                  <c:v>19</c:v>
                </c:pt>
                <c:pt idx="132">
                  <c:v>19</c:v>
                </c:pt>
                <c:pt idx="133">
                  <c:v>19</c:v>
                </c:pt>
                <c:pt idx="134">
                  <c:v>19</c:v>
                </c:pt>
                <c:pt idx="135">
                  <c:v>20</c:v>
                </c:pt>
                <c:pt idx="136">
                  <c:v>20</c:v>
                </c:pt>
                <c:pt idx="137">
                  <c:v>20</c:v>
                </c:pt>
                <c:pt idx="138">
                  <c:v>20</c:v>
                </c:pt>
                <c:pt idx="139">
                  <c:v>20</c:v>
                </c:pt>
                <c:pt idx="140">
                  <c:v>20</c:v>
                </c:pt>
                <c:pt idx="141">
                  <c:v>20</c:v>
                </c:pt>
                <c:pt idx="142">
                  <c:v>21</c:v>
                </c:pt>
                <c:pt idx="143">
                  <c:v>21</c:v>
                </c:pt>
                <c:pt idx="144">
                  <c:v>21</c:v>
                </c:pt>
                <c:pt idx="145">
                  <c:v>21</c:v>
                </c:pt>
                <c:pt idx="146">
                  <c:v>21</c:v>
                </c:pt>
                <c:pt idx="147">
                  <c:v>21</c:v>
                </c:pt>
                <c:pt idx="148">
                  <c:v>21</c:v>
                </c:pt>
                <c:pt idx="149">
                  <c:v>22</c:v>
                </c:pt>
                <c:pt idx="150">
                  <c:v>22</c:v>
                </c:pt>
                <c:pt idx="151">
                  <c:v>22</c:v>
                </c:pt>
                <c:pt idx="152">
                  <c:v>22</c:v>
                </c:pt>
                <c:pt idx="153">
                  <c:v>22</c:v>
                </c:pt>
                <c:pt idx="154">
                  <c:v>22</c:v>
                </c:pt>
                <c:pt idx="155">
                  <c:v>22</c:v>
                </c:pt>
                <c:pt idx="156">
                  <c:v>23</c:v>
                </c:pt>
                <c:pt idx="157">
                  <c:v>23</c:v>
                </c:pt>
                <c:pt idx="158">
                  <c:v>23</c:v>
                </c:pt>
                <c:pt idx="159">
                  <c:v>23</c:v>
                </c:pt>
                <c:pt idx="160">
                  <c:v>23</c:v>
                </c:pt>
                <c:pt idx="161">
                  <c:v>23</c:v>
                </c:pt>
                <c:pt idx="162">
                  <c:v>23</c:v>
                </c:pt>
                <c:pt idx="163">
                  <c:v>24</c:v>
                </c:pt>
                <c:pt idx="164">
                  <c:v>24</c:v>
                </c:pt>
                <c:pt idx="165">
                  <c:v>24</c:v>
                </c:pt>
                <c:pt idx="166">
                  <c:v>24</c:v>
                </c:pt>
                <c:pt idx="167">
                  <c:v>24</c:v>
                </c:pt>
                <c:pt idx="168">
                  <c:v>24</c:v>
                </c:pt>
                <c:pt idx="169">
                  <c:v>24</c:v>
                </c:pt>
                <c:pt idx="170">
                  <c:v>25</c:v>
                </c:pt>
                <c:pt idx="171">
                  <c:v>25</c:v>
                </c:pt>
                <c:pt idx="172">
                  <c:v>25</c:v>
                </c:pt>
                <c:pt idx="173">
                  <c:v>25</c:v>
                </c:pt>
                <c:pt idx="174">
                  <c:v>25</c:v>
                </c:pt>
                <c:pt idx="175">
                  <c:v>25</c:v>
                </c:pt>
                <c:pt idx="176">
                  <c:v>25</c:v>
                </c:pt>
                <c:pt idx="177">
                  <c:v>26</c:v>
                </c:pt>
                <c:pt idx="178">
                  <c:v>26</c:v>
                </c:pt>
                <c:pt idx="179">
                  <c:v>26</c:v>
                </c:pt>
                <c:pt idx="180">
                  <c:v>26</c:v>
                </c:pt>
                <c:pt idx="181">
                  <c:v>26</c:v>
                </c:pt>
                <c:pt idx="182">
                  <c:v>26</c:v>
                </c:pt>
                <c:pt idx="183">
                  <c:v>26</c:v>
                </c:pt>
                <c:pt idx="184">
                  <c:v>27</c:v>
                </c:pt>
                <c:pt idx="185">
                  <c:v>27</c:v>
                </c:pt>
                <c:pt idx="186">
                  <c:v>27</c:v>
                </c:pt>
                <c:pt idx="187">
                  <c:v>27</c:v>
                </c:pt>
                <c:pt idx="188">
                  <c:v>27</c:v>
                </c:pt>
                <c:pt idx="189">
                  <c:v>27</c:v>
                </c:pt>
                <c:pt idx="190">
                  <c:v>27</c:v>
                </c:pt>
                <c:pt idx="191">
                  <c:v>28</c:v>
                </c:pt>
                <c:pt idx="192">
                  <c:v>28</c:v>
                </c:pt>
                <c:pt idx="193">
                  <c:v>28</c:v>
                </c:pt>
                <c:pt idx="194">
                  <c:v>28</c:v>
                </c:pt>
                <c:pt idx="195">
                  <c:v>28</c:v>
                </c:pt>
                <c:pt idx="196">
                  <c:v>28</c:v>
                </c:pt>
                <c:pt idx="197">
                  <c:v>28</c:v>
                </c:pt>
                <c:pt idx="198">
                  <c:v>29</c:v>
                </c:pt>
                <c:pt idx="199">
                  <c:v>29</c:v>
                </c:pt>
                <c:pt idx="200">
                  <c:v>29</c:v>
                </c:pt>
                <c:pt idx="201">
                  <c:v>29</c:v>
                </c:pt>
                <c:pt idx="202">
                  <c:v>29</c:v>
                </c:pt>
                <c:pt idx="203">
                  <c:v>29</c:v>
                </c:pt>
                <c:pt idx="204">
                  <c:v>29</c:v>
                </c:pt>
                <c:pt idx="205">
                  <c:v>30</c:v>
                </c:pt>
                <c:pt idx="206">
                  <c:v>30</c:v>
                </c:pt>
                <c:pt idx="207">
                  <c:v>30</c:v>
                </c:pt>
                <c:pt idx="208">
                  <c:v>30</c:v>
                </c:pt>
                <c:pt idx="209">
                  <c:v>30</c:v>
                </c:pt>
                <c:pt idx="210">
                  <c:v>30</c:v>
                </c:pt>
                <c:pt idx="211">
                  <c:v>30</c:v>
                </c:pt>
                <c:pt idx="212">
                  <c:v>31</c:v>
                </c:pt>
                <c:pt idx="213">
                  <c:v>31</c:v>
                </c:pt>
                <c:pt idx="214">
                  <c:v>31</c:v>
                </c:pt>
                <c:pt idx="215">
                  <c:v>31</c:v>
                </c:pt>
                <c:pt idx="216">
                  <c:v>31</c:v>
                </c:pt>
                <c:pt idx="217">
                  <c:v>31</c:v>
                </c:pt>
                <c:pt idx="218">
                  <c:v>31</c:v>
                </c:pt>
                <c:pt idx="219">
                  <c:v>32</c:v>
                </c:pt>
                <c:pt idx="220">
                  <c:v>32</c:v>
                </c:pt>
                <c:pt idx="221">
                  <c:v>32</c:v>
                </c:pt>
                <c:pt idx="222">
                  <c:v>32</c:v>
                </c:pt>
                <c:pt idx="223">
                  <c:v>32</c:v>
                </c:pt>
                <c:pt idx="224">
                  <c:v>32</c:v>
                </c:pt>
                <c:pt idx="225">
                  <c:v>32</c:v>
                </c:pt>
                <c:pt idx="226">
                  <c:v>33</c:v>
                </c:pt>
                <c:pt idx="227">
                  <c:v>33</c:v>
                </c:pt>
                <c:pt idx="228">
                  <c:v>33</c:v>
                </c:pt>
                <c:pt idx="229">
                  <c:v>33</c:v>
                </c:pt>
                <c:pt idx="230">
                  <c:v>33</c:v>
                </c:pt>
                <c:pt idx="231">
                  <c:v>33</c:v>
                </c:pt>
                <c:pt idx="232">
                  <c:v>33</c:v>
                </c:pt>
                <c:pt idx="233">
                  <c:v>34</c:v>
                </c:pt>
                <c:pt idx="234">
                  <c:v>34</c:v>
                </c:pt>
                <c:pt idx="235">
                  <c:v>34</c:v>
                </c:pt>
                <c:pt idx="236">
                  <c:v>34</c:v>
                </c:pt>
                <c:pt idx="237">
                  <c:v>34</c:v>
                </c:pt>
                <c:pt idx="238">
                  <c:v>34</c:v>
                </c:pt>
                <c:pt idx="239">
                  <c:v>34</c:v>
                </c:pt>
                <c:pt idx="240">
                  <c:v>35</c:v>
                </c:pt>
                <c:pt idx="241">
                  <c:v>35</c:v>
                </c:pt>
                <c:pt idx="242">
                  <c:v>35</c:v>
                </c:pt>
                <c:pt idx="243">
                  <c:v>35</c:v>
                </c:pt>
                <c:pt idx="244">
                  <c:v>35</c:v>
                </c:pt>
                <c:pt idx="245">
                  <c:v>35</c:v>
                </c:pt>
                <c:pt idx="246">
                  <c:v>35</c:v>
                </c:pt>
                <c:pt idx="247">
                  <c:v>36</c:v>
                </c:pt>
                <c:pt idx="248">
                  <c:v>36</c:v>
                </c:pt>
                <c:pt idx="249">
                  <c:v>36</c:v>
                </c:pt>
                <c:pt idx="250">
                  <c:v>36</c:v>
                </c:pt>
                <c:pt idx="251">
                  <c:v>36</c:v>
                </c:pt>
                <c:pt idx="252">
                  <c:v>36</c:v>
                </c:pt>
                <c:pt idx="253">
                  <c:v>36</c:v>
                </c:pt>
                <c:pt idx="254">
                  <c:v>37</c:v>
                </c:pt>
                <c:pt idx="255">
                  <c:v>37</c:v>
                </c:pt>
                <c:pt idx="256">
                  <c:v>37</c:v>
                </c:pt>
                <c:pt idx="257">
                  <c:v>37</c:v>
                </c:pt>
                <c:pt idx="258">
                  <c:v>37</c:v>
                </c:pt>
                <c:pt idx="259">
                  <c:v>37</c:v>
                </c:pt>
                <c:pt idx="260">
                  <c:v>37</c:v>
                </c:pt>
                <c:pt idx="261">
                  <c:v>38</c:v>
                </c:pt>
                <c:pt idx="262">
                  <c:v>38</c:v>
                </c:pt>
                <c:pt idx="263">
                  <c:v>38</c:v>
                </c:pt>
                <c:pt idx="264">
                  <c:v>38</c:v>
                </c:pt>
                <c:pt idx="265">
                  <c:v>38</c:v>
                </c:pt>
                <c:pt idx="266">
                  <c:v>38</c:v>
                </c:pt>
                <c:pt idx="267">
                  <c:v>38</c:v>
                </c:pt>
                <c:pt idx="268">
                  <c:v>39</c:v>
                </c:pt>
                <c:pt idx="269">
                  <c:v>39</c:v>
                </c:pt>
                <c:pt idx="270">
                  <c:v>39</c:v>
                </c:pt>
                <c:pt idx="271">
                  <c:v>39</c:v>
                </c:pt>
                <c:pt idx="272">
                  <c:v>39</c:v>
                </c:pt>
                <c:pt idx="273">
                  <c:v>39</c:v>
                </c:pt>
                <c:pt idx="274">
                  <c:v>39</c:v>
                </c:pt>
                <c:pt idx="275">
                  <c:v>40</c:v>
                </c:pt>
                <c:pt idx="276">
                  <c:v>40</c:v>
                </c:pt>
                <c:pt idx="277">
                  <c:v>40</c:v>
                </c:pt>
                <c:pt idx="278">
                  <c:v>40</c:v>
                </c:pt>
                <c:pt idx="279">
                  <c:v>40</c:v>
                </c:pt>
                <c:pt idx="280">
                  <c:v>40</c:v>
                </c:pt>
                <c:pt idx="281">
                  <c:v>40</c:v>
                </c:pt>
                <c:pt idx="282">
                  <c:v>41</c:v>
                </c:pt>
                <c:pt idx="283">
                  <c:v>41</c:v>
                </c:pt>
                <c:pt idx="284">
                  <c:v>41</c:v>
                </c:pt>
                <c:pt idx="285">
                  <c:v>41</c:v>
                </c:pt>
                <c:pt idx="286">
                  <c:v>41</c:v>
                </c:pt>
                <c:pt idx="287">
                  <c:v>41</c:v>
                </c:pt>
                <c:pt idx="288">
                  <c:v>41</c:v>
                </c:pt>
                <c:pt idx="289">
                  <c:v>42</c:v>
                </c:pt>
                <c:pt idx="290">
                  <c:v>42</c:v>
                </c:pt>
                <c:pt idx="291">
                  <c:v>42</c:v>
                </c:pt>
                <c:pt idx="292">
                  <c:v>42</c:v>
                </c:pt>
                <c:pt idx="293">
                  <c:v>42</c:v>
                </c:pt>
                <c:pt idx="294">
                  <c:v>42</c:v>
                </c:pt>
                <c:pt idx="295">
                  <c:v>42</c:v>
                </c:pt>
                <c:pt idx="296">
                  <c:v>43</c:v>
                </c:pt>
                <c:pt idx="297">
                  <c:v>43</c:v>
                </c:pt>
                <c:pt idx="298">
                  <c:v>43</c:v>
                </c:pt>
                <c:pt idx="299">
                  <c:v>43</c:v>
                </c:pt>
                <c:pt idx="300">
                  <c:v>43</c:v>
                </c:pt>
                <c:pt idx="301">
                  <c:v>43</c:v>
                </c:pt>
                <c:pt idx="302">
                  <c:v>43</c:v>
                </c:pt>
                <c:pt idx="303">
                  <c:v>44</c:v>
                </c:pt>
                <c:pt idx="304">
                  <c:v>44</c:v>
                </c:pt>
                <c:pt idx="305">
                  <c:v>44</c:v>
                </c:pt>
                <c:pt idx="306">
                  <c:v>44</c:v>
                </c:pt>
                <c:pt idx="307">
                  <c:v>44</c:v>
                </c:pt>
                <c:pt idx="308">
                  <c:v>44</c:v>
                </c:pt>
                <c:pt idx="309">
                  <c:v>44</c:v>
                </c:pt>
                <c:pt idx="310">
                  <c:v>45</c:v>
                </c:pt>
                <c:pt idx="311">
                  <c:v>45</c:v>
                </c:pt>
                <c:pt idx="312">
                  <c:v>45</c:v>
                </c:pt>
                <c:pt idx="313">
                  <c:v>45</c:v>
                </c:pt>
                <c:pt idx="314">
                  <c:v>45</c:v>
                </c:pt>
                <c:pt idx="315">
                  <c:v>45</c:v>
                </c:pt>
                <c:pt idx="316">
                  <c:v>45</c:v>
                </c:pt>
                <c:pt idx="317">
                  <c:v>46</c:v>
                </c:pt>
                <c:pt idx="318">
                  <c:v>46</c:v>
                </c:pt>
                <c:pt idx="319">
                  <c:v>46</c:v>
                </c:pt>
                <c:pt idx="320">
                  <c:v>46</c:v>
                </c:pt>
                <c:pt idx="321">
                  <c:v>46</c:v>
                </c:pt>
                <c:pt idx="322">
                  <c:v>46</c:v>
                </c:pt>
                <c:pt idx="323">
                  <c:v>46</c:v>
                </c:pt>
                <c:pt idx="324">
                  <c:v>47</c:v>
                </c:pt>
                <c:pt idx="325">
                  <c:v>47</c:v>
                </c:pt>
                <c:pt idx="326">
                  <c:v>47</c:v>
                </c:pt>
                <c:pt idx="327">
                  <c:v>47</c:v>
                </c:pt>
                <c:pt idx="328">
                  <c:v>47</c:v>
                </c:pt>
                <c:pt idx="329">
                  <c:v>47</c:v>
                </c:pt>
                <c:pt idx="330">
                  <c:v>47</c:v>
                </c:pt>
                <c:pt idx="331">
                  <c:v>48</c:v>
                </c:pt>
                <c:pt idx="332">
                  <c:v>48</c:v>
                </c:pt>
                <c:pt idx="333">
                  <c:v>48</c:v>
                </c:pt>
                <c:pt idx="334">
                  <c:v>48</c:v>
                </c:pt>
                <c:pt idx="335">
                  <c:v>48</c:v>
                </c:pt>
                <c:pt idx="336">
                  <c:v>48</c:v>
                </c:pt>
                <c:pt idx="337">
                  <c:v>48</c:v>
                </c:pt>
                <c:pt idx="338">
                  <c:v>49</c:v>
                </c:pt>
                <c:pt idx="339">
                  <c:v>49</c:v>
                </c:pt>
                <c:pt idx="340">
                  <c:v>49</c:v>
                </c:pt>
                <c:pt idx="341">
                  <c:v>49</c:v>
                </c:pt>
                <c:pt idx="342">
                  <c:v>49</c:v>
                </c:pt>
                <c:pt idx="343">
                  <c:v>49</c:v>
                </c:pt>
                <c:pt idx="344">
                  <c:v>49</c:v>
                </c:pt>
                <c:pt idx="345">
                  <c:v>50</c:v>
                </c:pt>
                <c:pt idx="346">
                  <c:v>50</c:v>
                </c:pt>
                <c:pt idx="347">
                  <c:v>50</c:v>
                </c:pt>
                <c:pt idx="348">
                  <c:v>50</c:v>
                </c:pt>
                <c:pt idx="349">
                  <c:v>50</c:v>
                </c:pt>
                <c:pt idx="350">
                  <c:v>50</c:v>
                </c:pt>
                <c:pt idx="351">
                  <c:v>50</c:v>
                </c:pt>
                <c:pt idx="352">
                  <c:v>51</c:v>
                </c:pt>
                <c:pt idx="353">
                  <c:v>51</c:v>
                </c:pt>
                <c:pt idx="354">
                  <c:v>51</c:v>
                </c:pt>
                <c:pt idx="355">
                  <c:v>51</c:v>
                </c:pt>
                <c:pt idx="356">
                  <c:v>51</c:v>
                </c:pt>
                <c:pt idx="357">
                  <c:v>51</c:v>
                </c:pt>
                <c:pt idx="358">
                  <c:v>51</c:v>
                </c:pt>
                <c:pt idx="359">
                  <c:v>52</c:v>
                </c:pt>
                <c:pt idx="360">
                  <c:v>52</c:v>
                </c:pt>
                <c:pt idx="361">
                  <c:v>52</c:v>
                </c:pt>
                <c:pt idx="362">
                  <c:v>52</c:v>
                </c:pt>
                <c:pt idx="363">
                  <c:v>52</c:v>
                </c:pt>
                <c:pt idx="364">
                  <c:v>52</c:v>
                </c:pt>
                <c:pt idx="365">
                  <c:v>52</c:v>
                </c:pt>
              </c:numCache>
            </c:numRef>
          </c:cat>
          <c:val>
            <c:numRef>
              <c:f>Jaar2!$Q$5:$Q$371</c:f>
              <c:numCache>
                <c:formatCode>#,##0</c:formatCode>
                <c:ptCount val="3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DA77-431E-A8A6-EE494A8EA0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38557696"/>
        <c:axId val="138563584"/>
      </c:barChart>
      <c:catAx>
        <c:axId val="13855769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nl-NL"/>
          </a:p>
        </c:txPr>
        <c:crossAx val="138563584"/>
        <c:crossesAt val="-10000"/>
        <c:auto val="1"/>
        <c:lblAlgn val="ctr"/>
        <c:lblOffset val="100"/>
        <c:tickLblSkip val="30"/>
        <c:tickMarkSkip val="7"/>
        <c:noMultiLvlLbl val="0"/>
      </c:catAx>
      <c:valAx>
        <c:axId val="13856358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;0;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nl-NL"/>
          </a:p>
        </c:txPr>
        <c:crossAx val="138557696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"/>
          <c:y val="4.0914960629921324E-2"/>
          <c:w val="1"/>
          <c:h val="3.3517585301837245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nl-NL"/>
    </a:p>
  </c:txPr>
  <c:printSettings>
    <c:headerFooter alignWithMargins="0"/>
    <c:pageMargins b="1" l="0.750000000000002" r="0.750000000000002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="1"/>
              <a:t>Per dag</a:t>
            </a:r>
          </a:p>
        </c:rich>
      </c:tx>
      <c:layout>
        <c:manualLayout>
          <c:xMode val="edge"/>
          <c:yMode val="edge"/>
          <c:x val="0.4000982316888673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6354411708607257E-2"/>
          <c:y val="8.4186001749781234E-2"/>
          <c:w val="0.8385437991938256"/>
          <c:h val="0.87125476815398073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Jaar3!$O$3</c:f>
              <c:strCache>
                <c:ptCount val="1"/>
                <c:pt idx="0">
                  <c:v>teruggeleverd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</c:spPr>
          <c:invertIfNegative val="0"/>
          <c:cat>
            <c:numRef>
              <c:f>Jaar3!$A$5:$A$371</c:f>
              <c:numCache>
                <c:formatCode>General</c:formatCode>
                <c:ptCount val="367"/>
                <c:pt idx="0">
                  <c:v>52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  <c:pt idx="32">
                  <c:v>5</c:v>
                </c:pt>
                <c:pt idx="33">
                  <c:v>5</c:v>
                </c:pt>
                <c:pt idx="34">
                  <c:v>5</c:v>
                </c:pt>
                <c:pt idx="35">
                  <c:v>5</c:v>
                </c:pt>
                <c:pt idx="36">
                  <c:v>6</c:v>
                </c:pt>
                <c:pt idx="37">
                  <c:v>6</c:v>
                </c:pt>
                <c:pt idx="38">
                  <c:v>6</c:v>
                </c:pt>
                <c:pt idx="39">
                  <c:v>6</c:v>
                </c:pt>
                <c:pt idx="40">
                  <c:v>6</c:v>
                </c:pt>
                <c:pt idx="41">
                  <c:v>6</c:v>
                </c:pt>
                <c:pt idx="42">
                  <c:v>6</c:v>
                </c:pt>
                <c:pt idx="43">
                  <c:v>7</c:v>
                </c:pt>
                <c:pt idx="44">
                  <c:v>7</c:v>
                </c:pt>
                <c:pt idx="45">
                  <c:v>7</c:v>
                </c:pt>
                <c:pt idx="46">
                  <c:v>7</c:v>
                </c:pt>
                <c:pt idx="47">
                  <c:v>7</c:v>
                </c:pt>
                <c:pt idx="48">
                  <c:v>7</c:v>
                </c:pt>
                <c:pt idx="49">
                  <c:v>7</c:v>
                </c:pt>
                <c:pt idx="50">
                  <c:v>8</c:v>
                </c:pt>
                <c:pt idx="51">
                  <c:v>8</c:v>
                </c:pt>
                <c:pt idx="52">
                  <c:v>8</c:v>
                </c:pt>
                <c:pt idx="53">
                  <c:v>8</c:v>
                </c:pt>
                <c:pt idx="54">
                  <c:v>8</c:v>
                </c:pt>
                <c:pt idx="55">
                  <c:v>8</c:v>
                </c:pt>
                <c:pt idx="56">
                  <c:v>8</c:v>
                </c:pt>
                <c:pt idx="57">
                  <c:v>9</c:v>
                </c:pt>
                <c:pt idx="58">
                  <c:v>9</c:v>
                </c:pt>
                <c:pt idx="59">
                  <c:v>9</c:v>
                </c:pt>
                <c:pt idx="60">
                  <c:v>9</c:v>
                </c:pt>
                <c:pt idx="61">
                  <c:v>9</c:v>
                </c:pt>
                <c:pt idx="62">
                  <c:v>9</c:v>
                </c:pt>
                <c:pt idx="63">
                  <c:v>9</c:v>
                </c:pt>
                <c:pt idx="64">
                  <c:v>10</c:v>
                </c:pt>
                <c:pt idx="65">
                  <c:v>10</c:v>
                </c:pt>
                <c:pt idx="66">
                  <c:v>10</c:v>
                </c:pt>
                <c:pt idx="67">
                  <c:v>10</c:v>
                </c:pt>
                <c:pt idx="68">
                  <c:v>10</c:v>
                </c:pt>
                <c:pt idx="69">
                  <c:v>10</c:v>
                </c:pt>
                <c:pt idx="70">
                  <c:v>10</c:v>
                </c:pt>
                <c:pt idx="71">
                  <c:v>11</c:v>
                </c:pt>
                <c:pt idx="72">
                  <c:v>11</c:v>
                </c:pt>
                <c:pt idx="73">
                  <c:v>11</c:v>
                </c:pt>
                <c:pt idx="74">
                  <c:v>11</c:v>
                </c:pt>
                <c:pt idx="75">
                  <c:v>11</c:v>
                </c:pt>
                <c:pt idx="76">
                  <c:v>11</c:v>
                </c:pt>
                <c:pt idx="77">
                  <c:v>11</c:v>
                </c:pt>
                <c:pt idx="78">
                  <c:v>12</c:v>
                </c:pt>
                <c:pt idx="79">
                  <c:v>12</c:v>
                </c:pt>
                <c:pt idx="80">
                  <c:v>12</c:v>
                </c:pt>
                <c:pt idx="81">
                  <c:v>12</c:v>
                </c:pt>
                <c:pt idx="82">
                  <c:v>12</c:v>
                </c:pt>
                <c:pt idx="83">
                  <c:v>12</c:v>
                </c:pt>
                <c:pt idx="84">
                  <c:v>12</c:v>
                </c:pt>
                <c:pt idx="85">
                  <c:v>13</c:v>
                </c:pt>
                <c:pt idx="86">
                  <c:v>13</c:v>
                </c:pt>
                <c:pt idx="87">
                  <c:v>13</c:v>
                </c:pt>
                <c:pt idx="88">
                  <c:v>13</c:v>
                </c:pt>
                <c:pt idx="89">
                  <c:v>13</c:v>
                </c:pt>
                <c:pt idx="90">
                  <c:v>13</c:v>
                </c:pt>
                <c:pt idx="91">
                  <c:v>13</c:v>
                </c:pt>
                <c:pt idx="92">
                  <c:v>14</c:v>
                </c:pt>
                <c:pt idx="93">
                  <c:v>14</c:v>
                </c:pt>
                <c:pt idx="94">
                  <c:v>14</c:v>
                </c:pt>
                <c:pt idx="95">
                  <c:v>14</c:v>
                </c:pt>
                <c:pt idx="96">
                  <c:v>14</c:v>
                </c:pt>
                <c:pt idx="97">
                  <c:v>14</c:v>
                </c:pt>
                <c:pt idx="98">
                  <c:v>14</c:v>
                </c:pt>
                <c:pt idx="99">
                  <c:v>15</c:v>
                </c:pt>
                <c:pt idx="100">
                  <c:v>15</c:v>
                </c:pt>
                <c:pt idx="101">
                  <c:v>15</c:v>
                </c:pt>
                <c:pt idx="102">
                  <c:v>15</c:v>
                </c:pt>
                <c:pt idx="103">
                  <c:v>15</c:v>
                </c:pt>
                <c:pt idx="104">
                  <c:v>15</c:v>
                </c:pt>
                <c:pt idx="105">
                  <c:v>15</c:v>
                </c:pt>
                <c:pt idx="106">
                  <c:v>16</c:v>
                </c:pt>
                <c:pt idx="107">
                  <c:v>16</c:v>
                </c:pt>
                <c:pt idx="108">
                  <c:v>16</c:v>
                </c:pt>
                <c:pt idx="109">
                  <c:v>16</c:v>
                </c:pt>
                <c:pt idx="110">
                  <c:v>16</c:v>
                </c:pt>
                <c:pt idx="111">
                  <c:v>16</c:v>
                </c:pt>
                <c:pt idx="112">
                  <c:v>16</c:v>
                </c:pt>
                <c:pt idx="113">
                  <c:v>17</c:v>
                </c:pt>
                <c:pt idx="114">
                  <c:v>17</c:v>
                </c:pt>
                <c:pt idx="115">
                  <c:v>17</c:v>
                </c:pt>
                <c:pt idx="116">
                  <c:v>17</c:v>
                </c:pt>
                <c:pt idx="117">
                  <c:v>17</c:v>
                </c:pt>
                <c:pt idx="118">
                  <c:v>17</c:v>
                </c:pt>
                <c:pt idx="119">
                  <c:v>17</c:v>
                </c:pt>
                <c:pt idx="120">
                  <c:v>18</c:v>
                </c:pt>
                <c:pt idx="121">
                  <c:v>18</c:v>
                </c:pt>
                <c:pt idx="122">
                  <c:v>18</c:v>
                </c:pt>
                <c:pt idx="123">
                  <c:v>18</c:v>
                </c:pt>
                <c:pt idx="124">
                  <c:v>18</c:v>
                </c:pt>
                <c:pt idx="125">
                  <c:v>18</c:v>
                </c:pt>
                <c:pt idx="126">
                  <c:v>18</c:v>
                </c:pt>
                <c:pt idx="127">
                  <c:v>19</c:v>
                </c:pt>
                <c:pt idx="128">
                  <c:v>19</c:v>
                </c:pt>
                <c:pt idx="129">
                  <c:v>19</c:v>
                </c:pt>
                <c:pt idx="130">
                  <c:v>19</c:v>
                </c:pt>
                <c:pt idx="131">
                  <c:v>19</c:v>
                </c:pt>
                <c:pt idx="132">
                  <c:v>19</c:v>
                </c:pt>
                <c:pt idx="133">
                  <c:v>19</c:v>
                </c:pt>
                <c:pt idx="134">
                  <c:v>20</c:v>
                </c:pt>
                <c:pt idx="135">
                  <c:v>20</c:v>
                </c:pt>
                <c:pt idx="136">
                  <c:v>20</c:v>
                </c:pt>
                <c:pt idx="137">
                  <c:v>20</c:v>
                </c:pt>
                <c:pt idx="138">
                  <c:v>20</c:v>
                </c:pt>
                <c:pt idx="139">
                  <c:v>20</c:v>
                </c:pt>
                <c:pt idx="140">
                  <c:v>20</c:v>
                </c:pt>
                <c:pt idx="141">
                  <c:v>21</c:v>
                </c:pt>
                <c:pt idx="142">
                  <c:v>21</c:v>
                </c:pt>
                <c:pt idx="143">
                  <c:v>21</c:v>
                </c:pt>
                <c:pt idx="144">
                  <c:v>21</c:v>
                </c:pt>
                <c:pt idx="145">
                  <c:v>21</c:v>
                </c:pt>
                <c:pt idx="146">
                  <c:v>21</c:v>
                </c:pt>
                <c:pt idx="147">
                  <c:v>21</c:v>
                </c:pt>
                <c:pt idx="148">
                  <c:v>22</c:v>
                </c:pt>
                <c:pt idx="149">
                  <c:v>22</c:v>
                </c:pt>
                <c:pt idx="150">
                  <c:v>22</c:v>
                </c:pt>
                <c:pt idx="151">
                  <c:v>22</c:v>
                </c:pt>
                <c:pt idx="152">
                  <c:v>22</c:v>
                </c:pt>
                <c:pt idx="153">
                  <c:v>22</c:v>
                </c:pt>
                <c:pt idx="154">
                  <c:v>22</c:v>
                </c:pt>
                <c:pt idx="155">
                  <c:v>23</c:v>
                </c:pt>
                <c:pt idx="156">
                  <c:v>23</c:v>
                </c:pt>
                <c:pt idx="157">
                  <c:v>23</c:v>
                </c:pt>
                <c:pt idx="158">
                  <c:v>23</c:v>
                </c:pt>
                <c:pt idx="159">
                  <c:v>23</c:v>
                </c:pt>
                <c:pt idx="160">
                  <c:v>23</c:v>
                </c:pt>
                <c:pt idx="161">
                  <c:v>23</c:v>
                </c:pt>
                <c:pt idx="162">
                  <c:v>24</c:v>
                </c:pt>
                <c:pt idx="163">
                  <c:v>24</c:v>
                </c:pt>
                <c:pt idx="164">
                  <c:v>24</c:v>
                </c:pt>
                <c:pt idx="165">
                  <c:v>24</c:v>
                </c:pt>
                <c:pt idx="166">
                  <c:v>24</c:v>
                </c:pt>
                <c:pt idx="167">
                  <c:v>24</c:v>
                </c:pt>
                <c:pt idx="168">
                  <c:v>24</c:v>
                </c:pt>
                <c:pt idx="169">
                  <c:v>25</c:v>
                </c:pt>
                <c:pt idx="170">
                  <c:v>25</c:v>
                </c:pt>
                <c:pt idx="171">
                  <c:v>25</c:v>
                </c:pt>
                <c:pt idx="172">
                  <c:v>25</c:v>
                </c:pt>
                <c:pt idx="173">
                  <c:v>25</c:v>
                </c:pt>
                <c:pt idx="174">
                  <c:v>25</c:v>
                </c:pt>
                <c:pt idx="175">
                  <c:v>25</c:v>
                </c:pt>
                <c:pt idx="176">
                  <c:v>26</c:v>
                </c:pt>
                <c:pt idx="177">
                  <c:v>26</c:v>
                </c:pt>
                <c:pt idx="178">
                  <c:v>26</c:v>
                </c:pt>
                <c:pt idx="179">
                  <c:v>26</c:v>
                </c:pt>
                <c:pt idx="180">
                  <c:v>26</c:v>
                </c:pt>
                <c:pt idx="181">
                  <c:v>26</c:v>
                </c:pt>
                <c:pt idx="182">
                  <c:v>26</c:v>
                </c:pt>
                <c:pt idx="183">
                  <c:v>27</c:v>
                </c:pt>
                <c:pt idx="184">
                  <c:v>27</c:v>
                </c:pt>
                <c:pt idx="185">
                  <c:v>27</c:v>
                </c:pt>
                <c:pt idx="186">
                  <c:v>27</c:v>
                </c:pt>
                <c:pt idx="187">
                  <c:v>27</c:v>
                </c:pt>
                <c:pt idx="188">
                  <c:v>27</c:v>
                </c:pt>
                <c:pt idx="189">
                  <c:v>27</c:v>
                </c:pt>
                <c:pt idx="190">
                  <c:v>28</c:v>
                </c:pt>
                <c:pt idx="191">
                  <c:v>28</c:v>
                </c:pt>
                <c:pt idx="192">
                  <c:v>28</c:v>
                </c:pt>
                <c:pt idx="193">
                  <c:v>28</c:v>
                </c:pt>
                <c:pt idx="194">
                  <c:v>28</c:v>
                </c:pt>
                <c:pt idx="195">
                  <c:v>28</c:v>
                </c:pt>
                <c:pt idx="196">
                  <c:v>28</c:v>
                </c:pt>
                <c:pt idx="197">
                  <c:v>29</c:v>
                </c:pt>
                <c:pt idx="198">
                  <c:v>29</c:v>
                </c:pt>
                <c:pt idx="199">
                  <c:v>29</c:v>
                </c:pt>
                <c:pt idx="200">
                  <c:v>29</c:v>
                </c:pt>
                <c:pt idx="201">
                  <c:v>29</c:v>
                </c:pt>
                <c:pt idx="202">
                  <c:v>29</c:v>
                </c:pt>
                <c:pt idx="203">
                  <c:v>29</c:v>
                </c:pt>
                <c:pt idx="204">
                  <c:v>30</c:v>
                </c:pt>
                <c:pt idx="205">
                  <c:v>30</c:v>
                </c:pt>
                <c:pt idx="206">
                  <c:v>30</c:v>
                </c:pt>
                <c:pt idx="207">
                  <c:v>30</c:v>
                </c:pt>
                <c:pt idx="208">
                  <c:v>30</c:v>
                </c:pt>
                <c:pt idx="209">
                  <c:v>30</c:v>
                </c:pt>
                <c:pt idx="210">
                  <c:v>30</c:v>
                </c:pt>
                <c:pt idx="211">
                  <c:v>31</c:v>
                </c:pt>
                <c:pt idx="212">
                  <c:v>31</c:v>
                </c:pt>
                <c:pt idx="213">
                  <c:v>31</c:v>
                </c:pt>
                <c:pt idx="214">
                  <c:v>31</c:v>
                </c:pt>
                <c:pt idx="215">
                  <c:v>31</c:v>
                </c:pt>
                <c:pt idx="216">
                  <c:v>31</c:v>
                </c:pt>
                <c:pt idx="217">
                  <c:v>31</c:v>
                </c:pt>
                <c:pt idx="218">
                  <c:v>32</c:v>
                </c:pt>
                <c:pt idx="219">
                  <c:v>32</c:v>
                </c:pt>
                <c:pt idx="220">
                  <c:v>32</c:v>
                </c:pt>
                <c:pt idx="221">
                  <c:v>32</c:v>
                </c:pt>
                <c:pt idx="222">
                  <c:v>32</c:v>
                </c:pt>
                <c:pt idx="223">
                  <c:v>32</c:v>
                </c:pt>
                <c:pt idx="224">
                  <c:v>32</c:v>
                </c:pt>
                <c:pt idx="225">
                  <c:v>33</c:v>
                </c:pt>
                <c:pt idx="226">
                  <c:v>33</c:v>
                </c:pt>
                <c:pt idx="227">
                  <c:v>33</c:v>
                </c:pt>
                <c:pt idx="228">
                  <c:v>33</c:v>
                </c:pt>
                <c:pt idx="229">
                  <c:v>33</c:v>
                </c:pt>
                <c:pt idx="230">
                  <c:v>33</c:v>
                </c:pt>
                <c:pt idx="231">
                  <c:v>33</c:v>
                </c:pt>
                <c:pt idx="232">
                  <c:v>34</c:v>
                </c:pt>
                <c:pt idx="233">
                  <c:v>34</c:v>
                </c:pt>
                <c:pt idx="234">
                  <c:v>34</c:v>
                </c:pt>
                <c:pt idx="235">
                  <c:v>34</c:v>
                </c:pt>
                <c:pt idx="236">
                  <c:v>34</c:v>
                </c:pt>
                <c:pt idx="237">
                  <c:v>34</c:v>
                </c:pt>
                <c:pt idx="238">
                  <c:v>34</c:v>
                </c:pt>
                <c:pt idx="239">
                  <c:v>35</c:v>
                </c:pt>
                <c:pt idx="240">
                  <c:v>35</c:v>
                </c:pt>
                <c:pt idx="241">
                  <c:v>35</c:v>
                </c:pt>
                <c:pt idx="242">
                  <c:v>35</c:v>
                </c:pt>
                <c:pt idx="243">
                  <c:v>35</c:v>
                </c:pt>
                <c:pt idx="244">
                  <c:v>35</c:v>
                </c:pt>
                <c:pt idx="245">
                  <c:v>35</c:v>
                </c:pt>
                <c:pt idx="246">
                  <c:v>36</c:v>
                </c:pt>
                <c:pt idx="247">
                  <c:v>36</c:v>
                </c:pt>
                <c:pt idx="248">
                  <c:v>36</c:v>
                </c:pt>
                <c:pt idx="249">
                  <c:v>36</c:v>
                </c:pt>
                <c:pt idx="250">
                  <c:v>36</c:v>
                </c:pt>
                <c:pt idx="251">
                  <c:v>36</c:v>
                </c:pt>
                <c:pt idx="252">
                  <c:v>36</c:v>
                </c:pt>
                <c:pt idx="253">
                  <c:v>37</c:v>
                </c:pt>
                <c:pt idx="254">
                  <c:v>37</c:v>
                </c:pt>
                <c:pt idx="255">
                  <c:v>37</c:v>
                </c:pt>
                <c:pt idx="256">
                  <c:v>37</c:v>
                </c:pt>
                <c:pt idx="257">
                  <c:v>37</c:v>
                </c:pt>
                <c:pt idx="258">
                  <c:v>37</c:v>
                </c:pt>
                <c:pt idx="259">
                  <c:v>37</c:v>
                </c:pt>
                <c:pt idx="260">
                  <c:v>38</c:v>
                </c:pt>
                <c:pt idx="261">
                  <c:v>38</c:v>
                </c:pt>
                <c:pt idx="262">
                  <c:v>38</c:v>
                </c:pt>
                <c:pt idx="263">
                  <c:v>38</c:v>
                </c:pt>
                <c:pt idx="264">
                  <c:v>38</c:v>
                </c:pt>
                <c:pt idx="265">
                  <c:v>38</c:v>
                </c:pt>
                <c:pt idx="266">
                  <c:v>38</c:v>
                </c:pt>
                <c:pt idx="267">
                  <c:v>39</c:v>
                </c:pt>
                <c:pt idx="268">
                  <c:v>39</c:v>
                </c:pt>
                <c:pt idx="269">
                  <c:v>39</c:v>
                </c:pt>
                <c:pt idx="270">
                  <c:v>39</c:v>
                </c:pt>
                <c:pt idx="271">
                  <c:v>39</c:v>
                </c:pt>
                <c:pt idx="272">
                  <c:v>39</c:v>
                </c:pt>
                <c:pt idx="273">
                  <c:v>39</c:v>
                </c:pt>
                <c:pt idx="274">
                  <c:v>40</c:v>
                </c:pt>
                <c:pt idx="275">
                  <c:v>40</c:v>
                </c:pt>
                <c:pt idx="276">
                  <c:v>40</c:v>
                </c:pt>
                <c:pt idx="277">
                  <c:v>40</c:v>
                </c:pt>
                <c:pt idx="278">
                  <c:v>40</c:v>
                </c:pt>
                <c:pt idx="279">
                  <c:v>40</c:v>
                </c:pt>
                <c:pt idx="280">
                  <c:v>40</c:v>
                </c:pt>
                <c:pt idx="281">
                  <c:v>41</c:v>
                </c:pt>
                <c:pt idx="282">
                  <c:v>41</c:v>
                </c:pt>
                <c:pt idx="283">
                  <c:v>41</c:v>
                </c:pt>
                <c:pt idx="284">
                  <c:v>41</c:v>
                </c:pt>
                <c:pt idx="285">
                  <c:v>41</c:v>
                </c:pt>
                <c:pt idx="286">
                  <c:v>41</c:v>
                </c:pt>
                <c:pt idx="287">
                  <c:v>41</c:v>
                </c:pt>
                <c:pt idx="288">
                  <c:v>42</c:v>
                </c:pt>
                <c:pt idx="289">
                  <c:v>42</c:v>
                </c:pt>
                <c:pt idx="290">
                  <c:v>42</c:v>
                </c:pt>
                <c:pt idx="291">
                  <c:v>42</c:v>
                </c:pt>
                <c:pt idx="292">
                  <c:v>42</c:v>
                </c:pt>
                <c:pt idx="293">
                  <c:v>42</c:v>
                </c:pt>
                <c:pt idx="294">
                  <c:v>42</c:v>
                </c:pt>
                <c:pt idx="295">
                  <c:v>43</c:v>
                </c:pt>
                <c:pt idx="296">
                  <c:v>43</c:v>
                </c:pt>
                <c:pt idx="297">
                  <c:v>43</c:v>
                </c:pt>
                <c:pt idx="298">
                  <c:v>43</c:v>
                </c:pt>
                <c:pt idx="299">
                  <c:v>43</c:v>
                </c:pt>
                <c:pt idx="300">
                  <c:v>43</c:v>
                </c:pt>
                <c:pt idx="301">
                  <c:v>43</c:v>
                </c:pt>
                <c:pt idx="302">
                  <c:v>44</c:v>
                </c:pt>
                <c:pt idx="303">
                  <c:v>44</c:v>
                </c:pt>
                <c:pt idx="304">
                  <c:v>44</c:v>
                </c:pt>
                <c:pt idx="305">
                  <c:v>44</c:v>
                </c:pt>
                <c:pt idx="306">
                  <c:v>44</c:v>
                </c:pt>
                <c:pt idx="307">
                  <c:v>44</c:v>
                </c:pt>
                <c:pt idx="308">
                  <c:v>44</c:v>
                </c:pt>
                <c:pt idx="309">
                  <c:v>45</c:v>
                </c:pt>
                <c:pt idx="310">
                  <c:v>45</c:v>
                </c:pt>
                <c:pt idx="311">
                  <c:v>45</c:v>
                </c:pt>
                <c:pt idx="312">
                  <c:v>45</c:v>
                </c:pt>
                <c:pt idx="313">
                  <c:v>45</c:v>
                </c:pt>
                <c:pt idx="314">
                  <c:v>45</c:v>
                </c:pt>
                <c:pt idx="315">
                  <c:v>45</c:v>
                </c:pt>
                <c:pt idx="316">
                  <c:v>46</c:v>
                </c:pt>
                <c:pt idx="317">
                  <c:v>46</c:v>
                </c:pt>
                <c:pt idx="318">
                  <c:v>46</c:v>
                </c:pt>
                <c:pt idx="319">
                  <c:v>46</c:v>
                </c:pt>
                <c:pt idx="320">
                  <c:v>46</c:v>
                </c:pt>
                <c:pt idx="321">
                  <c:v>46</c:v>
                </c:pt>
                <c:pt idx="322">
                  <c:v>46</c:v>
                </c:pt>
                <c:pt idx="323">
                  <c:v>47</c:v>
                </c:pt>
                <c:pt idx="324">
                  <c:v>47</c:v>
                </c:pt>
                <c:pt idx="325">
                  <c:v>47</c:v>
                </c:pt>
                <c:pt idx="326">
                  <c:v>47</c:v>
                </c:pt>
                <c:pt idx="327">
                  <c:v>47</c:v>
                </c:pt>
                <c:pt idx="328">
                  <c:v>47</c:v>
                </c:pt>
                <c:pt idx="329">
                  <c:v>47</c:v>
                </c:pt>
                <c:pt idx="330">
                  <c:v>48</c:v>
                </c:pt>
                <c:pt idx="331">
                  <c:v>48</c:v>
                </c:pt>
                <c:pt idx="332">
                  <c:v>48</c:v>
                </c:pt>
                <c:pt idx="333">
                  <c:v>48</c:v>
                </c:pt>
                <c:pt idx="334">
                  <c:v>48</c:v>
                </c:pt>
                <c:pt idx="335">
                  <c:v>48</c:v>
                </c:pt>
                <c:pt idx="336">
                  <c:v>48</c:v>
                </c:pt>
                <c:pt idx="337">
                  <c:v>49</c:v>
                </c:pt>
                <c:pt idx="338">
                  <c:v>49</c:v>
                </c:pt>
                <c:pt idx="339">
                  <c:v>49</c:v>
                </c:pt>
                <c:pt idx="340">
                  <c:v>49</c:v>
                </c:pt>
                <c:pt idx="341">
                  <c:v>49</c:v>
                </c:pt>
                <c:pt idx="342">
                  <c:v>49</c:v>
                </c:pt>
                <c:pt idx="343">
                  <c:v>49</c:v>
                </c:pt>
                <c:pt idx="344">
                  <c:v>50</c:v>
                </c:pt>
                <c:pt idx="345">
                  <c:v>50</c:v>
                </c:pt>
                <c:pt idx="346">
                  <c:v>50</c:v>
                </c:pt>
                <c:pt idx="347">
                  <c:v>50</c:v>
                </c:pt>
                <c:pt idx="348">
                  <c:v>50</c:v>
                </c:pt>
                <c:pt idx="349">
                  <c:v>50</c:v>
                </c:pt>
                <c:pt idx="350">
                  <c:v>50</c:v>
                </c:pt>
                <c:pt idx="351">
                  <c:v>51</c:v>
                </c:pt>
                <c:pt idx="352">
                  <c:v>51</c:v>
                </c:pt>
                <c:pt idx="353">
                  <c:v>51</c:v>
                </c:pt>
                <c:pt idx="354">
                  <c:v>51</c:v>
                </c:pt>
                <c:pt idx="355">
                  <c:v>51</c:v>
                </c:pt>
                <c:pt idx="356">
                  <c:v>51</c:v>
                </c:pt>
                <c:pt idx="357">
                  <c:v>51</c:v>
                </c:pt>
                <c:pt idx="358">
                  <c:v>52</c:v>
                </c:pt>
                <c:pt idx="359">
                  <c:v>52</c:v>
                </c:pt>
                <c:pt idx="360">
                  <c:v>52</c:v>
                </c:pt>
                <c:pt idx="361">
                  <c:v>52</c:v>
                </c:pt>
                <c:pt idx="362">
                  <c:v>52</c:v>
                </c:pt>
                <c:pt idx="363">
                  <c:v>52</c:v>
                </c:pt>
                <c:pt idx="364">
                  <c:v>52</c:v>
                </c:pt>
                <c:pt idx="365">
                  <c:v>52</c:v>
                </c:pt>
              </c:numCache>
            </c:numRef>
          </c:cat>
          <c:val>
            <c:numRef>
              <c:f>Jaar3!$O$5:$O$371</c:f>
              <c:numCache>
                <c:formatCode>#,##0</c:formatCode>
                <c:ptCount val="3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1DC-415B-ACC3-ADADFCE0165A}"/>
            </c:ext>
          </c:extLst>
        </c:ser>
        <c:ser>
          <c:idx val="2"/>
          <c:order val="1"/>
          <c:tx>
            <c:strRef>
              <c:f>Jaar3!$F$1</c:f>
              <c:strCache>
                <c:ptCount val="1"/>
                <c:pt idx="0">
                  <c:v>Zonnepanelen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cat>
            <c:numRef>
              <c:f>Jaar3!$A$5:$A$371</c:f>
              <c:numCache>
                <c:formatCode>General</c:formatCode>
                <c:ptCount val="367"/>
                <c:pt idx="0">
                  <c:v>52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  <c:pt idx="32">
                  <c:v>5</c:v>
                </c:pt>
                <c:pt idx="33">
                  <c:v>5</c:v>
                </c:pt>
                <c:pt idx="34">
                  <c:v>5</c:v>
                </c:pt>
                <c:pt idx="35">
                  <c:v>5</c:v>
                </c:pt>
                <c:pt idx="36">
                  <c:v>6</c:v>
                </c:pt>
                <c:pt idx="37">
                  <c:v>6</c:v>
                </c:pt>
                <c:pt idx="38">
                  <c:v>6</c:v>
                </c:pt>
                <c:pt idx="39">
                  <c:v>6</c:v>
                </c:pt>
                <c:pt idx="40">
                  <c:v>6</c:v>
                </c:pt>
                <c:pt idx="41">
                  <c:v>6</c:v>
                </c:pt>
                <c:pt idx="42">
                  <c:v>6</c:v>
                </c:pt>
                <c:pt idx="43">
                  <c:v>7</c:v>
                </c:pt>
                <c:pt idx="44">
                  <c:v>7</c:v>
                </c:pt>
                <c:pt idx="45">
                  <c:v>7</c:v>
                </c:pt>
                <c:pt idx="46">
                  <c:v>7</c:v>
                </c:pt>
                <c:pt idx="47">
                  <c:v>7</c:v>
                </c:pt>
                <c:pt idx="48">
                  <c:v>7</c:v>
                </c:pt>
                <c:pt idx="49">
                  <c:v>7</c:v>
                </c:pt>
                <c:pt idx="50">
                  <c:v>8</c:v>
                </c:pt>
                <c:pt idx="51">
                  <c:v>8</c:v>
                </c:pt>
                <c:pt idx="52">
                  <c:v>8</c:v>
                </c:pt>
                <c:pt idx="53">
                  <c:v>8</c:v>
                </c:pt>
                <c:pt idx="54">
                  <c:v>8</c:v>
                </c:pt>
                <c:pt idx="55">
                  <c:v>8</c:v>
                </c:pt>
                <c:pt idx="56">
                  <c:v>8</c:v>
                </c:pt>
                <c:pt idx="57">
                  <c:v>9</c:v>
                </c:pt>
                <c:pt idx="58">
                  <c:v>9</c:v>
                </c:pt>
                <c:pt idx="59">
                  <c:v>9</c:v>
                </c:pt>
                <c:pt idx="60">
                  <c:v>9</c:v>
                </c:pt>
                <c:pt idx="61">
                  <c:v>9</c:v>
                </c:pt>
                <c:pt idx="62">
                  <c:v>9</c:v>
                </c:pt>
                <c:pt idx="63">
                  <c:v>9</c:v>
                </c:pt>
                <c:pt idx="64">
                  <c:v>10</c:v>
                </c:pt>
                <c:pt idx="65">
                  <c:v>10</c:v>
                </c:pt>
                <c:pt idx="66">
                  <c:v>10</c:v>
                </c:pt>
                <c:pt idx="67">
                  <c:v>10</c:v>
                </c:pt>
                <c:pt idx="68">
                  <c:v>10</c:v>
                </c:pt>
                <c:pt idx="69">
                  <c:v>10</c:v>
                </c:pt>
                <c:pt idx="70">
                  <c:v>10</c:v>
                </c:pt>
                <c:pt idx="71">
                  <c:v>11</c:v>
                </c:pt>
                <c:pt idx="72">
                  <c:v>11</c:v>
                </c:pt>
                <c:pt idx="73">
                  <c:v>11</c:v>
                </c:pt>
                <c:pt idx="74">
                  <c:v>11</c:v>
                </c:pt>
                <c:pt idx="75">
                  <c:v>11</c:v>
                </c:pt>
                <c:pt idx="76">
                  <c:v>11</c:v>
                </c:pt>
                <c:pt idx="77">
                  <c:v>11</c:v>
                </c:pt>
                <c:pt idx="78">
                  <c:v>12</c:v>
                </c:pt>
                <c:pt idx="79">
                  <c:v>12</c:v>
                </c:pt>
                <c:pt idx="80">
                  <c:v>12</c:v>
                </c:pt>
                <c:pt idx="81">
                  <c:v>12</c:v>
                </c:pt>
                <c:pt idx="82">
                  <c:v>12</c:v>
                </c:pt>
                <c:pt idx="83">
                  <c:v>12</c:v>
                </c:pt>
                <c:pt idx="84">
                  <c:v>12</c:v>
                </c:pt>
                <c:pt idx="85">
                  <c:v>13</c:v>
                </c:pt>
                <c:pt idx="86">
                  <c:v>13</c:v>
                </c:pt>
                <c:pt idx="87">
                  <c:v>13</c:v>
                </c:pt>
                <c:pt idx="88">
                  <c:v>13</c:v>
                </c:pt>
                <c:pt idx="89">
                  <c:v>13</c:v>
                </c:pt>
                <c:pt idx="90">
                  <c:v>13</c:v>
                </c:pt>
                <c:pt idx="91">
                  <c:v>13</c:v>
                </c:pt>
                <c:pt idx="92">
                  <c:v>14</c:v>
                </c:pt>
                <c:pt idx="93">
                  <c:v>14</c:v>
                </c:pt>
                <c:pt idx="94">
                  <c:v>14</c:v>
                </c:pt>
                <c:pt idx="95">
                  <c:v>14</c:v>
                </c:pt>
                <c:pt idx="96">
                  <c:v>14</c:v>
                </c:pt>
                <c:pt idx="97">
                  <c:v>14</c:v>
                </c:pt>
                <c:pt idx="98">
                  <c:v>14</c:v>
                </c:pt>
                <c:pt idx="99">
                  <c:v>15</c:v>
                </c:pt>
                <c:pt idx="100">
                  <c:v>15</c:v>
                </c:pt>
                <c:pt idx="101">
                  <c:v>15</c:v>
                </c:pt>
                <c:pt idx="102">
                  <c:v>15</c:v>
                </c:pt>
                <c:pt idx="103">
                  <c:v>15</c:v>
                </c:pt>
                <c:pt idx="104">
                  <c:v>15</c:v>
                </c:pt>
                <c:pt idx="105">
                  <c:v>15</c:v>
                </c:pt>
                <c:pt idx="106">
                  <c:v>16</c:v>
                </c:pt>
                <c:pt idx="107">
                  <c:v>16</c:v>
                </c:pt>
                <c:pt idx="108">
                  <c:v>16</c:v>
                </c:pt>
                <c:pt idx="109">
                  <c:v>16</c:v>
                </c:pt>
                <c:pt idx="110">
                  <c:v>16</c:v>
                </c:pt>
                <c:pt idx="111">
                  <c:v>16</c:v>
                </c:pt>
                <c:pt idx="112">
                  <c:v>16</c:v>
                </c:pt>
                <c:pt idx="113">
                  <c:v>17</c:v>
                </c:pt>
                <c:pt idx="114">
                  <c:v>17</c:v>
                </c:pt>
                <c:pt idx="115">
                  <c:v>17</c:v>
                </c:pt>
                <c:pt idx="116">
                  <c:v>17</c:v>
                </c:pt>
                <c:pt idx="117">
                  <c:v>17</c:v>
                </c:pt>
                <c:pt idx="118">
                  <c:v>17</c:v>
                </c:pt>
                <c:pt idx="119">
                  <c:v>17</c:v>
                </c:pt>
                <c:pt idx="120">
                  <c:v>18</c:v>
                </c:pt>
                <c:pt idx="121">
                  <c:v>18</c:v>
                </c:pt>
                <c:pt idx="122">
                  <c:v>18</c:v>
                </c:pt>
                <c:pt idx="123">
                  <c:v>18</c:v>
                </c:pt>
                <c:pt idx="124">
                  <c:v>18</c:v>
                </c:pt>
                <c:pt idx="125">
                  <c:v>18</c:v>
                </c:pt>
                <c:pt idx="126">
                  <c:v>18</c:v>
                </c:pt>
                <c:pt idx="127">
                  <c:v>19</c:v>
                </c:pt>
                <c:pt idx="128">
                  <c:v>19</c:v>
                </c:pt>
                <c:pt idx="129">
                  <c:v>19</c:v>
                </c:pt>
                <c:pt idx="130">
                  <c:v>19</c:v>
                </c:pt>
                <c:pt idx="131">
                  <c:v>19</c:v>
                </c:pt>
                <c:pt idx="132">
                  <c:v>19</c:v>
                </c:pt>
                <c:pt idx="133">
                  <c:v>19</c:v>
                </c:pt>
                <c:pt idx="134">
                  <c:v>20</c:v>
                </c:pt>
                <c:pt idx="135">
                  <c:v>20</c:v>
                </c:pt>
                <c:pt idx="136">
                  <c:v>20</c:v>
                </c:pt>
                <c:pt idx="137">
                  <c:v>20</c:v>
                </c:pt>
                <c:pt idx="138">
                  <c:v>20</c:v>
                </c:pt>
                <c:pt idx="139">
                  <c:v>20</c:v>
                </c:pt>
                <c:pt idx="140">
                  <c:v>20</c:v>
                </c:pt>
                <c:pt idx="141">
                  <c:v>21</c:v>
                </c:pt>
                <c:pt idx="142">
                  <c:v>21</c:v>
                </c:pt>
                <c:pt idx="143">
                  <c:v>21</c:v>
                </c:pt>
                <c:pt idx="144">
                  <c:v>21</c:v>
                </c:pt>
                <c:pt idx="145">
                  <c:v>21</c:v>
                </c:pt>
                <c:pt idx="146">
                  <c:v>21</c:v>
                </c:pt>
                <c:pt idx="147">
                  <c:v>21</c:v>
                </c:pt>
                <c:pt idx="148">
                  <c:v>22</c:v>
                </c:pt>
                <c:pt idx="149">
                  <c:v>22</c:v>
                </c:pt>
                <c:pt idx="150">
                  <c:v>22</c:v>
                </c:pt>
                <c:pt idx="151">
                  <c:v>22</c:v>
                </c:pt>
                <c:pt idx="152">
                  <c:v>22</c:v>
                </c:pt>
                <c:pt idx="153">
                  <c:v>22</c:v>
                </c:pt>
                <c:pt idx="154">
                  <c:v>22</c:v>
                </c:pt>
                <c:pt idx="155">
                  <c:v>23</c:v>
                </c:pt>
                <c:pt idx="156">
                  <c:v>23</c:v>
                </c:pt>
                <c:pt idx="157">
                  <c:v>23</c:v>
                </c:pt>
                <c:pt idx="158">
                  <c:v>23</c:v>
                </c:pt>
                <c:pt idx="159">
                  <c:v>23</c:v>
                </c:pt>
                <c:pt idx="160">
                  <c:v>23</c:v>
                </c:pt>
                <c:pt idx="161">
                  <c:v>23</c:v>
                </c:pt>
                <c:pt idx="162">
                  <c:v>24</c:v>
                </c:pt>
                <c:pt idx="163">
                  <c:v>24</c:v>
                </c:pt>
                <c:pt idx="164">
                  <c:v>24</c:v>
                </c:pt>
                <c:pt idx="165">
                  <c:v>24</c:v>
                </c:pt>
                <c:pt idx="166">
                  <c:v>24</c:v>
                </c:pt>
                <c:pt idx="167">
                  <c:v>24</c:v>
                </c:pt>
                <c:pt idx="168">
                  <c:v>24</c:v>
                </c:pt>
                <c:pt idx="169">
                  <c:v>25</c:v>
                </c:pt>
                <c:pt idx="170">
                  <c:v>25</c:v>
                </c:pt>
                <c:pt idx="171">
                  <c:v>25</c:v>
                </c:pt>
                <c:pt idx="172">
                  <c:v>25</c:v>
                </c:pt>
                <c:pt idx="173">
                  <c:v>25</c:v>
                </c:pt>
                <c:pt idx="174">
                  <c:v>25</c:v>
                </c:pt>
                <c:pt idx="175">
                  <c:v>25</c:v>
                </c:pt>
                <c:pt idx="176">
                  <c:v>26</c:v>
                </c:pt>
                <c:pt idx="177">
                  <c:v>26</c:v>
                </c:pt>
                <c:pt idx="178">
                  <c:v>26</c:v>
                </c:pt>
                <c:pt idx="179">
                  <c:v>26</c:v>
                </c:pt>
                <c:pt idx="180">
                  <c:v>26</c:v>
                </c:pt>
                <c:pt idx="181">
                  <c:v>26</c:v>
                </c:pt>
                <c:pt idx="182">
                  <c:v>26</c:v>
                </c:pt>
                <c:pt idx="183">
                  <c:v>27</c:v>
                </c:pt>
                <c:pt idx="184">
                  <c:v>27</c:v>
                </c:pt>
                <c:pt idx="185">
                  <c:v>27</c:v>
                </c:pt>
                <c:pt idx="186">
                  <c:v>27</c:v>
                </c:pt>
                <c:pt idx="187">
                  <c:v>27</c:v>
                </c:pt>
                <c:pt idx="188">
                  <c:v>27</c:v>
                </c:pt>
                <c:pt idx="189">
                  <c:v>27</c:v>
                </c:pt>
                <c:pt idx="190">
                  <c:v>28</c:v>
                </c:pt>
                <c:pt idx="191">
                  <c:v>28</c:v>
                </c:pt>
                <c:pt idx="192">
                  <c:v>28</c:v>
                </c:pt>
                <c:pt idx="193">
                  <c:v>28</c:v>
                </c:pt>
                <c:pt idx="194">
                  <c:v>28</c:v>
                </c:pt>
                <c:pt idx="195">
                  <c:v>28</c:v>
                </c:pt>
                <c:pt idx="196">
                  <c:v>28</c:v>
                </c:pt>
                <c:pt idx="197">
                  <c:v>29</c:v>
                </c:pt>
                <c:pt idx="198">
                  <c:v>29</c:v>
                </c:pt>
                <c:pt idx="199">
                  <c:v>29</c:v>
                </c:pt>
                <c:pt idx="200">
                  <c:v>29</c:v>
                </c:pt>
                <c:pt idx="201">
                  <c:v>29</c:v>
                </c:pt>
                <c:pt idx="202">
                  <c:v>29</c:v>
                </c:pt>
                <c:pt idx="203">
                  <c:v>29</c:v>
                </c:pt>
                <c:pt idx="204">
                  <c:v>30</c:v>
                </c:pt>
                <c:pt idx="205">
                  <c:v>30</c:v>
                </c:pt>
                <c:pt idx="206">
                  <c:v>30</c:v>
                </c:pt>
                <c:pt idx="207">
                  <c:v>30</c:v>
                </c:pt>
                <c:pt idx="208">
                  <c:v>30</c:v>
                </c:pt>
                <c:pt idx="209">
                  <c:v>30</c:v>
                </c:pt>
                <c:pt idx="210">
                  <c:v>30</c:v>
                </c:pt>
                <c:pt idx="211">
                  <c:v>31</c:v>
                </c:pt>
                <c:pt idx="212">
                  <c:v>31</c:v>
                </c:pt>
                <c:pt idx="213">
                  <c:v>31</c:v>
                </c:pt>
                <c:pt idx="214">
                  <c:v>31</c:v>
                </c:pt>
                <c:pt idx="215">
                  <c:v>31</c:v>
                </c:pt>
                <c:pt idx="216">
                  <c:v>31</c:v>
                </c:pt>
                <c:pt idx="217">
                  <c:v>31</c:v>
                </c:pt>
                <c:pt idx="218">
                  <c:v>32</c:v>
                </c:pt>
                <c:pt idx="219">
                  <c:v>32</c:v>
                </c:pt>
                <c:pt idx="220">
                  <c:v>32</c:v>
                </c:pt>
                <c:pt idx="221">
                  <c:v>32</c:v>
                </c:pt>
                <c:pt idx="222">
                  <c:v>32</c:v>
                </c:pt>
                <c:pt idx="223">
                  <c:v>32</c:v>
                </c:pt>
                <c:pt idx="224">
                  <c:v>32</c:v>
                </c:pt>
                <c:pt idx="225">
                  <c:v>33</c:v>
                </c:pt>
                <c:pt idx="226">
                  <c:v>33</c:v>
                </c:pt>
                <c:pt idx="227">
                  <c:v>33</c:v>
                </c:pt>
                <c:pt idx="228">
                  <c:v>33</c:v>
                </c:pt>
                <c:pt idx="229">
                  <c:v>33</c:v>
                </c:pt>
                <c:pt idx="230">
                  <c:v>33</c:v>
                </c:pt>
                <c:pt idx="231">
                  <c:v>33</c:v>
                </c:pt>
                <c:pt idx="232">
                  <c:v>34</c:v>
                </c:pt>
                <c:pt idx="233">
                  <c:v>34</c:v>
                </c:pt>
                <c:pt idx="234">
                  <c:v>34</c:v>
                </c:pt>
                <c:pt idx="235">
                  <c:v>34</c:v>
                </c:pt>
                <c:pt idx="236">
                  <c:v>34</c:v>
                </c:pt>
                <c:pt idx="237">
                  <c:v>34</c:v>
                </c:pt>
                <c:pt idx="238">
                  <c:v>34</c:v>
                </c:pt>
                <c:pt idx="239">
                  <c:v>35</c:v>
                </c:pt>
                <c:pt idx="240">
                  <c:v>35</c:v>
                </c:pt>
                <c:pt idx="241">
                  <c:v>35</c:v>
                </c:pt>
                <c:pt idx="242">
                  <c:v>35</c:v>
                </c:pt>
                <c:pt idx="243">
                  <c:v>35</c:v>
                </c:pt>
                <c:pt idx="244">
                  <c:v>35</c:v>
                </c:pt>
                <c:pt idx="245">
                  <c:v>35</c:v>
                </c:pt>
                <c:pt idx="246">
                  <c:v>36</c:v>
                </c:pt>
                <c:pt idx="247">
                  <c:v>36</c:v>
                </c:pt>
                <c:pt idx="248">
                  <c:v>36</c:v>
                </c:pt>
                <c:pt idx="249">
                  <c:v>36</c:v>
                </c:pt>
                <c:pt idx="250">
                  <c:v>36</c:v>
                </c:pt>
                <c:pt idx="251">
                  <c:v>36</c:v>
                </c:pt>
                <c:pt idx="252">
                  <c:v>36</c:v>
                </c:pt>
                <c:pt idx="253">
                  <c:v>37</c:v>
                </c:pt>
                <c:pt idx="254">
                  <c:v>37</c:v>
                </c:pt>
                <c:pt idx="255">
                  <c:v>37</c:v>
                </c:pt>
                <c:pt idx="256">
                  <c:v>37</c:v>
                </c:pt>
                <c:pt idx="257">
                  <c:v>37</c:v>
                </c:pt>
                <c:pt idx="258">
                  <c:v>37</c:v>
                </c:pt>
                <c:pt idx="259">
                  <c:v>37</c:v>
                </c:pt>
                <c:pt idx="260">
                  <c:v>38</c:v>
                </c:pt>
                <c:pt idx="261">
                  <c:v>38</c:v>
                </c:pt>
                <c:pt idx="262">
                  <c:v>38</c:v>
                </c:pt>
                <c:pt idx="263">
                  <c:v>38</c:v>
                </c:pt>
                <c:pt idx="264">
                  <c:v>38</c:v>
                </c:pt>
                <c:pt idx="265">
                  <c:v>38</c:v>
                </c:pt>
                <c:pt idx="266">
                  <c:v>38</c:v>
                </c:pt>
                <c:pt idx="267">
                  <c:v>39</c:v>
                </c:pt>
                <c:pt idx="268">
                  <c:v>39</c:v>
                </c:pt>
                <c:pt idx="269">
                  <c:v>39</c:v>
                </c:pt>
                <c:pt idx="270">
                  <c:v>39</c:v>
                </c:pt>
                <c:pt idx="271">
                  <c:v>39</c:v>
                </c:pt>
                <c:pt idx="272">
                  <c:v>39</c:v>
                </c:pt>
                <c:pt idx="273">
                  <c:v>39</c:v>
                </c:pt>
                <c:pt idx="274">
                  <c:v>40</c:v>
                </c:pt>
                <c:pt idx="275">
                  <c:v>40</c:v>
                </c:pt>
                <c:pt idx="276">
                  <c:v>40</c:v>
                </c:pt>
                <c:pt idx="277">
                  <c:v>40</c:v>
                </c:pt>
                <c:pt idx="278">
                  <c:v>40</c:v>
                </c:pt>
                <c:pt idx="279">
                  <c:v>40</c:v>
                </c:pt>
                <c:pt idx="280">
                  <c:v>40</c:v>
                </c:pt>
                <c:pt idx="281">
                  <c:v>41</c:v>
                </c:pt>
                <c:pt idx="282">
                  <c:v>41</c:v>
                </c:pt>
                <c:pt idx="283">
                  <c:v>41</c:v>
                </c:pt>
                <c:pt idx="284">
                  <c:v>41</c:v>
                </c:pt>
                <c:pt idx="285">
                  <c:v>41</c:v>
                </c:pt>
                <c:pt idx="286">
                  <c:v>41</c:v>
                </c:pt>
                <c:pt idx="287">
                  <c:v>41</c:v>
                </c:pt>
                <c:pt idx="288">
                  <c:v>42</c:v>
                </c:pt>
                <c:pt idx="289">
                  <c:v>42</c:v>
                </c:pt>
                <c:pt idx="290">
                  <c:v>42</c:v>
                </c:pt>
                <c:pt idx="291">
                  <c:v>42</c:v>
                </c:pt>
                <c:pt idx="292">
                  <c:v>42</c:v>
                </c:pt>
                <c:pt idx="293">
                  <c:v>42</c:v>
                </c:pt>
                <c:pt idx="294">
                  <c:v>42</c:v>
                </c:pt>
                <c:pt idx="295">
                  <c:v>43</c:v>
                </c:pt>
                <c:pt idx="296">
                  <c:v>43</c:v>
                </c:pt>
                <c:pt idx="297">
                  <c:v>43</c:v>
                </c:pt>
                <c:pt idx="298">
                  <c:v>43</c:v>
                </c:pt>
                <c:pt idx="299">
                  <c:v>43</c:v>
                </c:pt>
                <c:pt idx="300">
                  <c:v>43</c:v>
                </c:pt>
                <c:pt idx="301">
                  <c:v>43</c:v>
                </c:pt>
                <c:pt idx="302">
                  <c:v>44</c:v>
                </c:pt>
                <c:pt idx="303">
                  <c:v>44</c:v>
                </c:pt>
                <c:pt idx="304">
                  <c:v>44</c:v>
                </c:pt>
                <c:pt idx="305">
                  <c:v>44</c:v>
                </c:pt>
                <c:pt idx="306">
                  <c:v>44</c:v>
                </c:pt>
                <c:pt idx="307">
                  <c:v>44</c:v>
                </c:pt>
                <c:pt idx="308">
                  <c:v>44</c:v>
                </c:pt>
                <c:pt idx="309">
                  <c:v>45</c:v>
                </c:pt>
                <c:pt idx="310">
                  <c:v>45</c:v>
                </c:pt>
                <c:pt idx="311">
                  <c:v>45</c:v>
                </c:pt>
                <c:pt idx="312">
                  <c:v>45</c:v>
                </c:pt>
                <c:pt idx="313">
                  <c:v>45</c:v>
                </c:pt>
                <c:pt idx="314">
                  <c:v>45</c:v>
                </c:pt>
                <c:pt idx="315">
                  <c:v>45</c:v>
                </c:pt>
                <c:pt idx="316">
                  <c:v>46</c:v>
                </c:pt>
                <c:pt idx="317">
                  <c:v>46</c:v>
                </c:pt>
                <c:pt idx="318">
                  <c:v>46</c:v>
                </c:pt>
                <c:pt idx="319">
                  <c:v>46</c:v>
                </c:pt>
                <c:pt idx="320">
                  <c:v>46</c:v>
                </c:pt>
                <c:pt idx="321">
                  <c:v>46</c:v>
                </c:pt>
                <c:pt idx="322">
                  <c:v>46</c:v>
                </c:pt>
                <c:pt idx="323">
                  <c:v>47</c:v>
                </c:pt>
                <c:pt idx="324">
                  <c:v>47</c:v>
                </c:pt>
                <c:pt idx="325">
                  <c:v>47</c:v>
                </c:pt>
                <c:pt idx="326">
                  <c:v>47</c:v>
                </c:pt>
                <c:pt idx="327">
                  <c:v>47</c:v>
                </c:pt>
                <c:pt idx="328">
                  <c:v>47</c:v>
                </c:pt>
                <c:pt idx="329">
                  <c:v>47</c:v>
                </c:pt>
                <c:pt idx="330">
                  <c:v>48</c:v>
                </c:pt>
                <c:pt idx="331">
                  <c:v>48</c:v>
                </c:pt>
                <c:pt idx="332">
                  <c:v>48</c:v>
                </c:pt>
                <c:pt idx="333">
                  <c:v>48</c:v>
                </c:pt>
                <c:pt idx="334">
                  <c:v>48</c:v>
                </c:pt>
                <c:pt idx="335">
                  <c:v>48</c:v>
                </c:pt>
                <c:pt idx="336">
                  <c:v>48</c:v>
                </c:pt>
                <c:pt idx="337">
                  <c:v>49</c:v>
                </c:pt>
                <c:pt idx="338">
                  <c:v>49</c:v>
                </c:pt>
                <c:pt idx="339">
                  <c:v>49</c:v>
                </c:pt>
                <c:pt idx="340">
                  <c:v>49</c:v>
                </c:pt>
                <c:pt idx="341">
                  <c:v>49</c:v>
                </c:pt>
                <c:pt idx="342">
                  <c:v>49</c:v>
                </c:pt>
                <c:pt idx="343">
                  <c:v>49</c:v>
                </c:pt>
                <c:pt idx="344">
                  <c:v>50</c:v>
                </c:pt>
                <c:pt idx="345">
                  <c:v>50</c:v>
                </c:pt>
                <c:pt idx="346">
                  <c:v>50</c:v>
                </c:pt>
                <c:pt idx="347">
                  <c:v>50</c:v>
                </c:pt>
                <c:pt idx="348">
                  <c:v>50</c:v>
                </c:pt>
                <c:pt idx="349">
                  <c:v>50</c:v>
                </c:pt>
                <c:pt idx="350">
                  <c:v>50</c:v>
                </c:pt>
                <c:pt idx="351">
                  <c:v>51</c:v>
                </c:pt>
                <c:pt idx="352">
                  <c:v>51</c:v>
                </c:pt>
                <c:pt idx="353">
                  <c:v>51</c:v>
                </c:pt>
                <c:pt idx="354">
                  <c:v>51</c:v>
                </c:pt>
                <c:pt idx="355">
                  <c:v>51</c:v>
                </c:pt>
                <c:pt idx="356">
                  <c:v>51</c:v>
                </c:pt>
                <c:pt idx="357">
                  <c:v>51</c:v>
                </c:pt>
                <c:pt idx="358">
                  <c:v>52</c:v>
                </c:pt>
                <c:pt idx="359">
                  <c:v>52</c:v>
                </c:pt>
                <c:pt idx="360">
                  <c:v>52</c:v>
                </c:pt>
                <c:pt idx="361">
                  <c:v>52</c:v>
                </c:pt>
                <c:pt idx="362">
                  <c:v>52</c:v>
                </c:pt>
                <c:pt idx="363">
                  <c:v>52</c:v>
                </c:pt>
                <c:pt idx="364">
                  <c:v>52</c:v>
                </c:pt>
                <c:pt idx="365">
                  <c:v>52</c:v>
                </c:pt>
              </c:numCache>
            </c:numRef>
          </c:cat>
          <c:val>
            <c:numRef>
              <c:f>Jaar3!$N$5:$N$371</c:f>
              <c:numCache>
                <c:formatCode>#,##0</c:formatCode>
                <c:ptCount val="3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1DC-415B-ACC3-ADADFCE0165A}"/>
            </c:ext>
          </c:extLst>
        </c:ser>
        <c:ser>
          <c:idx val="1"/>
          <c:order val="2"/>
          <c:tx>
            <c:strRef>
              <c:f>Jaar3!$C$1</c:f>
              <c:strCache>
                <c:ptCount val="1"/>
                <c:pt idx="0">
                  <c:v>Netstroom</c:v>
                </c:pt>
              </c:strCache>
            </c:strRef>
          </c:tx>
          <c:spPr>
            <a:solidFill>
              <a:srgbClr val="66FFFF"/>
            </a:solidFill>
            <a:ln w="3175">
              <a:noFill/>
            </a:ln>
          </c:spPr>
          <c:invertIfNegative val="0"/>
          <c:cat>
            <c:numRef>
              <c:f>Jaar3!$A$5:$A$371</c:f>
              <c:numCache>
                <c:formatCode>General</c:formatCode>
                <c:ptCount val="367"/>
                <c:pt idx="0">
                  <c:v>52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  <c:pt idx="32">
                  <c:v>5</c:v>
                </c:pt>
                <c:pt idx="33">
                  <c:v>5</c:v>
                </c:pt>
                <c:pt idx="34">
                  <c:v>5</c:v>
                </c:pt>
                <c:pt idx="35">
                  <c:v>5</c:v>
                </c:pt>
                <c:pt idx="36">
                  <c:v>6</c:v>
                </c:pt>
                <c:pt idx="37">
                  <c:v>6</c:v>
                </c:pt>
                <c:pt idx="38">
                  <c:v>6</c:v>
                </c:pt>
                <c:pt idx="39">
                  <c:v>6</c:v>
                </c:pt>
                <c:pt idx="40">
                  <c:v>6</c:v>
                </c:pt>
                <c:pt idx="41">
                  <c:v>6</c:v>
                </c:pt>
                <c:pt idx="42">
                  <c:v>6</c:v>
                </c:pt>
                <c:pt idx="43">
                  <c:v>7</c:v>
                </c:pt>
                <c:pt idx="44">
                  <c:v>7</c:v>
                </c:pt>
                <c:pt idx="45">
                  <c:v>7</c:v>
                </c:pt>
                <c:pt idx="46">
                  <c:v>7</c:v>
                </c:pt>
                <c:pt idx="47">
                  <c:v>7</c:v>
                </c:pt>
                <c:pt idx="48">
                  <c:v>7</c:v>
                </c:pt>
                <c:pt idx="49">
                  <c:v>7</c:v>
                </c:pt>
                <c:pt idx="50">
                  <c:v>8</c:v>
                </c:pt>
                <c:pt idx="51">
                  <c:v>8</c:v>
                </c:pt>
                <c:pt idx="52">
                  <c:v>8</c:v>
                </c:pt>
                <c:pt idx="53">
                  <c:v>8</c:v>
                </c:pt>
                <c:pt idx="54">
                  <c:v>8</c:v>
                </c:pt>
                <c:pt idx="55">
                  <c:v>8</c:v>
                </c:pt>
                <c:pt idx="56">
                  <c:v>8</c:v>
                </c:pt>
                <c:pt idx="57">
                  <c:v>9</c:v>
                </c:pt>
                <c:pt idx="58">
                  <c:v>9</c:v>
                </c:pt>
                <c:pt idx="59">
                  <c:v>9</c:v>
                </c:pt>
                <c:pt idx="60">
                  <c:v>9</c:v>
                </c:pt>
                <c:pt idx="61">
                  <c:v>9</c:v>
                </c:pt>
                <c:pt idx="62">
                  <c:v>9</c:v>
                </c:pt>
                <c:pt idx="63">
                  <c:v>9</c:v>
                </c:pt>
                <c:pt idx="64">
                  <c:v>10</c:v>
                </c:pt>
                <c:pt idx="65">
                  <c:v>10</c:v>
                </c:pt>
                <c:pt idx="66">
                  <c:v>10</c:v>
                </c:pt>
                <c:pt idx="67">
                  <c:v>10</c:v>
                </c:pt>
                <c:pt idx="68">
                  <c:v>10</c:v>
                </c:pt>
                <c:pt idx="69">
                  <c:v>10</c:v>
                </c:pt>
                <c:pt idx="70">
                  <c:v>10</c:v>
                </c:pt>
                <c:pt idx="71">
                  <c:v>11</c:v>
                </c:pt>
                <c:pt idx="72">
                  <c:v>11</c:v>
                </c:pt>
                <c:pt idx="73">
                  <c:v>11</c:v>
                </c:pt>
                <c:pt idx="74">
                  <c:v>11</c:v>
                </c:pt>
                <c:pt idx="75">
                  <c:v>11</c:v>
                </c:pt>
                <c:pt idx="76">
                  <c:v>11</c:v>
                </c:pt>
                <c:pt idx="77">
                  <c:v>11</c:v>
                </c:pt>
                <c:pt idx="78">
                  <c:v>12</c:v>
                </c:pt>
                <c:pt idx="79">
                  <c:v>12</c:v>
                </c:pt>
                <c:pt idx="80">
                  <c:v>12</c:v>
                </c:pt>
                <c:pt idx="81">
                  <c:v>12</c:v>
                </c:pt>
                <c:pt idx="82">
                  <c:v>12</c:v>
                </c:pt>
                <c:pt idx="83">
                  <c:v>12</c:v>
                </c:pt>
                <c:pt idx="84">
                  <c:v>12</c:v>
                </c:pt>
                <c:pt idx="85">
                  <c:v>13</c:v>
                </c:pt>
                <c:pt idx="86">
                  <c:v>13</c:v>
                </c:pt>
                <c:pt idx="87">
                  <c:v>13</c:v>
                </c:pt>
                <c:pt idx="88">
                  <c:v>13</c:v>
                </c:pt>
                <c:pt idx="89">
                  <c:v>13</c:v>
                </c:pt>
                <c:pt idx="90">
                  <c:v>13</c:v>
                </c:pt>
                <c:pt idx="91">
                  <c:v>13</c:v>
                </c:pt>
                <c:pt idx="92">
                  <c:v>14</c:v>
                </c:pt>
                <c:pt idx="93">
                  <c:v>14</c:v>
                </c:pt>
                <c:pt idx="94">
                  <c:v>14</c:v>
                </c:pt>
                <c:pt idx="95">
                  <c:v>14</c:v>
                </c:pt>
                <c:pt idx="96">
                  <c:v>14</c:v>
                </c:pt>
                <c:pt idx="97">
                  <c:v>14</c:v>
                </c:pt>
                <c:pt idx="98">
                  <c:v>14</c:v>
                </c:pt>
                <c:pt idx="99">
                  <c:v>15</c:v>
                </c:pt>
                <c:pt idx="100">
                  <c:v>15</c:v>
                </c:pt>
                <c:pt idx="101">
                  <c:v>15</c:v>
                </c:pt>
                <c:pt idx="102">
                  <c:v>15</c:v>
                </c:pt>
                <c:pt idx="103">
                  <c:v>15</c:v>
                </c:pt>
                <c:pt idx="104">
                  <c:v>15</c:v>
                </c:pt>
                <c:pt idx="105">
                  <c:v>15</c:v>
                </c:pt>
                <c:pt idx="106">
                  <c:v>16</c:v>
                </c:pt>
                <c:pt idx="107">
                  <c:v>16</c:v>
                </c:pt>
                <c:pt idx="108">
                  <c:v>16</c:v>
                </c:pt>
                <c:pt idx="109">
                  <c:v>16</c:v>
                </c:pt>
                <c:pt idx="110">
                  <c:v>16</c:v>
                </c:pt>
                <c:pt idx="111">
                  <c:v>16</c:v>
                </c:pt>
                <c:pt idx="112">
                  <c:v>16</c:v>
                </c:pt>
                <c:pt idx="113">
                  <c:v>17</c:v>
                </c:pt>
                <c:pt idx="114">
                  <c:v>17</c:v>
                </c:pt>
                <c:pt idx="115">
                  <c:v>17</c:v>
                </c:pt>
                <c:pt idx="116">
                  <c:v>17</c:v>
                </c:pt>
                <c:pt idx="117">
                  <c:v>17</c:v>
                </c:pt>
                <c:pt idx="118">
                  <c:v>17</c:v>
                </c:pt>
                <c:pt idx="119">
                  <c:v>17</c:v>
                </c:pt>
                <c:pt idx="120">
                  <c:v>18</c:v>
                </c:pt>
                <c:pt idx="121">
                  <c:v>18</c:v>
                </c:pt>
                <c:pt idx="122">
                  <c:v>18</c:v>
                </c:pt>
                <c:pt idx="123">
                  <c:v>18</c:v>
                </c:pt>
                <c:pt idx="124">
                  <c:v>18</c:v>
                </c:pt>
                <c:pt idx="125">
                  <c:v>18</c:v>
                </c:pt>
                <c:pt idx="126">
                  <c:v>18</c:v>
                </c:pt>
                <c:pt idx="127">
                  <c:v>19</c:v>
                </c:pt>
                <c:pt idx="128">
                  <c:v>19</c:v>
                </c:pt>
                <c:pt idx="129">
                  <c:v>19</c:v>
                </c:pt>
                <c:pt idx="130">
                  <c:v>19</c:v>
                </c:pt>
                <c:pt idx="131">
                  <c:v>19</c:v>
                </c:pt>
                <c:pt idx="132">
                  <c:v>19</c:v>
                </c:pt>
                <c:pt idx="133">
                  <c:v>19</c:v>
                </c:pt>
                <c:pt idx="134">
                  <c:v>20</c:v>
                </c:pt>
                <c:pt idx="135">
                  <c:v>20</c:v>
                </c:pt>
                <c:pt idx="136">
                  <c:v>20</c:v>
                </c:pt>
                <c:pt idx="137">
                  <c:v>20</c:v>
                </c:pt>
                <c:pt idx="138">
                  <c:v>20</c:v>
                </c:pt>
                <c:pt idx="139">
                  <c:v>20</c:v>
                </c:pt>
                <c:pt idx="140">
                  <c:v>20</c:v>
                </c:pt>
                <c:pt idx="141">
                  <c:v>21</c:v>
                </c:pt>
                <c:pt idx="142">
                  <c:v>21</c:v>
                </c:pt>
                <c:pt idx="143">
                  <c:v>21</c:v>
                </c:pt>
                <c:pt idx="144">
                  <c:v>21</c:v>
                </c:pt>
                <c:pt idx="145">
                  <c:v>21</c:v>
                </c:pt>
                <c:pt idx="146">
                  <c:v>21</c:v>
                </c:pt>
                <c:pt idx="147">
                  <c:v>21</c:v>
                </c:pt>
                <c:pt idx="148">
                  <c:v>22</c:v>
                </c:pt>
                <c:pt idx="149">
                  <c:v>22</c:v>
                </c:pt>
                <c:pt idx="150">
                  <c:v>22</c:v>
                </c:pt>
                <c:pt idx="151">
                  <c:v>22</c:v>
                </c:pt>
                <c:pt idx="152">
                  <c:v>22</c:v>
                </c:pt>
                <c:pt idx="153">
                  <c:v>22</c:v>
                </c:pt>
                <c:pt idx="154">
                  <c:v>22</c:v>
                </c:pt>
                <c:pt idx="155">
                  <c:v>23</c:v>
                </c:pt>
                <c:pt idx="156">
                  <c:v>23</c:v>
                </c:pt>
                <c:pt idx="157">
                  <c:v>23</c:v>
                </c:pt>
                <c:pt idx="158">
                  <c:v>23</c:v>
                </c:pt>
                <c:pt idx="159">
                  <c:v>23</c:v>
                </c:pt>
                <c:pt idx="160">
                  <c:v>23</c:v>
                </c:pt>
                <c:pt idx="161">
                  <c:v>23</c:v>
                </c:pt>
                <c:pt idx="162">
                  <c:v>24</c:v>
                </c:pt>
                <c:pt idx="163">
                  <c:v>24</c:v>
                </c:pt>
                <c:pt idx="164">
                  <c:v>24</c:v>
                </c:pt>
                <c:pt idx="165">
                  <c:v>24</c:v>
                </c:pt>
                <c:pt idx="166">
                  <c:v>24</c:v>
                </c:pt>
                <c:pt idx="167">
                  <c:v>24</c:v>
                </c:pt>
                <c:pt idx="168">
                  <c:v>24</c:v>
                </c:pt>
                <c:pt idx="169">
                  <c:v>25</c:v>
                </c:pt>
                <c:pt idx="170">
                  <c:v>25</c:v>
                </c:pt>
                <c:pt idx="171">
                  <c:v>25</c:v>
                </c:pt>
                <c:pt idx="172">
                  <c:v>25</c:v>
                </c:pt>
                <c:pt idx="173">
                  <c:v>25</c:v>
                </c:pt>
                <c:pt idx="174">
                  <c:v>25</c:v>
                </c:pt>
                <c:pt idx="175">
                  <c:v>25</c:v>
                </c:pt>
                <c:pt idx="176">
                  <c:v>26</c:v>
                </c:pt>
                <c:pt idx="177">
                  <c:v>26</c:v>
                </c:pt>
                <c:pt idx="178">
                  <c:v>26</c:v>
                </c:pt>
                <c:pt idx="179">
                  <c:v>26</c:v>
                </c:pt>
                <c:pt idx="180">
                  <c:v>26</c:v>
                </c:pt>
                <c:pt idx="181">
                  <c:v>26</c:v>
                </c:pt>
                <c:pt idx="182">
                  <c:v>26</c:v>
                </c:pt>
                <c:pt idx="183">
                  <c:v>27</c:v>
                </c:pt>
                <c:pt idx="184">
                  <c:v>27</c:v>
                </c:pt>
                <c:pt idx="185">
                  <c:v>27</c:v>
                </c:pt>
                <c:pt idx="186">
                  <c:v>27</c:v>
                </c:pt>
                <c:pt idx="187">
                  <c:v>27</c:v>
                </c:pt>
                <c:pt idx="188">
                  <c:v>27</c:v>
                </c:pt>
                <c:pt idx="189">
                  <c:v>27</c:v>
                </c:pt>
                <c:pt idx="190">
                  <c:v>28</c:v>
                </c:pt>
                <c:pt idx="191">
                  <c:v>28</c:v>
                </c:pt>
                <c:pt idx="192">
                  <c:v>28</c:v>
                </c:pt>
                <c:pt idx="193">
                  <c:v>28</c:v>
                </c:pt>
                <c:pt idx="194">
                  <c:v>28</c:v>
                </c:pt>
                <c:pt idx="195">
                  <c:v>28</c:v>
                </c:pt>
                <c:pt idx="196">
                  <c:v>28</c:v>
                </c:pt>
                <c:pt idx="197">
                  <c:v>29</c:v>
                </c:pt>
                <c:pt idx="198">
                  <c:v>29</c:v>
                </c:pt>
                <c:pt idx="199">
                  <c:v>29</c:v>
                </c:pt>
                <c:pt idx="200">
                  <c:v>29</c:v>
                </c:pt>
                <c:pt idx="201">
                  <c:v>29</c:v>
                </c:pt>
                <c:pt idx="202">
                  <c:v>29</c:v>
                </c:pt>
                <c:pt idx="203">
                  <c:v>29</c:v>
                </c:pt>
                <c:pt idx="204">
                  <c:v>30</c:v>
                </c:pt>
                <c:pt idx="205">
                  <c:v>30</c:v>
                </c:pt>
                <c:pt idx="206">
                  <c:v>30</c:v>
                </c:pt>
                <c:pt idx="207">
                  <c:v>30</c:v>
                </c:pt>
                <c:pt idx="208">
                  <c:v>30</c:v>
                </c:pt>
                <c:pt idx="209">
                  <c:v>30</c:v>
                </c:pt>
                <c:pt idx="210">
                  <c:v>30</c:v>
                </c:pt>
                <c:pt idx="211">
                  <c:v>31</c:v>
                </c:pt>
                <c:pt idx="212">
                  <c:v>31</c:v>
                </c:pt>
                <c:pt idx="213">
                  <c:v>31</c:v>
                </c:pt>
                <c:pt idx="214">
                  <c:v>31</c:v>
                </c:pt>
                <c:pt idx="215">
                  <c:v>31</c:v>
                </c:pt>
                <c:pt idx="216">
                  <c:v>31</c:v>
                </c:pt>
                <c:pt idx="217">
                  <c:v>31</c:v>
                </c:pt>
                <c:pt idx="218">
                  <c:v>32</c:v>
                </c:pt>
                <c:pt idx="219">
                  <c:v>32</c:v>
                </c:pt>
                <c:pt idx="220">
                  <c:v>32</c:v>
                </c:pt>
                <c:pt idx="221">
                  <c:v>32</c:v>
                </c:pt>
                <c:pt idx="222">
                  <c:v>32</c:v>
                </c:pt>
                <c:pt idx="223">
                  <c:v>32</c:v>
                </c:pt>
                <c:pt idx="224">
                  <c:v>32</c:v>
                </c:pt>
                <c:pt idx="225">
                  <c:v>33</c:v>
                </c:pt>
                <c:pt idx="226">
                  <c:v>33</c:v>
                </c:pt>
                <c:pt idx="227">
                  <c:v>33</c:v>
                </c:pt>
                <c:pt idx="228">
                  <c:v>33</c:v>
                </c:pt>
                <c:pt idx="229">
                  <c:v>33</c:v>
                </c:pt>
                <c:pt idx="230">
                  <c:v>33</c:v>
                </c:pt>
                <c:pt idx="231">
                  <c:v>33</c:v>
                </c:pt>
                <c:pt idx="232">
                  <c:v>34</c:v>
                </c:pt>
                <c:pt idx="233">
                  <c:v>34</c:v>
                </c:pt>
                <c:pt idx="234">
                  <c:v>34</c:v>
                </c:pt>
                <c:pt idx="235">
                  <c:v>34</c:v>
                </c:pt>
                <c:pt idx="236">
                  <c:v>34</c:v>
                </c:pt>
                <c:pt idx="237">
                  <c:v>34</c:v>
                </c:pt>
                <c:pt idx="238">
                  <c:v>34</c:v>
                </c:pt>
                <c:pt idx="239">
                  <c:v>35</c:v>
                </c:pt>
                <c:pt idx="240">
                  <c:v>35</c:v>
                </c:pt>
                <c:pt idx="241">
                  <c:v>35</c:v>
                </c:pt>
                <c:pt idx="242">
                  <c:v>35</c:v>
                </c:pt>
                <c:pt idx="243">
                  <c:v>35</c:v>
                </c:pt>
                <c:pt idx="244">
                  <c:v>35</c:v>
                </c:pt>
                <c:pt idx="245">
                  <c:v>35</c:v>
                </c:pt>
                <c:pt idx="246">
                  <c:v>36</c:v>
                </c:pt>
                <c:pt idx="247">
                  <c:v>36</c:v>
                </c:pt>
                <c:pt idx="248">
                  <c:v>36</c:v>
                </c:pt>
                <c:pt idx="249">
                  <c:v>36</c:v>
                </c:pt>
                <c:pt idx="250">
                  <c:v>36</c:v>
                </c:pt>
                <c:pt idx="251">
                  <c:v>36</c:v>
                </c:pt>
                <c:pt idx="252">
                  <c:v>36</c:v>
                </c:pt>
                <c:pt idx="253">
                  <c:v>37</c:v>
                </c:pt>
                <c:pt idx="254">
                  <c:v>37</c:v>
                </c:pt>
                <c:pt idx="255">
                  <c:v>37</c:v>
                </c:pt>
                <c:pt idx="256">
                  <c:v>37</c:v>
                </c:pt>
                <c:pt idx="257">
                  <c:v>37</c:v>
                </c:pt>
                <c:pt idx="258">
                  <c:v>37</c:v>
                </c:pt>
                <c:pt idx="259">
                  <c:v>37</c:v>
                </c:pt>
                <c:pt idx="260">
                  <c:v>38</c:v>
                </c:pt>
                <c:pt idx="261">
                  <c:v>38</c:v>
                </c:pt>
                <c:pt idx="262">
                  <c:v>38</c:v>
                </c:pt>
                <c:pt idx="263">
                  <c:v>38</c:v>
                </c:pt>
                <c:pt idx="264">
                  <c:v>38</c:v>
                </c:pt>
                <c:pt idx="265">
                  <c:v>38</c:v>
                </c:pt>
                <c:pt idx="266">
                  <c:v>38</c:v>
                </c:pt>
                <c:pt idx="267">
                  <c:v>39</c:v>
                </c:pt>
                <c:pt idx="268">
                  <c:v>39</c:v>
                </c:pt>
                <c:pt idx="269">
                  <c:v>39</c:v>
                </c:pt>
                <c:pt idx="270">
                  <c:v>39</c:v>
                </c:pt>
                <c:pt idx="271">
                  <c:v>39</c:v>
                </c:pt>
                <c:pt idx="272">
                  <c:v>39</c:v>
                </c:pt>
                <c:pt idx="273">
                  <c:v>39</c:v>
                </c:pt>
                <c:pt idx="274">
                  <c:v>40</c:v>
                </c:pt>
                <c:pt idx="275">
                  <c:v>40</c:v>
                </c:pt>
                <c:pt idx="276">
                  <c:v>40</c:v>
                </c:pt>
                <c:pt idx="277">
                  <c:v>40</c:v>
                </c:pt>
                <c:pt idx="278">
                  <c:v>40</c:v>
                </c:pt>
                <c:pt idx="279">
                  <c:v>40</c:v>
                </c:pt>
                <c:pt idx="280">
                  <c:v>40</c:v>
                </c:pt>
                <c:pt idx="281">
                  <c:v>41</c:v>
                </c:pt>
                <c:pt idx="282">
                  <c:v>41</c:v>
                </c:pt>
                <c:pt idx="283">
                  <c:v>41</c:v>
                </c:pt>
                <c:pt idx="284">
                  <c:v>41</c:v>
                </c:pt>
                <c:pt idx="285">
                  <c:v>41</c:v>
                </c:pt>
                <c:pt idx="286">
                  <c:v>41</c:v>
                </c:pt>
                <c:pt idx="287">
                  <c:v>41</c:v>
                </c:pt>
                <c:pt idx="288">
                  <c:v>42</c:v>
                </c:pt>
                <c:pt idx="289">
                  <c:v>42</c:v>
                </c:pt>
                <c:pt idx="290">
                  <c:v>42</c:v>
                </c:pt>
                <c:pt idx="291">
                  <c:v>42</c:v>
                </c:pt>
                <c:pt idx="292">
                  <c:v>42</c:v>
                </c:pt>
                <c:pt idx="293">
                  <c:v>42</c:v>
                </c:pt>
                <c:pt idx="294">
                  <c:v>42</c:v>
                </c:pt>
                <c:pt idx="295">
                  <c:v>43</c:v>
                </c:pt>
                <c:pt idx="296">
                  <c:v>43</c:v>
                </c:pt>
                <c:pt idx="297">
                  <c:v>43</c:v>
                </c:pt>
                <c:pt idx="298">
                  <c:v>43</c:v>
                </c:pt>
                <c:pt idx="299">
                  <c:v>43</c:v>
                </c:pt>
                <c:pt idx="300">
                  <c:v>43</c:v>
                </c:pt>
                <c:pt idx="301">
                  <c:v>43</c:v>
                </c:pt>
                <c:pt idx="302">
                  <c:v>44</c:v>
                </c:pt>
                <c:pt idx="303">
                  <c:v>44</c:v>
                </c:pt>
                <c:pt idx="304">
                  <c:v>44</c:v>
                </c:pt>
                <c:pt idx="305">
                  <c:v>44</c:v>
                </c:pt>
                <c:pt idx="306">
                  <c:v>44</c:v>
                </c:pt>
                <c:pt idx="307">
                  <c:v>44</c:v>
                </c:pt>
                <c:pt idx="308">
                  <c:v>44</c:v>
                </c:pt>
                <c:pt idx="309">
                  <c:v>45</c:v>
                </c:pt>
                <c:pt idx="310">
                  <c:v>45</c:v>
                </c:pt>
                <c:pt idx="311">
                  <c:v>45</c:v>
                </c:pt>
                <c:pt idx="312">
                  <c:v>45</c:v>
                </c:pt>
                <c:pt idx="313">
                  <c:v>45</c:v>
                </c:pt>
                <c:pt idx="314">
                  <c:v>45</c:v>
                </c:pt>
                <c:pt idx="315">
                  <c:v>45</c:v>
                </c:pt>
                <c:pt idx="316">
                  <c:v>46</c:v>
                </c:pt>
                <c:pt idx="317">
                  <c:v>46</c:v>
                </c:pt>
                <c:pt idx="318">
                  <c:v>46</c:v>
                </c:pt>
                <c:pt idx="319">
                  <c:v>46</c:v>
                </c:pt>
                <c:pt idx="320">
                  <c:v>46</c:v>
                </c:pt>
                <c:pt idx="321">
                  <c:v>46</c:v>
                </c:pt>
                <c:pt idx="322">
                  <c:v>46</c:v>
                </c:pt>
                <c:pt idx="323">
                  <c:v>47</c:v>
                </c:pt>
                <c:pt idx="324">
                  <c:v>47</c:v>
                </c:pt>
                <c:pt idx="325">
                  <c:v>47</c:v>
                </c:pt>
                <c:pt idx="326">
                  <c:v>47</c:v>
                </c:pt>
                <c:pt idx="327">
                  <c:v>47</c:v>
                </c:pt>
                <c:pt idx="328">
                  <c:v>47</c:v>
                </c:pt>
                <c:pt idx="329">
                  <c:v>47</c:v>
                </c:pt>
                <c:pt idx="330">
                  <c:v>48</c:v>
                </c:pt>
                <c:pt idx="331">
                  <c:v>48</c:v>
                </c:pt>
                <c:pt idx="332">
                  <c:v>48</c:v>
                </c:pt>
                <c:pt idx="333">
                  <c:v>48</c:v>
                </c:pt>
                <c:pt idx="334">
                  <c:v>48</c:v>
                </c:pt>
                <c:pt idx="335">
                  <c:v>48</c:v>
                </c:pt>
                <c:pt idx="336">
                  <c:v>48</c:v>
                </c:pt>
                <c:pt idx="337">
                  <c:v>49</c:v>
                </c:pt>
                <c:pt idx="338">
                  <c:v>49</c:v>
                </c:pt>
                <c:pt idx="339">
                  <c:v>49</c:v>
                </c:pt>
                <c:pt idx="340">
                  <c:v>49</c:v>
                </c:pt>
                <c:pt idx="341">
                  <c:v>49</c:v>
                </c:pt>
                <c:pt idx="342">
                  <c:v>49</c:v>
                </c:pt>
                <c:pt idx="343">
                  <c:v>49</c:v>
                </c:pt>
                <c:pt idx="344">
                  <c:v>50</c:v>
                </c:pt>
                <c:pt idx="345">
                  <c:v>50</c:v>
                </c:pt>
                <c:pt idx="346">
                  <c:v>50</c:v>
                </c:pt>
                <c:pt idx="347">
                  <c:v>50</c:v>
                </c:pt>
                <c:pt idx="348">
                  <c:v>50</c:v>
                </c:pt>
                <c:pt idx="349">
                  <c:v>50</c:v>
                </c:pt>
                <c:pt idx="350">
                  <c:v>50</c:v>
                </c:pt>
                <c:pt idx="351">
                  <c:v>51</c:v>
                </c:pt>
                <c:pt idx="352">
                  <c:v>51</c:v>
                </c:pt>
                <c:pt idx="353">
                  <c:v>51</c:v>
                </c:pt>
                <c:pt idx="354">
                  <c:v>51</c:v>
                </c:pt>
                <c:pt idx="355">
                  <c:v>51</c:v>
                </c:pt>
                <c:pt idx="356">
                  <c:v>51</c:v>
                </c:pt>
                <c:pt idx="357">
                  <c:v>51</c:v>
                </c:pt>
                <c:pt idx="358">
                  <c:v>52</c:v>
                </c:pt>
                <c:pt idx="359">
                  <c:v>52</c:v>
                </c:pt>
                <c:pt idx="360">
                  <c:v>52</c:v>
                </c:pt>
                <c:pt idx="361">
                  <c:v>52</c:v>
                </c:pt>
                <c:pt idx="362">
                  <c:v>52</c:v>
                </c:pt>
                <c:pt idx="363">
                  <c:v>52</c:v>
                </c:pt>
                <c:pt idx="364">
                  <c:v>52</c:v>
                </c:pt>
                <c:pt idx="365">
                  <c:v>52</c:v>
                </c:pt>
              </c:numCache>
            </c:numRef>
          </c:cat>
          <c:val>
            <c:numRef>
              <c:f>Jaar3!$M$5:$M$371</c:f>
              <c:numCache>
                <c:formatCode>#,##0</c:formatCode>
                <c:ptCount val="3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21DC-415B-ACC3-ADADFCE016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61811840"/>
        <c:axId val="176896256"/>
      </c:barChart>
      <c:catAx>
        <c:axId val="16181184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nl-NL"/>
          </a:p>
        </c:txPr>
        <c:crossAx val="176896256"/>
        <c:crossesAt val="-10000"/>
        <c:auto val="1"/>
        <c:lblAlgn val="ctr"/>
        <c:lblOffset val="100"/>
        <c:tickLblSkip val="30"/>
        <c:tickMarkSkip val="7"/>
        <c:noMultiLvlLbl val="0"/>
      </c:catAx>
      <c:valAx>
        <c:axId val="1768962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;0;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nl-NL"/>
          </a:p>
        </c:txPr>
        <c:crossAx val="161811840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"/>
          <c:y val="3.42482939632546E-2"/>
          <c:w val="1"/>
          <c:h val="4.0184251968503927E-2"/>
        </c:manualLayout>
      </c:layout>
      <c:overlay val="0"/>
      <c:spPr>
        <a:noFill/>
        <a:ln w="3175">
          <a:noFill/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nl-NL"/>
    </a:p>
  </c:txPr>
  <c:printSettings>
    <c:headerFooter alignWithMargins="0"/>
    <c:pageMargins b="1" l="0.75000000000000178" r="0.75000000000000178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6941206147858542E-2"/>
          <c:y val="0.11346686927292"/>
          <c:w val="0.91064848015279565"/>
          <c:h val="0.41748860339826094"/>
        </c:manualLayout>
      </c:layout>
      <c:barChart>
        <c:barDir val="bar"/>
        <c:grouping val="percentStacked"/>
        <c:varyColors val="0"/>
        <c:ser>
          <c:idx val="0"/>
          <c:order val="0"/>
          <c:spPr>
            <a:solidFill>
              <a:srgbClr val="FFFF99"/>
            </a:solidFill>
            <a:ln>
              <a:solidFill>
                <a:sysClr val="windowText" lastClr="000000"/>
              </a:solidFill>
            </a:ln>
          </c:spPr>
          <c:invertIfNegative val="0"/>
          <c:val>
            <c:numRef>
              <c:f>Jaar3!$U$3</c:f>
              <c:numCache>
                <c:formatCode>#,##0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B9-4682-99F4-20BF827C4112}"/>
            </c:ext>
          </c:extLst>
        </c:ser>
        <c:ser>
          <c:idx val="1"/>
          <c:order val="1"/>
          <c:spPr>
            <a:solidFill>
              <a:srgbClr val="CCFFFF"/>
            </a:solidFill>
            <a:ln>
              <a:solidFill>
                <a:sysClr val="windowText" lastClr="000000"/>
              </a:solidFill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rgbClr val="66FFFF"/>
              </a:solidFill>
              <a:ln>
                <a:solidFill>
                  <a:sysClr val="windowText" lastClr="000000"/>
                </a:solidFill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20B9-4682-99F4-20BF827C4112}"/>
              </c:ext>
            </c:extLst>
          </c:dPt>
          <c:val>
            <c:numRef>
              <c:f>Jaar3!$X$3</c:f>
              <c:numCache>
                <c:formatCode>#,##0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0B9-4682-99F4-20BF827C41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52874368"/>
        <c:axId val="152892544"/>
      </c:barChart>
      <c:catAx>
        <c:axId val="152874368"/>
        <c:scaling>
          <c:orientation val="minMax"/>
        </c:scaling>
        <c:delete val="1"/>
        <c:axPos val="l"/>
        <c:majorTickMark val="out"/>
        <c:minorTickMark val="none"/>
        <c:tickLblPos val="none"/>
        <c:crossAx val="152892544"/>
        <c:crosses val="autoZero"/>
        <c:auto val="1"/>
        <c:lblAlgn val="ctr"/>
        <c:lblOffset val="100"/>
        <c:noMultiLvlLbl val="0"/>
      </c:catAx>
      <c:valAx>
        <c:axId val="152892544"/>
        <c:scaling>
          <c:orientation val="minMax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52874368"/>
        <c:crosses val="autoZero"/>
        <c:crossBetween val="between"/>
        <c:majorUnit val="0.1"/>
      </c:valAx>
    </c:plotArea>
    <c:plotVisOnly val="1"/>
    <c:dispBlanksAs val="gap"/>
    <c:showDLblsOverMax val="0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NL" b="1"/>
              <a:t>Cumulatief</a:t>
            </a:r>
          </a:p>
        </c:rich>
      </c:tx>
      <c:layout>
        <c:manualLayout>
          <c:xMode val="edge"/>
          <c:yMode val="edge"/>
          <c:x val="0.3916888673098177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6354411708607257E-2"/>
          <c:y val="7.9687489063867023E-2"/>
          <c:w val="0.8385437991938256"/>
          <c:h val="0.8757532808398954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Jaar3!$S$3</c:f>
              <c:strCache>
                <c:ptCount val="1"/>
                <c:pt idx="0">
                  <c:v>teruggeleverd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</c:spPr>
          <c:invertIfNegative val="0"/>
          <c:cat>
            <c:numRef>
              <c:f>Jaar3!$A$5:$A$371</c:f>
              <c:numCache>
                <c:formatCode>General</c:formatCode>
                <c:ptCount val="367"/>
                <c:pt idx="0">
                  <c:v>52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  <c:pt idx="32">
                  <c:v>5</c:v>
                </c:pt>
                <c:pt idx="33">
                  <c:v>5</c:v>
                </c:pt>
                <c:pt idx="34">
                  <c:v>5</c:v>
                </c:pt>
                <c:pt idx="35">
                  <c:v>5</c:v>
                </c:pt>
                <c:pt idx="36">
                  <c:v>6</c:v>
                </c:pt>
                <c:pt idx="37">
                  <c:v>6</c:v>
                </c:pt>
                <c:pt idx="38">
                  <c:v>6</c:v>
                </c:pt>
                <c:pt idx="39">
                  <c:v>6</c:v>
                </c:pt>
                <c:pt idx="40">
                  <c:v>6</c:v>
                </c:pt>
                <c:pt idx="41">
                  <c:v>6</c:v>
                </c:pt>
                <c:pt idx="42">
                  <c:v>6</c:v>
                </c:pt>
                <c:pt idx="43">
                  <c:v>7</c:v>
                </c:pt>
                <c:pt idx="44">
                  <c:v>7</c:v>
                </c:pt>
                <c:pt idx="45">
                  <c:v>7</c:v>
                </c:pt>
                <c:pt idx="46">
                  <c:v>7</c:v>
                </c:pt>
                <c:pt idx="47">
                  <c:v>7</c:v>
                </c:pt>
                <c:pt idx="48">
                  <c:v>7</c:v>
                </c:pt>
                <c:pt idx="49">
                  <c:v>7</c:v>
                </c:pt>
                <c:pt idx="50">
                  <c:v>8</c:v>
                </c:pt>
                <c:pt idx="51">
                  <c:v>8</c:v>
                </c:pt>
                <c:pt idx="52">
                  <c:v>8</c:v>
                </c:pt>
                <c:pt idx="53">
                  <c:v>8</c:v>
                </c:pt>
                <c:pt idx="54">
                  <c:v>8</c:v>
                </c:pt>
                <c:pt idx="55">
                  <c:v>8</c:v>
                </c:pt>
                <c:pt idx="56">
                  <c:v>8</c:v>
                </c:pt>
                <c:pt idx="57">
                  <c:v>9</c:v>
                </c:pt>
                <c:pt idx="58">
                  <c:v>9</c:v>
                </c:pt>
                <c:pt idx="59">
                  <c:v>9</c:v>
                </c:pt>
                <c:pt idx="60">
                  <c:v>9</c:v>
                </c:pt>
                <c:pt idx="61">
                  <c:v>9</c:v>
                </c:pt>
                <c:pt idx="62">
                  <c:v>9</c:v>
                </c:pt>
                <c:pt idx="63">
                  <c:v>9</c:v>
                </c:pt>
                <c:pt idx="64">
                  <c:v>10</c:v>
                </c:pt>
                <c:pt idx="65">
                  <c:v>10</c:v>
                </c:pt>
                <c:pt idx="66">
                  <c:v>10</c:v>
                </c:pt>
                <c:pt idx="67">
                  <c:v>10</c:v>
                </c:pt>
                <c:pt idx="68">
                  <c:v>10</c:v>
                </c:pt>
                <c:pt idx="69">
                  <c:v>10</c:v>
                </c:pt>
                <c:pt idx="70">
                  <c:v>10</c:v>
                </c:pt>
                <c:pt idx="71">
                  <c:v>11</c:v>
                </c:pt>
                <c:pt idx="72">
                  <c:v>11</c:v>
                </c:pt>
                <c:pt idx="73">
                  <c:v>11</c:v>
                </c:pt>
                <c:pt idx="74">
                  <c:v>11</c:v>
                </c:pt>
                <c:pt idx="75">
                  <c:v>11</c:v>
                </c:pt>
                <c:pt idx="76">
                  <c:v>11</c:v>
                </c:pt>
                <c:pt idx="77">
                  <c:v>11</c:v>
                </c:pt>
                <c:pt idx="78">
                  <c:v>12</c:v>
                </c:pt>
                <c:pt idx="79">
                  <c:v>12</c:v>
                </c:pt>
                <c:pt idx="80">
                  <c:v>12</c:v>
                </c:pt>
                <c:pt idx="81">
                  <c:v>12</c:v>
                </c:pt>
                <c:pt idx="82">
                  <c:v>12</c:v>
                </c:pt>
                <c:pt idx="83">
                  <c:v>12</c:v>
                </c:pt>
                <c:pt idx="84">
                  <c:v>12</c:v>
                </c:pt>
                <c:pt idx="85">
                  <c:v>13</c:v>
                </c:pt>
                <c:pt idx="86">
                  <c:v>13</c:v>
                </c:pt>
                <c:pt idx="87">
                  <c:v>13</c:v>
                </c:pt>
                <c:pt idx="88">
                  <c:v>13</c:v>
                </c:pt>
                <c:pt idx="89">
                  <c:v>13</c:v>
                </c:pt>
                <c:pt idx="90">
                  <c:v>13</c:v>
                </c:pt>
                <c:pt idx="91">
                  <c:v>13</c:v>
                </c:pt>
                <c:pt idx="92">
                  <c:v>14</c:v>
                </c:pt>
                <c:pt idx="93">
                  <c:v>14</c:v>
                </c:pt>
                <c:pt idx="94">
                  <c:v>14</c:v>
                </c:pt>
                <c:pt idx="95">
                  <c:v>14</c:v>
                </c:pt>
                <c:pt idx="96">
                  <c:v>14</c:v>
                </c:pt>
                <c:pt idx="97">
                  <c:v>14</c:v>
                </c:pt>
                <c:pt idx="98">
                  <c:v>14</c:v>
                </c:pt>
                <c:pt idx="99">
                  <c:v>15</c:v>
                </c:pt>
                <c:pt idx="100">
                  <c:v>15</c:v>
                </c:pt>
                <c:pt idx="101">
                  <c:v>15</c:v>
                </c:pt>
                <c:pt idx="102">
                  <c:v>15</c:v>
                </c:pt>
                <c:pt idx="103">
                  <c:v>15</c:v>
                </c:pt>
                <c:pt idx="104">
                  <c:v>15</c:v>
                </c:pt>
                <c:pt idx="105">
                  <c:v>15</c:v>
                </c:pt>
                <c:pt idx="106">
                  <c:v>16</c:v>
                </c:pt>
                <c:pt idx="107">
                  <c:v>16</c:v>
                </c:pt>
                <c:pt idx="108">
                  <c:v>16</c:v>
                </c:pt>
                <c:pt idx="109">
                  <c:v>16</c:v>
                </c:pt>
                <c:pt idx="110">
                  <c:v>16</c:v>
                </c:pt>
                <c:pt idx="111">
                  <c:v>16</c:v>
                </c:pt>
                <c:pt idx="112">
                  <c:v>16</c:v>
                </c:pt>
                <c:pt idx="113">
                  <c:v>17</c:v>
                </c:pt>
                <c:pt idx="114">
                  <c:v>17</c:v>
                </c:pt>
                <c:pt idx="115">
                  <c:v>17</c:v>
                </c:pt>
                <c:pt idx="116">
                  <c:v>17</c:v>
                </c:pt>
                <c:pt idx="117">
                  <c:v>17</c:v>
                </c:pt>
                <c:pt idx="118">
                  <c:v>17</c:v>
                </c:pt>
                <c:pt idx="119">
                  <c:v>17</c:v>
                </c:pt>
                <c:pt idx="120">
                  <c:v>18</c:v>
                </c:pt>
                <c:pt idx="121">
                  <c:v>18</c:v>
                </c:pt>
                <c:pt idx="122">
                  <c:v>18</c:v>
                </c:pt>
                <c:pt idx="123">
                  <c:v>18</c:v>
                </c:pt>
                <c:pt idx="124">
                  <c:v>18</c:v>
                </c:pt>
                <c:pt idx="125">
                  <c:v>18</c:v>
                </c:pt>
                <c:pt idx="126">
                  <c:v>18</c:v>
                </c:pt>
                <c:pt idx="127">
                  <c:v>19</c:v>
                </c:pt>
                <c:pt idx="128">
                  <c:v>19</c:v>
                </c:pt>
                <c:pt idx="129">
                  <c:v>19</c:v>
                </c:pt>
                <c:pt idx="130">
                  <c:v>19</c:v>
                </c:pt>
                <c:pt idx="131">
                  <c:v>19</c:v>
                </c:pt>
                <c:pt idx="132">
                  <c:v>19</c:v>
                </c:pt>
                <c:pt idx="133">
                  <c:v>19</c:v>
                </c:pt>
                <c:pt idx="134">
                  <c:v>20</c:v>
                </c:pt>
                <c:pt idx="135">
                  <c:v>20</c:v>
                </c:pt>
                <c:pt idx="136">
                  <c:v>20</c:v>
                </c:pt>
                <c:pt idx="137">
                  <c:v>20</c:v>
                </c:pt>
                <c:pt idx="138">
                  <c:v>20</c:v>
                </c:pt>
                <c:pt idx="139">
                  <c:v>20</c:v>
                </c:pt>
                <c:pt idx="140">
                  <c:v>20</c:v>
                </c:pt>
                <c:pt idx="141">
                  <c:v>21</c:v>
                </c:pt>
                <c:pt idx="142">
                  <c:v>21</c:v>
                </c:pt>
                <c:pt idx="143">
                  <c:v>21</c:v>
                </c:pt>
                <c:pt idx="144">
                  <c:v>21</c:v>
                </c:pt>
                <c:pt idx="145">
                  <c:v>21</c:v>
                </c:pt>
                <c:pt idx="146">
                  <c:v>21</c:v>
                </c:pt>
                <c:pt idx="147">
                  <c:v>21</c:v>
                </c:pt>
                <c:pt idx="148">
                  <c:v>22</c:v>
                </c:pt>
                <c:pt idx="149">
                  <c:v>22</c:v>
                </c:pt>
                <c:pt idx="150">
                  <c:v>22</c:v>
                </c:pt>
                <c:pt idx="151">
                  <c:v>22</c:v>
                </c:pt>
                <c:pt idx="152">
                  <c:v>22</c:v>
                </c:pt>
                <c:pt idx="153">
                  <c:v>22</c:v>
                </c:pt>
                <c:pt idx="154">
                  <c:v>22</c:v>
                </c:pt>
                <c:pt idx="155">
                  <c:v>23</c:v>
                </c:pt>
                <c:pt idx="156">
                  <c:v>23</c:v>
                </c:pt>
                <c:pt idx="157">
                  <c:v>23</c:v>
                </c:pt>
                <c:pt idx="158">
                  <c:v>23</c:v>
                </c:pt>
                <c:pt idx="159">
                  <c:v>23</c:v>
                </c:pt>
                <c:pt idx="160">
                  <c:v>23</c:v>
                </c:pt>
                <c:pt idx="161">
                  <c:v>23</c:v>
                </c:pt>
                <c:pt idx="162">
                  <c:v>24</c:v>
                </c:pt>
                <c:pt idx="163">
                  <c:v>24</c:v>
                </c:pt>
                <c:pt idx="164">
                  <c:v>24</c:v>
                </c:pt>
                <c:pt idx="165">
                  <c:v>24</c:v>
                </c:pt>
                <c:pt idx="166">
                  <c:v>24</c:v>
                </c:pt>
                <c:pt idx="167">
                  <c:v>24</c:v>
                </c:pt>
                <c:pt idx="168">
                  <c:v>24</c:v>
                </c:pt>
                <c:pt idx="169">
                  <c:v>25</c:v>
                </c:pt>
                <c:pt idx="170">
                  <c:v>25</c:v>
                </c:pt>
                <c:pt idx="171">
                  <c:v>25</c:v>
                </c:pt>
                <c:pt idx="172">
                  <c:v>25</c:v>
                </c:pt>
                <c:pt idx="173">
                  <c:v>25</c:v>
                </c:pt>
                <c:pt idx="174">
                  <c:v>25</c:v>
                </c:pt>
                <c:pt idx="175">
                  <c:v>25</c:v>
                </c:pt>
                <c:pt idx="176">
                  <c:v>26</c:v>
                </c:pt>
                <c:pt idx="177">
                  <c:v>26</c:v>
                </c:pt>
                <c:pt idx="178">
                  <c:v>26</c:v>
                </c:pt>
                <c:pt idx="179">
                  <c:v>26</c:v>
                </c:pt>
                <c:pt idx="180">
                  <c:v>26</c:v>
                </c:pt>
                <c:pt idx="181">
                  <c:v>26</c:v>
                </c:pt>
                <c:pt idx="182">
                  <c:v>26</c:v>
                </c:pt>
                <c:pt idx="183">
                  <c:v>27</c:v>
                </c:pt>
                <c:pt idx="184">
                  <c:v>27</c:v>
                </c:pt>
                <c:pt idx="185">
                  <c:v>27</c:v>
                </c:pt>
                <c:pt idx="186">
                  <c:v>27</c:v>
                </c:pt>
                <c:pt idx="187">
                  <c:v>27</c:v>
                </c:pt>
                <c:pt idx="188">
                  <c:v>27</c:v>
                </c:pt>
                <c:pt idx="189">
                  <c:v>27</c:v>
                </c:pt>
                <c:pt idx="190">
                  <c:v>28</c:v>
                </c:pt>
                <c:pt idx="191">
                  <c:v>28</c:v>
                </c:pt>
                <c:pt idx="192">
                  <c:v>28</c:v>
                </c:pt>
                <c:pt idx="193">
                  <c:v>28</c:v>
                </c:pt>
                <c:pt idx="194">
                  <c:v>28</c:v>
                </c:pt>
                <c:pt idx="195">
                  <c:v>28</c:v>
                </c:pt>
                <c:pt idx="196">
                  <c:v>28</c:v>
                </c:pt>
                <c:pt idx="197">
                  <c:v>29</c:v>
                </c:pt>
                <c:pt idx="198">
                  <c:v>29</c:v>
                </c:pt>
                <c:pt idx="199">
                  <c:v>29</c:v>
                </c:pt>
                <c:pt idx="200">
                  <c:v>29</c:v>
                </c:pt>
                <c:pt idx="201">
                  <c:v>29</c:v>
                </c:pt>
                <c:pt idx="202">
                  <c:v>29</c:v>
                </c:pt>
                <c:pt idx="203">
                  <c:v>29</c:v>
                </c:pt>
                <c:pt idx="204">
                  <c:v>30</c:v>
                </c:pt>
                <c:pt idx="205">
                  <c:v>30</c:v>
                </c:pt>
                <c:pt idx="206">
                  <c:v>30</c:v>
                </c:pt>
                <c:pt idx="207">
                  <c:v>30</c:v>
                </c:pt>
                <c:pt idx="208">
                  <c:v>30</c:v>
                </c:pt>
                <c:pt idx="209">
                  <c:v>30</c:v>
                </c:pt>
                <c:pt idx="210">
                  <c:v>30</c:v>
                </c:pt>
                <c:pt idx="211">
                  <c:v>31</c:v>
                </c:pt>
                <c:pt idx="212">
                  <c:v>31</c:v>
                </c:pt>
                <c:pt idx="213">
                  <c:v>31</c:v>
                </c:pt>
                <c:pt idx="214">
                  <c:v>31</c:v>
                </c:pt>
                <c:pt idx="215">
                  <c:v>31</c:v>
                </c:pt>
                <c:pt idx="216">
                  <c:v>31</c:v>
                </c:pt>
                <c:pt idx="217">
                  <c:v>31</c:v>
                </c:pt>
                <c:pt idx="218">
                  <c:v>32</c:v>
                </c:pt>
                <c:pt idx="219">
                  <c:v>32</c:v>
                </c:pt>
                <c:pt idx="220">
                  <c:v>32</c:v>
                </c:pt>
                <c:pt idx="221">
                  <c:v>32</c:v>
                </c:pt>
                <c:pt idx="222">
                  <c:v>32</c:v>
                </c:pt>
                <c:pt idx="223">
                  <c:v>32</c:v>
                </c:pt>
                <c:pt idx="224">
                  <c:v>32</c:v>
                </c:pt>
                <c:pt idx="225">
                  <c:v>33</c:v>
                </c:pt>
                <c:pt idx="226">
                  <c:v>33</c:v>
                </c:pt>
                <c:pt idx="227">
                  <c:v>33</c:v>
                </c:pt>
                <c:pt idx="228">
                  <c:v>33</c:v>
                </c:pt>
                <c:pt idx="229">
                  <c:v>33</c:v>
                </c:pt>
                <c:pt idx="230">
                  <c:v>33</c:v>
                </c:pt>
                <c:pt idx="231">
                  <c:v>33</c:v>
                </c:pt>
                <c:pt idx="232">
                  <c:v>34</c:v>
                </c:pt>
                <c:pt idx="233">
                  <c:v>34</c:v>
                </c:pt>
                <c:pt idx="234">
                  <c:v>34</c:v>
                </c:pt>
                <c:pt idx="235">
                  <c:v>34</c:v>
                </c:pt>
                <c:pt idx="236">
                  <c:v>34</c:v>
                </c:pt>
                <c:pt idx="237">
                  <c:v>34</c:v>
                </c:pt>
                <c:pt idx="238">
                  <c:v>34</c:v>
                </c:pt>
                <c:pt idx="239">
                  <c:v>35</c:v>
                </c:pt>
                <c:pt idx="240">
                  <c:v>35</c:v>
                </c:pt>
                <c:pt idx="241">
                  <c:v>35</c:v>
                </c:pt>
                <c:pt idx="242">
                  <c:v>35</c:v>
                </c:pt>
                <c:pt idx="243">
                  <c:v>35</c:v>
                </c:pt>
                <c:pt idx="244">
                  <c:v>35</c:v>
                </c:pt>
                <c:pt idx="245">
                  <c:v>35</c:v>
                </c:pt>
                <c:pt idx="246">
                  <c:v>36</c:v>
                </c:pt>
                <c:pt idx="247">
                  <c:v>36</c:v>
                </c:pt>
                <c:pt idx="248">
                  <c:v>36</c:v>
                </c:pt>
                <c:pt idx="249">
                  <c:v>36</c:v>
                </c:pt>
                <c:pt idx="250">
                  <c:v>36</c:v>
                </c:pt>
                <c:pt idx="251">
                  <c:v>36</c:v>
                </c:pt>
                <c:pt idx="252">
                  <c:v>36</c:v>
                </c:pt>
                <c:pt idx="253">
                  <c:v>37</c:v>
                </c:pt>
                <c:pt idx="254">
                  <c:v>37</c:v>
                </c:pt>
                <c:pt idx="255">
                  <c:v>37</c:v>
                </c:pt>
                <c:pt idx="256">
                  <c:v>37</c:v>
                </c:pt>
                <c:pt idx="257">
                  <c:v>37</c:v>
                </c:pt>
                <c:pt idx="258">
                  <c:v>37</c:v>
                </c:pt>
                <c:pt idx="259">
                  <c:v>37</c:v>
                </c:pt>
                <c:pt idx="260">
                  <c:v>38</c:v>
                </c:pt>
                <c:pt idx="261">
                  <c:v>38</c:v>
                </c:pt>
                <c:pt idx="262">
                  <c:v>38</c:v>
                </c:pt>
                <c:pt idx="263">
                  <c:v>38</c:v>
                </c:pt>
                <c:pt idx="264">
                  <c:v>38</c:v>
                </c:pt>
                <c:pt idx="265">
                  <c:v>38</c:v>
                </c:pt>
                <c:pt idx="266">
                  <c:v>38</c:v>
                </c:pt>
                <c:pt idx="267">
                  <c:v>39</c:v>
                </c:pt>
                <c:pt idx="268">
                  <c:v>39</c:v>
                </c:pt>
                <c:pt idx="269">
                  <c:v>39</c:v>
                </c:pt>
                <c:pt idx="270">
                  <c:v>39</c:v>
                </c:pt>
                <c:pt idx="271">
                  <c:v>39</c:v>
                </c:pt>
                <c:pt idx="272">
                  <c:v>39</c:v>
                </c:pt>
                <c:pt idx="273">
                  <c:v>39</c:v>
                </c:pt>
                <c:pt idx="274">
                  <c:v>40</c:v>
                </c:pt>
                <c:pt idx="275">
                  <c:v>40</c:v>
                </c:pt>
                <c:pt idx="276">
                  <c:v>40</c:v>
                </c:pt>
                <c:pt idx="277">
                  <c:v>40</c:v>
                </c:pt>
                <c:pt idx="278">
                  <c:v>40</c:v>
                </c:pt>
                <c:pt idx="279">
                  <c:v>40</c:v>
                </c:pt>
                <c:pt idx="280">
                  <c:v>40</c:v>
                </c:pt>
                <c:pt idx="281">
                  <c:v>41</c:v>
                </c:pt>
                <c:pt idx="282">
                  <c:v>41</c:v>
                </c:pt>
                <c:pt idx="283">
                  <c:v>41</c:v>
                </c:pt>
                <c:pt idx="284">
                  <c:v>41</c:v>
                </c:pt>
                <c:pt idx="285">
                  <c:v>41</c:v>
                </c:pt>
                <c:pt idx="286">
                  <c:v>41</c:v>
                </c:pt>
                <c:pt idx="287">
                  <c:v>41</c:v>
                </c:pt>
                <c:pt idx="288">
                  <c:v>42</c:v>
                </c:pt>
                <c:pt idx="289">
                  <c:v>42</c:v>
                </c:pt>
                <c:pt idx="290">
                  <c:v>42</c:v>
                </c:pt>
                <c:pt idx="291">
                  <c:v>42</c:v>
                </c:pt>
                <c:pt idx="292">
                  <c:v>42</c:v>
                </c:pt>
                <c:pt idx="293">
                  <c:v>42</c:v>
                </c:pt>
                <c:pt idx="294">
                  <c:v>42</c:v>
                </c:pt>
                <c:pt idx="295">
                  <c:v>43</c:v>
                </c:pt>
                <c:pt idx="296">
                  <c:v>43</c:v>
                </c:pt>
                <c:pt idx="297">
                  <c:v>43</c:v>
                </c:pt>
                <c:pt idx="298">
                  <c:v>43</c:v>
                </c:pt>
                <c:pt idx="299">
                  <c:v>43</c:v>
                </c:pt>
                <c:pt idx="300">
                  <c:v>43</c:v>
                </c:pt>
                <c:pt idx="301">
                  <c:v>43</c:v>
                </c:pt>
                <c:pt idx="302">
                  <c:v>44</c:v>
                </c:pt>
                <c:pt idx="303">
                  <c:v>44</c:v>
                </c:pt>
                <c:pt idx="304">
                  <c:v>44</c:v>
                </c:pt>
                <c:pt idx="305">
                  <c:v>44</c:v>
                </c:pt>
                <c:pt idx="306">
                  <c:v>44</c:v>
                </c:pt>
                <c:pt idx="307">
                  <c:v>44</c:v>
                </c:pt>
                <c:pt idx="308">
                  <c:v>44</c:v>
                </c:pt>
                <c:pt idx="309">
                  <c:v>45</c:v>
                </c:pt>
                <c:pt idx="310">
                  <c:v>45</c:v>
                </c:pt>
                <c:pt idx="311">
                  <c:v>45</c:v>
                </c:pt>
                <c:pt idx="312">
                  <c:v>45</c:v>
                </c:pt>
                <c:pt idx="313">
                  <c:v>45</c:v>
                </c:pt>
                <c:pt idx="314">
                  <c:v>45</c:v>
                </c:pt>
                <c:pt idx="315">
                  <c:v>45</c:v>
                </c:pt>
                <c:pt idx="316">
                  <c:v>46</c:v>
                </c:pt>
                <c:pt idx="317">
                  <c:v>46</c:v>
                </c:pt>
                <c:pt idx="318">
                  <c:v>46</c:v>
                </c:pt>
                <c:pt idx="319">
                  <c:v>46</c:v>
                </c:pt>
                <c:pt idx="320">
                  <c:v>46</c:v>
                </c:pt>
                <c:pt idx="321">
                  <c:v>46</c:v>
                </c:pt>
                <c:pt idx="322">
                  <c:v>46</c:v>
                </c:pt>
                <c:pt idx="323">
                  <c:v>47</c:v>
                </c:pt>
                <c:pt idx="324">
                  <c:v>47</c:v>
                </c:pt>
                <c:pt idx="325">
                  <c:v>47</c:v>
                </c:pt>
                <c:pt idx="326">
                  <c:v>47</c:v>
                </c:pt>
                <c:pt idx="327">
                  <c:v>47</c:v>
                </c:pt>
                <c:pt idx="328">
                  <c:v>47</c:v>
                </c:pt>
                <c:pt idx="329">
                  <c:v>47</c:v>
                </c:pt>
                <c:pt idx="330">
                  <c:v>48</c:v>
                </c:pt>
                <c:pt idx="331">
                  <c:v>48</c:v>
                </c:pt>
                <c:pt idx="332">
                  <c:v>48</c:v>
                </c:pt>
                <c:pt idx="333">
                  <c:v>48</c:v>
                </c:pt>
                <c:pt idx="334">
                  <c:v>48</c:v>
                </c:pt>
                <c:pt idx="335">
                  <c:v>48</c:v>
                </c:pt>
                <c:pt idx="336">
                  <c:v>48</c:v>
                </c:pt>
                <c:pt idx="337">
                  <c:v>49</c:v>
                </c:pt>
                <c:pt idx="338">
                  <c:v>49</c:v>
                </c:pt>
                <c:pt idx="339">
                  <c:v>49</c:v>
                </c:pt>
                <c:pt idx="340">
                  <c:v>49</c:v>
                </c:pt>
                <c:pt idx="341">
                  <c:v>49</c:v>
                </c:pt>
                <c:pt idx="342">
                  <c:v>49</c:v>
                </c:pt>
                <c:pt idx="343">
                  <c:v>49</c:v>
                </c:pt>
                <c:pt idx="344">
                  <c:v>50</c:v>
                </c:pt>
                <c:pt idx="345">
                  <c:v>50</c:v>
                </c:pt>
                <c:pt idx="346">
                  <c:v>50</c:v>
                </c:pt>
                <c:pt idx="347">
                  <c:v>50</c:v>
                </c:pt>
                <c:pt idx="348">
                  <c:v>50</c:v>
                </c:pt>
                <c:pt idx="349">
                  <c:v>50</c:v>
                </c:pt>
                <c:pt idx="350">
                  <c:v>50</c:v>
                </c:pt>
                <c:pt idx="351">
                  <c:v>51</c:v>
                </c:pt>
                <c:pt idx="352">
                  <c:v>51</c:v>
                </c:pt>
                <c:pt idx="353">
                  <c:v>51</c:v>
                </c:pt>
                <c:pt idx="354">
                  <c:v>51</c:v>
                </c:pt>
                <c:pt idx="355">
                  <c:v>51</c:v>
                </c:pt>
                <c:pt idx="356">
                  <c:v>51</c:v>
                </c:pt>
                <c:pt idx="357">
                  <c:v>51</c:v>
                </c:pt>
                <c:pt idx="358">
                  <c:v>52</c:v>
                </c:pt>
                <c:pt idx="359">
                  <c:v>52</c:v>
                </c:pt>
                <c:pt idx="360">
                  <c:v>52</c:v>
                </c:pt>
                <c:pt idx="361">
                  <c:v>52</c:v>
                </c:pt>
                <c:pt idx="362">
                  <c:v>52</c:v>
                </c:pt>
                <c:pt idx="363">
                  <c:v>52</c:v>
                </c:pt>
                <c:pt idx="364">
                  <c:v>52</c:v>
                </c:pt>
                <c:pt idx="365">
                  <c:v>52</c:v>
                </c:pt>
              </c:numCache>
            </c:numRef>
          </c:cat>
          <c:val>
            <c:numRef>
              <c:f>Jaar3!$S$5:$S$371</c:f>
              <c:numCache>
                <c:formatCode>#,##0</c:formatCode>
                <c:ptCount val="3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49D-4D23-B83C-421FD3ECF280}"/>
            </c:ext>
          </c:extLst>
        </c:ser>
        <c:ser>
          <c:idx val="2"/>
          <c:order val="1"/>
          <c:tx>
            <c:strRef>
              <c:f>Jaar3!$F$1</c:f>
              <c:strCache>
                <c:ptCount val="1"/>
                <c:pt idx="0">
                  <c:v>Zonnepanelen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cat>
            <c:numRef>
              <c:f>Jaar3!$A$5:$A$371</c:f>
              <c:numCache>
                <c:formatCode>General</c:formatCode>
                <c:ptCount val="367"/>
                <c:pt idx="0">
                  <c:v>52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  <c:pt idx="32">
                  <c:v>5</c:v>
                </c:pt>
                <c:pt idx="33">
                  <c:v>5</c:v>
                </c:pt>
                <c:pt idx="34">
                  <c:v>5</c:v>
                </c:pt>
                <c:pt idx="35">
                  <c:v>5</c:v>
                </c:pt>
                <c:pt idx="36">
                  <c:v>6</c:v>
                </c:pt>
                <c:pt idx="37">
                  <c:v>6</c:v>
                </c:pt>
                <c:pt idx="38">
                  <c:v>6</c:v>
                </c:pt>
                <c:pt idx="39">
                  <c:v>6</c:v>
                </c:pt>
                <c:pt idx="40">
                  <c:v>6</c:v>
                </c:pt>
                <c:pt idx="41">
                  <c:v>6</c:v>
                </c:pt>
                <c:pt idx="42">
                  <c:v>6</c:v>
                </c:pt>
                <c:pt idx="43">
                  <c:v>7</c:v>
                </c:pt>
                <c:pt idx="44">
                  <c:v>7</c:v>
                </c:pt>
                <c:pt idx="45">
                  <c:v>7</c:v>
                </c:pt>
                <c:pt idx="46">
                  <c:v>7</c:v>
                </c:pt>
                <c:pt idx="47">
                  <c:v>7</c:v>
                </c:pt>
                <c:pt idx="48">
                  <c:v>7</c:v>
                </c:pt>
                <c:pt idx="49">
                  <c:v>7</c:v>
                </c:pt>
                <c:pt idx="50">
                  <c:v>8</c:v>
                </c:pt>
                <c:pt idx="51">
                  <c:v>8</c:v>
                </c:pt>
                <c:pt idx="52">
                  <c:v>8</c:v>
                </c:pt>
                <c:pt idx="53">
                  <c:v>8</c:v>
                </c:pt>
                <c:pt idx="54">
                  <c:v>8</c:v>
                </c:pt>
                <c:pt idx="55">
                  <c:v>8</c:v>
                </c:pt>
                <c:pt idx="56">
                  <c:v>8</c:v>
                </c:pt>
                <c:pt idx="57">
                  <c:v>9</c:v>
                </c:pt>
                <c:pt idx="58">
                  <c:v>9</c:v>
                </c:pt>
                <c:pt idx="59">
                  <c:v>9</c:v>
                </c:pt>
                <c:pt idx="60">
                  <c:v>9</c:v>
                </c:pt>
                <c:pt idx="61">
                  <c:v>9</c:v>
                </c:pt>
                <c:pt idx="62">
                  <c:v>9</c:v>
                </c:pt>
                <c:pt idx="63">
                  <c:v>9</c:v>
                </c:pt>
                <c:pt idx="64">
                  <c:v>10</c:v>
                </c:pt>
                <c:pt idx="65">
                  <c:v>10</c:v>
                </c:pt>
                <c:pt idx="66">
                  <c:v>10</c:v>
                </c:pt>
                <c:pt idx="67">
                  <c:v>10</c:v>
                </c:pt>
                <c:pt idx="68">
                  <c:v>10</c:v>
                </c:pt>
                <c:pt idx="69">
                  <c:v>10</c:v>
                </c:pt>
                <c:pt idx="70">
                  <c:v>10</c:v>
                </c:pt>
                <c:pt idx="71">
                  <c:v>11</c:v>
                </c:pt>
                <c:pt idx="72">
                  <c:v>11</c:v>
                </c:pt>
                <c:pt idx="73">
                  <c:v>11</c:v>
                </c:pt>
                <c:pt idx="74">
                  <c:v>11</c:v>
                </c:pt>
                <c:pt idx="75">
                  <c:v>11</c:v>
                </c:pt>
                <c:pt idx="76">
                  <c:v>11</c:v>
                </c:pt>
                <c:pt idx="77">
                  <c:v>11</c:v>
                </c:pt>
                <c:pt idx="78">
                  <c:v>12</c:v>
                </c:pt>
                <c:pt idx="79">
                  <c:v>12</c:v>
                </c:pt>
                <c:pt idx="80">
                  <c:v>12</c:v>
                </c:pt>
                <c:pt idx="81">
                  <c:v>12</c:v>
                </c:pt>
                <c:pt idx="82">
                  <c:v>12</c:v>
                </c:pt>
                <c:pt idx="83">
                  <c:v>12</c:v>
                </c:pt>
                <c:pt idx="84">
                  <c:v>12</c:v>
                </c:pt>
                <c:pt idx="85">
                  <c:v>13</c:v>
                </c:pt>
                <c:pt idx="86">
                  <c:v>13</c:v>
                </c:pt>
                <c:pt idx="87">
                  <c:v>13</c:v>
                </c:pt>
                <c:pt idx="88">
                  <c:v>13</c:v>
                </c:pt>
                <c:pt idx="89">
                  <c:v>13</c:v>
                </c:pt>
                <c:pt idx="90">
                  <c:v>13</c:v>
                </c:pt>
                <c:pt idx="91">
                  <c:v>13</c:v>
                </c:pt>
                <c:pt idx="92">
                  <c:v>14</c:v>
                </c:pt>
                <c:pt idx="93">
                  <c:v>14</c:v>
                </c:pt>
                <c:pt idx="94">
                  <c:v>14</c:v>
                </c:pt>
                <c:pt idx="95">
                  <c:v>14</c:v>
                </c:pt>
                <c:pt idx="96">
                  <c:v>14</c:v>
                </c:pt>
                <c:pt idx="97">
                  <c:v>14</c:v>
                </c:pt>
                <c:pt idx="98">
                  <c:v>14</c:v>
                </c:pt>
                <c:pt idx="99">
                  <c:v>15</c:v>
                </c:pt>
                <c:pt idx="100">
                  <c:v>15</c:v>
                </c:pt>
                <c:pt idx="101">
                  <c:v>15</c:v>
                </c:pt>
                <c:pt idx="102">
                  <c:v>15</c:v>
                </c:pt>
                <c:pt idx="103">
                  <c:v>15</c:v>
                </c:pt>
                <c:pt idx="104">
                  <c:v>15</c:v>
                </c:pt>
                <c:pt idx="105">
                  <c:v>15</c:v>
                </c:pt>
                <c:pt idx="106">
                  <c:v>16</c:v>
                </c:pt>
                <c:pt idx="107">
                  <c:v>16</c:v>
                </c:pt>
                <c:pt idx="108">
                  <c:v>16</c:v>
                </c:pt>
                <c:pt idx="109">
                  <c:v>16</c:v>
                </c:pt>
                <c:pt idx="110">
                  <c:v>16</c:v>
                </c:pt>
                <c:pt idx="111">
                  <c:v>16</c:v>
                </c:pt>
                <c:pt idx="112">
                  <c:v>16</c:v>
                </c:pt>
                <c:pt idx="113">
                  <c:v>17</c:v>
                </c:pt>
                <c:pt idx="114">
                  <c:v>17</c:v>
                </c:pt>
                <c:pt idx="115">
                  <c:v>17</c:v>
                </c:pt>
                <c:pt idx="116">
                  <c:v>17</c:v>
                </c:pt>
                <c:pt idx="117">
                  <c:v>17</c:v>
                </c:pt>
                <c:pt idx="118">
                  <c:v>17</c:v>
                </c:pt>
                <c:pt idx="119">
                  <c:v>17</c:v>
                </c:pt>
                <c:pt idx="120">
                  <c:v>18</c:v>
                </c:pt>
                <c:pt idx="121">
                  <c:v>18</c:v>
                </c:pt>
                <c:pt idx="122">
                  <c:v>18</c:v>
                </c:pt>
                <c:pt idx="123">
                  <c:v>18</c:v>
                </c:pt>
                <c:pt idx="124">
                  <c:v>18</c:v>
                </c:pt>
                <c:pt idx="125">
                  <c:v>18</c:v>
                </c:pt>
                <c:pt idx="126">
                  <c:v>18</c:v>
                </c:pt>
                <c:pt idx="127">
                  <c:v>19</c:v>
                </c:pt>
                <c:pt idx="128">
                  <c:v>19</c:v>
                </c:pt>
                <c:pt idx="129">
                  <c:v>19</c:v>
                </c:pt>
                <c:pt idx="130">
                  <c:v>19</c:v>
                </c:pt>
                <c:pt idx="131">
                  <c:v>19</c:v>
                </c:pt>
                <c:pt idx="132">
                  <c:v>19</c:v>
                </c:pt>
                <c:pt idx="133">
                  <c:v>19</c:v>
                </c:pt>
                <c:pt idx="134">
                  <c:v>20</c:v>
                </c:pt>
                <c:pt idx="135">
                  <c:v>20</c:v>
                </c:pt>
                <c:pt idx="136">
                  <c:v>20</c:v>
                </c:pt>
                <c:pt idx="137">
                  <c:v>20</c:v>
                </c:pt>
                <c:pt idx="138">
                  <c:v>20</c:v>
                </c:pt>
                <c:pt idx="139">
                  <c:v>20</c:v>
                </c:pt>
                <c:pt idx="140">
                  <c:v>20</c:v>
                </c:pt>
                <c:pt idx="141">
                  <c:v>21</c:v>
                </c:pt>
                <c:pt idx="142">
                  <c:v>21</c:v>
                </c:pt>
                <c:pt idx="143">
                  <c:v>21</c:v>
                </c:pt>
                <c:pt idx="144">
                  <c:v>21</c:v>
                </c:pt>
                <c:pt idx="145">
                  <c:v>21</c:v>
                </c:pt>
                <c:pt idx="146">
                  <c:v>21</c:v>
                </c:pt>
                <c:pt idx="147">
                  <c:v>21</c:v>
                </c:pt>
                <c:pt idx="148">
                  <c:v>22</c:v>
                </c:pt>
                <c:pt idx="149">
                  <c:v>22</c:v>
                </c:pt>
                <c:pt idx="150">
                  <c:v>22</c:v>
                </c:pt>
                <c:pt idx="151">
                  <c:v>22</c:v>
                </c:pt>
                <c:pt idx="152">
                  <c:v>22</c:v>
                </c:pt>
                <c:pt idx="153">
                  <c:v>22</c:v>
                </c:pt>
                <c:pt idx="154">
                  <c:v>22</c:v>
                </c:pt>
                <c:pt idx="155">
                  <c:v>23</c:v>
                </c:pt>
                <c:pt idx="156">
                  <c:v>23</c:v>
                </c:pt>
                <c:pt idx="157">
                  <c:v>23</c:v>
                </c:pt>
                <c:pt idx="158">
                  <c:v>23</c:v>
                </c:pt>
                <c:pt idx="159">
                  <c:v>23</c:v>
                </c:pt>
                <c:pt idx="160">
                  <c:v>23</c:v>
                </c:pt>
                <c:pt idx="161">
                  <c:v>23</c:v>
                </c:pt>
                <c:pt idx="162">
                  <c:v>24</c:v>
                </c:pt>
                <c:pt idx="163">
                  <c:v>24</c:v>
                </c:pt>
                <c:pt idx="164">
                  <c:v>24</c:v>
                </c:pt>
                <c:pt idx="165">
                  <c:v>24</c:v>
                </c:pt>
                <c:pt idx="166">
                  <c:v>24</c:v>
                </c:pt>
                <c:pt idx="167">
                  <c:v>24</c:v>
                </c:pt>
                <c:pt idx="168">
                  <c:v>24</c:v>
                </c:pt>
                <c:pt idx="169">
                  <c:v>25</c:v>
                </c:pt>
                <c:pt idx="170">
                  <c:v>25</c:v>
                </c:pt>
                <c:pt idx="171">
                  <c:v>25</c:v>
                </c:pt>
                <c:pt idx="172">
                  <c:v>25</c:v>
                </c:pt>
                <c:pt idx="173">
                  <c:v>25</c:v>
                </c:pt>
                <c:pt idx="174">
                  <c:v>25</c:v>
                </c:pt>
                <c:pt idx="175">
                  <c:v>25</c:v>
                </c:pt>
                <c:pt idx="176">
                  <c:v>26</c:v>
                </c:pt>
                <c:pt idx="177">
                  <c:v>26</c:v>
                </c:pt>
                <c:pt idx="178">
                  <c:v>26</c:v>
                </c:pt>
                <c:pt idx="179">
                  <c:v>26</c:v>
                </c:pt>
                <c:pt idx="180">
                  <c:v>26</c:v>
                </c:pt>
                <c:pt idx="181">
                  <c:v>26</c:v>
                </c:pt>
                <c:pt idx="182">
                  <c:v>26</c:v>
                </c:pt>
                <c:pt idx="183">
                  <c:v>27</c:v>
                </c:pt>
                <c:pt idx="184">
                  <c:v>27</c:v>
                </c:pt>
                <c:pt idx="185">
                  <c:v>27</c:v>
                </c:pt>
                <c:pt idx="186">
                  <c:v>27</c:v>
                </c:pt>
                <c:pt idx="187">
                  <c:v>27</c:v>
                </c:pt>
                <c:pt idx="188">
                  <c:v>27</c:v>
                </c:pt>
                <c:pt idx="189">
                  <c:v>27</c:v>
                </c:pt>
                <c:pt idx="190">
                  <c:v>28</c:v>
                </c:pt>
                <c:pt idx="191">
                  <c:v>28</c:v>
                </c:pt>
                <c:pt idx="192">
                  <c:v>28</c:v>
                </c:pt>
                <c:pt idx="193">
                  <c:v>28</c:v>
                </c:pt>
                <c:pt idx="194">
                  <c:v>28</c:v>
                </c:pt>
                <c:pt idx="195">
                  <c:v>28</c:v>
                </c:pt>
                <c:pt idx="196">
                  <c:v>28</c:v>
                </c:pt>
                <c:pt idx="197">
                  <c:v>29</c:v>
                </c:pt>
                <c:pt idx="198">
                  <c:v>29</c:v>
                </c:pt>
                <c:pt idx="199">
                  <c:v>29</c:v>
                </c:pt>
                <c:pt idx="200">
                  <c:v>29</c:v>
                </c:pt>
                <c:pt idx="201">
                  <c:v>29</c:v>
                </c:pt>
                <c:pt idx="202">
                  <c:v>29</c:v>
                </c:pt>
                <c:pt idx="203">
                  <c:v>29</c:v>
                </c:pt>
                <c:pt idx="204">
                  <c:v>30</c:v>
                </c:pt>
                <c:pt idx="205">
                  <c:v>30</c:v>
                </c:pt>
                <c:pt idx="206">
                  <c:v>30</c:v>
                </c:pt>
                <c:pt idx="207">
                  <c:v>30</c:v>
                </c:pt>
                <c:pt idx="208">
                  <c:v>30</c:v>
                </c:pt>
                <c:pt idx="209">
                  <c:v>30</c:v>
                </c:pt>
                <c:pt idx="210">
                  <c:v>30</c:v>
                </c:pt>
                <c:pt idx="211">
                  <c:v>31</c:v>
                </c:pt>
                <c:pt idx="212">
                  <c:v>31</c:v>
                </c:pt>
                <c:pt idx="213">
                  <c:v>31</c:v>
                </c:pt>
                <c:pt idx="214">
                  <c:v>31</c:v>
                </c:pt>
                <c:pt idx="215">
                  <c:v>31</c:v>
                </c:pt>
                <c:pt idx="216">
                  <c:v>31</c:v>
                </c:pt>
                <c:pt idx="217">
                  <c:v>31</c:v>
                </c:pt>
                <c:pt idx="218">
                  <c:v>32</c:v>
                </c:pt>
                <c:pt idx="219">
                  <c:v>32</c:v>
                </c:pt>
                <c:pt idx="220">
                  <c:v>32</c:v>
                </c:pt>
                <c:pt idx="221">
                  <c:v>32</c:v>
                </c:pt>
                <c:pt idx="222">
                  <c:v>32</c:v>
                </c:pt>
                <c:pt idx="223">
                  <c:v>32</c:v>
                </c:pt>
                <c:pt idx="224">
                  <c:v>32</c:v>
                </c:pt>
                <c:pt idx="225">
                  <c:v>33</c:v>
                </c:pt>
                <c:pt idx="226">
                  <c:v>33</c:v>
                </c:pt>
                <c:pt idx="227">
                  <c:v>33</c:v>
                </c:pt>
                <c:pt idx="228">
                  <c:v>33</c:v>
                </c:pt>
                <c:pt idx="229">
                  <c:v>33</c:v>
                </c:pt>
                <c:pt idx="230">
                  <c:v>33</c:v>
                </c:pt>
                <c:pt idx="231">
                  <c:v>33</c:v>
                </c:pt>
                <c:pt idx="232">
                  <c:v>34</c:v>
                </c:pt>
                <c:pt idx="233">
                  <c:v>34</c:v>
                </c:pt>
                <c:pt idx="234">
                  <c:v>34</c:v>
                </c:pt>
                <c:pt idx="235">
                  <c:v>34</c:v>
                </c:pt>
                <c:pt idx="236">
                  <c:v>34</c:v>
                </c:pt>
                <c:pt idx="237">
                  <c:v>34</c:v>
                </c:pt>
                <c:pt idx="238">
                  <c:v>34</c:v>
                </c:pt>
                <c:pt idx="239">
                  <c:v>35</c:v>
                </c:pt>
                <c:pt idx="240">
                  <c:v>35</c:v>
                </c:pt>
                <c:pt idx="241">
                  <c:v>35</c:v>
                </c:pt>
                <c:pt idx="242">
                  <c:v>35</c:v>
                </c:pt>
                <c:pt idx="243">
                  <c:v>35</c:v>
                </c:pt>
                <c:pt idx="244">
                  <c:v>35</c:v>
                </c:pt>
                <c:pt idx="245">
                  <c:v>35</c:v>
                </c:pt>
                <c:pt idx="246">
                  <c:v>36</c:v>
                </c:pt>
                <c:pt idx="247">
                  <c:v>36</c:v>
                </c:pt>
                <c:pt idx="248">
                  <c:v>36</c:v>
                </c:pt>
                <c:pt idx="249">
                  <c:v>36</c:v>
                </c:pt>
                <c:pt idx="250">
                  <c:v>36</c:v>
                </c:pt>
                <c:pt idx="251">
                  <c:v>36</c:v>
                </c:pt>
                <c:pt idx="252">
                  <c:v>36</c:v>
                </c:pt>
                <c:pt idx="253">
                  <c:v>37</c:v>
                </c:pt>
                <c:pt idx="254">
                  <c:v>37</c:v>
                </c:pt>
                <c:pt idx="255">
                  <c:v>37</c:v>
                </c:pt>
                <c:pt idx="256">
                  <c:v>37</c:v>
                </c:pt>
                <c:pt idx="257">
                  <c:v>37</c:v>
                </c:pt>
                <c:pt idx="258">
                  <c:v>37</c:v>
                </c:pt>
                <c:pt idx="259">
                  <c:v>37</c:v>
                </c:pt>
                <c:pt idx="260">
                  <c:v>38</c:v>
                </c:pt>
                <c:pt idx="261">
                  <c:v>38</c:v>
                </c:pt>
                <c:pt idx="262">
                  <c:v>38</c:v>
                </c:pt>
                <c:pt idx="263">
                  <c:v>38</c:v>
                </c:pt>
                <c:pt idx="264">
                  <c:v>38</c:v>
                </c:pt>
                <c:pt idx="265">
                  <c:v>38</c:v>
                </c:pt>
                <c:pt idx="266">
                  <c:v>38</c:v>
                </c:pt>
                <c:pt idx="267">
                  <c:v>39</c:v>
                </c:pt>
                <c:pt idx="268">
                  <c:v>39</c:v>
                </c:pt>
                <c:pt idx="269">
                  <c:v>39</c:v>
                </c:pt>
                <c:pt idx="270">
                  <c:v>39</c:v>
                </c:pt>
                <c:pt idx="271">
                  <c:v>39</c:v>
                </c:pt>
                <c:pt idx="272">
                  <c:v>39</c:v>
                </c:pt>
                <c:pt idx="273">
                  <c:v>39</c:v>
                </c:pt>
                <c:pt idx="274">
                  <c:v>40</c:v>
                </c:pt>
                <c:pt idx="275">
                  <c:v>40</c:v>
                </c:pt>
                <c:pt idx="276">
                  <c:v>40</c:v>
                </c:pt>
                <c:pt idx="277">
                  <c:v>40</c:v>
                </c:pt>
                <c:pt idx="278">
                  <c:v>40</c:v>
                </c:pt>
                <c:pt idx="279">
                  <c:v>40</c:v>
                </c:pt>
                <c:pt idx="280">
                  <c:v>40</c:v>
                </c:pt>
                <c:pt idx="281">
                  <c:v>41</c:v>
                </c:pt>
                <c:pt idx="282">
                  <c:v>41</c:v>
                </c:pt>
                <c:pt idx="283">
                  <c:v>41</c:v>
                </c:pt>
                <c:pt idx="284">
                  <c:v>41</c:v>
                </c:pt>
                <c:pt idx="285">
                  <c:v>41</c:v>
                </c:pt>
                <c:pt idx="286">
                  <c:v>41</c:v>
                </c:pt>
                <c:pt idx="287">
                  <c:v>41</c:v>
                </c:pt>
                <c:pt idx="288">
                  <c:v>42</c:v>
                </c:pt>
                <c:pt idx="289">
                  <c:v>42</c:v>
                </c:pt>
                <c:pt idx="290">
                  <c:v>42</c:v>
                </c:pt>
                <c:pt idx="291">
                  <c:v>42</c:v>
                </c:pt>
                <c:pt idx="292">
                  <c:v>42</c:v>
                </c:pt>
                <c:pt idx="293">
                  <c:v>42</c:v>
                </c:pt>
                <c:pt idx="294">
                  <c:v>42</c:v>
                </c:pt>
                <c:pt idx="295">
                  <c:v>43</c:v>
                </c:pt>
                <c:pt idx="296">
                  <c:v>43</c:v>
                </c:pt>
                <c:pt idx="297">
                  <c:v>43</c:v>
                </c:pt>
                <c:pt idx="298">
                  <c:v>43</c:v>
                </c:pt>
                <c:pt idx="299">
                  <c:v>43</c:v>
                </c:pt>
                <c:pt idx="300">
                  <c:v>43</c:v>
                </c:pt>
                <c:pt idx="301">
                  <c:v>43</c:v>
                </c:pt>
                <c:pt idx="302">
                  <c:v>44</c:v>
                </c:pt>
                <c:pt idx="303">
                  <c:v>44</c:v>
                </c:pt>
                <c:pt idx="304">
                  <c:v>44</c:v>
                </c:pt>
                <c:pt idx="305">
                  <c:v>44</c:v>
                </c:pt>
                <c:pt idx="306">
                  <c:v>44</c:v>
                </c:pt>
                <c:pt idx="307">
                  <c:v>44</c:v>
                </c:pt>
                <c:pt idx="308">
                  <c:v>44</c:v>
                </c:pt>
                <c:pt idx="309">
                  <c:v>45</c:v>
                </c:pt>
                <c:pt idx="310">
                  <c:v>45</c:v>
                </c:pt>
                <c:pt idx="311">
                  <c:v>45</c:v>
                </c:pt>
                <c:pt idx="312">
                  <c:v>45</c:v>
                </c:pt>
                <c:pt idx="313">
                  <c:v>45</c:v>
                </c:pt>
                <c:pt idx="314">
                  <c:v>45</c:v>
                </c:pt>
                <c:pt idx="315">
                  <c:v>45</c:v>
                </c:pt>
                <c:pt idx="316">
                  <c:v>46</c:v>
                </c:pt>
                <c:pt idx="317">
                  <c:v>46</c:v>
                </c:pt>
                <c:pt idx="318">
                  <c:v>46</c:v>
                </c:pt>
                <c:pt idx="319">
                  <c:v>46</c:v>
                </c:pt>
                <c:pt idx="320">
                  <c:v>46</c:v>
                </c:pt>
                <c:pt idx="321">
                  <c:v>46</c:v>
                </c:pt>
                <c:pt idx="322">
                  <c:v>46</c:v>
                </c:pt>
                <c:pt idx="323">
                  <c:v>47</c:v>
                </c:pt>
                <c:pt idx="324">
                  <c:v>47</c:v>
                </c:pt>
                <c:pt idx="325">
                  <c:v>47</c:v>
                </c:pt>
                <c:pt idx="326">
                  <c:v>47</c:v>
                </c:pt>
                <c:pt idx="327">
                  <c:v>47</c:v>
                </c:pt>
                <c:pt idx="328">
                  <c:v>47</c:v>
                </c:pt>
                <c:pt idx="329">
                  <c:v>47</c:v>
                </c:pt>
                <c:pt idx="330">
                  <c:v>48</c:v>
                </c:pt>
                <c:pt idx="331">
                  <c:v>48</c:v>
                </c:pt>
                <c:pt idx="332">
                  <c:v>48</c:v>
                </c:pt>
                <c:pt idx="333">
                  <c:v>48</c:v>
                </c:pt>
                <c:pt idx="334">
                  <c:v>48</c:v>
                </c:pt>
                <c:pt idx="335">
                  <c:v>48</c:v>
                </c:pt>
                <c:pt idx="336">
                  <c:v>48</c:v>
                </c:pt>
                <c:pt idx="337">
                  <c:v>49</c:v>
                </c:pt>
                <c:pt idx="338">
                  <c:v>49</c:v>
                </c:pt>
                <c:pt idx="339">
                  <c:v>49</c:v>
                </c:pt>
                <c:pt idx="340">
                  <c:v>49</c:v>
                </c:pt>
                <c:pt idx="341">
                  <c:v>49</c:v>
                </c:pt>
                <c:pt idx="342">
                  <c:v>49</c:v>
                </c:pt>
                <c:pt idx="343">
                  <c:v>49</c:v>
                </c:pt>
                <c:pt idx="344">
                  <c:v>50</c:v>
                </c:pt>
                <c:pt idx="345">
                  <c:v>50</c:v>
                </c:pt>
                <c:pt idx="346">
                  <c:v>50</c:v>
                </c:pt>
                <c:pt idx="347">
                  <c:v>50</c:v>
                </c:pt>
                <c:pt idx="348">
                  <c:v>50</c:v>
                </c:pt>
                <c:pt idx="349">
                  <c:v>50</c:v>
                </c:pt>
                <c:pt idx="350">
                  <c:v>50</c:v>
                </c:pt>
                <c:pt idx="351">
                  <c:v>51</c:v>
                </c:pt>
                <c:pt idx="352">
                  <c:v>51</c:v>
                </c:pt>
                <c:pt idx="353">
                  <c:v>51</c:v>
                </c:pt>
                <c:pt idx="354">
                  <c:v>51</c:v>
                </c:pt>
                <c:pt idx="355">
                  <c:v>51</c:v>
                </c:pt>
                <c:pt idx="356">
                  <c:v>51</c:v>
                </c:pt>
                <c:pt idx="357">
                  <c:v>51</c:v>
                </c:pt>
                <c:pt idx="358">
                  <c:v>52</c:v>
                </c:pt>
                <c:pt idx="359">
                  <c:v>52</c:v>
                </c:pt>
                <c:pt idx="360">
                  <c:v>52</c:v>
                </c:pt>
                <c:pt idx="361">
                  <c:v>52</c:v>
                </c:pt>
                <c:pt idx="362">
                  <c:v>52</c:v>
                </c:pt>
                <c:pt idx="363">
                  <c:v>52</c:v>
                </c:pt>
                <c:pt idx="364">
                  <c:v>52</c:v>
                </c:pt>
                <c:pt idx="365">
                  <c:v>52</c:v>
                </c:pt>
              </c:numCache>
            </c:numRef>
          </c:cat>
          <c:val>
            <c:numRef>
              <c:f>Jaar3!$R$5:$R$371</c:f>
              <c:numCache>
                <c:formatCode>#,##0</c:formatCode>
                <c:ptCount val="3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349D-4D23-B83C-421FD3ECF280}"/>
            </c:ext>
          </c:extLst>
        </c:ser>
        <c:ser>
          <c:idx val="1"/>
          <c:order val="2"/>
          <c:tx>
            <c:strRef>
              <c:f>Jaar3!$C$1</c:f>
              <c:strCache>
                <c:ptCount val="1"/>
                <c:pt idx="0">
                  <c:v>Netstroom</c:v>
                </c:pt>
              </c:strCache>
            </c:strRef>
          </c:tx>
          <c:spPr>
            <a:solidFill>
              <a:srgbClr val="66FFFF"/>
            </a:solidFill>
            <a:ln w="3175">
              <a:noFill/>
            </a:ln>
          </c:spPr>
          <c:invertIfNegative val="0"/>
          <c:cat>
            <c:numRef>
              <c:f>Jaar3!$A$5:$A$371</c:f>
              <c:numCache>
                <c:formatCode>General</c:formatCode>
                <c:ptCount val="367"/>
                <c:pt idx="0">
                  <c:v>52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  <c:pt idx="32">
                  <c:v>5</c:v>
                </c:pt>
                <c:pt idx="33">
                  <c:v>5</c:v>
                </c:pt>
                <c:pt idx="34">
                  <c:v>5</c:v>
                </c:pt>
                <c:pt idx="35">
                  <c:v>5</c:v>
                </c:pt>
                <c:pt idx="36">
                  <c:v>6</c:v>
                </c:pt>
                <c:pt idx="37">
                  <c:v>6</c:v>
                </c:pt>
                <c:pt idx="38">
                  <c:v>6</c:v>
                </c:pt>
                <c:pt idx="39">
                  <c:v>6</c:v>
                </c:pt>
                <c:pt idx="40">
                  <c:v>6</c:v>
                </c:pt>
                <c:pt idx="41">
                  <c:v>6</c:v>
                </c:pt>
                <c:pt idx="42">
                  <c:v>6</c:v>
                </c:pt>
                <c:pt idx="43">
                  <c:v>7</c:v>
                </c:pt>
                <c:pt idx="44">
                  <c:v>7</c:v>
                </c:pt>
                <c:pt idx="45">
                  <c:v>7</c:v>
                </c:pt>
                <c:pt idx="46">
                  <c:v>7</c:v>
                </c:pt>
                <c:pt idx="47">
                  <c:v>7</c:v>
                </c:pt>
                <c:pt idx="48">
                  <c:v>7</c:v>
                </c:pt>
                <c:pt idx="49">
                  <c:v>7</c:v>
                </c:pt>
                <c:pt idx="50">
                  <c:v>8</c:v>
                </c:pt>
                <c:pt idx="51">
                  <c:v>8</c:v>
                </c:pt>
                <c:pt idx="52">
                  <c:v>8</c:v>
                </c:pt>
                <c:pt idx="53">
                  <c:v>8</c:v>
                </c:pt>
                <c:pt idx="54">
                  <c:v>8</c:v>
                </c:pt>
                <c:pt idx="55">
                  <c:v>8</c:v>
                </c:pt>
                <c:pt idx="56">
                  <c:v>8</c:v>
                </c:pt>
                <c:pt idx="57">
                  <c:v>9</c:v>
                </c:pt>
                <c:pt idx="58">
                  <c:v>9</c:v>
                </c:pt>
                <c:pt idx="59">
                  <c:v>9</c:v>
                </c:pt>
                <c:pt idx="60">
                  <c:v>9</c:v>
                </c:pt>
                <c:pt idx="61">
                  <c:v>9</c:v>
                </c:pt>
                <c:pt idx="62">
                  <c:v>9</c:v>
                </c:pt>
                <c:pt idx="63">
                  <c:v>9</c:v>
                </c:pt>
                <c:pt idx="64">
                  <c:v>10</c:v>
                </c:pt>
                <c:pt idx="65">
                  <c:v>10</c:v>
                </c:pt>
                <c:pt idx="66">
                  <c:v>10</c:v>
                </c:pt>
                <c:pt idx="67">
                  <c:v>10</c:v>
                </c:pt>
                <c:pt idx="68">
                  <c:v>10</c:v>
                </c:pt>
                <c:pt idx="69">
                  <c:v>10</c:v>
                </c:pt>
                <c:pt idx="70">
                  <c:v>10</c:v>
                </c:pt>
                <c:pt idx="71">
                  <c:v>11</c:v>
                </c:pt>
                <c:pt idx="72">
                  <c:v>11</c:v>
                </c:pt>
                <c:pt idx="73">
                  <c:v>11</c:v>
                </c:pt>
                <c:pt idx="74">
                  <c:v>11</c:v>
                </c:pt>
                <c:pt idx="75">
                  <c:v>11</c:v>
                </c:pt>
                <c:pt idx="76">
                  <c:v>11</c:v>
                </c:pt>
                <c:pt idx="77">
                  <c:v>11</c:v>
                </c:pt>
                <c:pt idx="78">
                  <c:v>12</c:v>
                </c:pt>
                <c:pt idx="79">
                  <c:v>12</c:v>
                </c:pt>
                <c:pt idx="80">
                  <c:v>12</c:v>
                </c:pt>
                <c:pt idx="81">
                  <c:v>12</c:v>
                </c:pt>
                <c:pt idx="82">
                  <c:v>12</c:v>
                </c:pt>
                <c:pt idx="83">
                  <c:v>12</c:v>
                </c:pt>
                <c:pt idx="84">
                  <c:v>12</c:v>
                </c:pt>
                <c:pt idx="85">
                  <c:v>13</c:v>
                </c:pt>
                <c:pt idx="86">
                  <c:v>13</c:v>
                </c:pt>
                <c:pt idx="87">
                  <c:v>13</c:v>
                </c:pt>
                <c:pt idx="88">
                  <c:v>13</c:v>
                </c:pt>
                <c:pt idx="89">
                  <c:v>13</c:v>
                </c:pt>
                <c:pt idx="90">
                  <c:v>13</c:v>
                </c:pt>
                <c:pt idx="91">
                  <c:v>13</c:v>
                </c:pt>
                <c:pt idx="92">
                  <c:v>14</c:v>
                </c:pt>
                <c:pt idx="93">
                  <c:v>14</c:v>
                </c:pt>
                <c:pt idx="94">
                  <c:v>14</c:v>
                </c:pt>
                <c:pt idx="95">
                  <c:v>14</c:v>
                </c:pt>
                <c:pt idx="96">
                  <c:v>14</c:v>
                </c:pt>
                <c:pt idx="97">
                  <c:v>14</c:v>
                </c:pt>
                <c:pt idx="98">
                  <c:v>14</c:v>
                </c:pt>
                <c:pt idx="99">
                  <c:v>15</c:v>
                </c:pt>
                <c:pt idx="100">
                  <c:v>15</c:v>
                </c:pt>
                <c:pt idx="101">
                  <c:v>15</c:v>
                </c:pt>
                <c:pt idx="102">
                  <c:v>15</c:v>
                </c:pt>
                <c:pt idx="103">
                  <c:v>15</c:v>
                </c:pt>
                <c:pt idx="104">
                  <c:v>15</c:v>
                </c:pt>
                <c:pt idx="105">
                  <c:v>15</c:v>
                </c:pt>
                <c:pt idx="106">
                  <c:v>16</c:v>
                </c:pt>
                <c:pt idx="107">
                  <c:v>16</c:v>
                </c:pt>
                <c:pt idx="108">
                  <c:v>16</c:v>
                </c:pt>
                <c:pt idx="109">
                  <c:v>16</c:v>
                </c:pt>
                <c:pt idx="110">
                  <c:v>16</c:v>
                </c:pt>
                <c:pt idx="111">
                  <c:v>16</c:v>
                </c:pt>
                <c:pt idx="112">
                  <c:v>16</c:v>
                </c:pt>
                <c:pt idx="113">
                  <c:v>17</c:v>
                </c:pt>
                <c:pt idx="114">
                  <c:v>17</c:v>
                </c:pt>
                <c:pt idx="115">
                  <c:v>17</c:v>
                </c:pt>
                <c:pt idx="116">
                  <c:v>17</c:v>
                </c:pt>
                <c:pt idx="117">
                  <c:v>17</c:v>
                </c:pt>
                <c:pt idx="118">
                  <c:v>17</c:v>
                </c:pt>
                <c:pt idx="119">
                  <c:v>17</c:v>
                </c:pt>
                <c:pt idx="120">
                  <c:v>18</c:v>
                </c:pt>
                <c:pt idx="121">
                  <c:v>18</c:v>
                </c:pt>
                <c:pt idx="122">
                  <c:v>18</c:v>
                </c:pt>
                <c:pt idx="123">
                  <c:v>18</c:v>
                </c:pt>
                <c:pt idx="124">
                  <c:v>18</c:v>
                </c:pt>
                <c:pt idx="125">
                  <c:v>18</c:v>
                </c:pt>
                <c:pt idx="126">
                  <c:v>18</c:v>
                </c:pt>
                <c:pt idx="127">
                  <c:v>19</c:v>
                </c:pt>
                <c:pt idx="128">
                  <c:v>19</c:v>
                </c:pt>
                <c:pt idx="129">
                  <c:v>19</c:v>
                </c:pt>
                <c:pt idx="130">
                  <c:v>19</c:v>
                </c:pt>
                <c:pt idx="131">
                  <c:v>19</c:v>
                </c:pt>
                <c:pt idx="132">
                  <c:v>19</c:v>
                </c:pt>
                <c:pt idx="133">
                  <c:v>19</c:v>
                </c:pt>
                <c:pt idx="134">
                  <c:v>20</c:v>
                </c:pt>
                <c:pt idx="135">
                  <c:v>20</c:v>
                </c:pt>
                <c:pt idx="136">
                  <c:v>20</c:v>
                </c:pt>
                <c:pt idx="137">
                  <c:v>20</c:v>
                </c:pt>
                <c:pt idx="138">
                  <c:v>20</c:v>
                </c:pt>
                <c:pt idx="139">
                  <c:v>20</c:v>
                </c:pt>
                <c:pt idx="140">
                  <c:v>20</c:v>
                </c:pt>
                <c:pt idx="141">
                  <c:v>21</c:v>
                </c:pt>
                <c:pt idx="142">
                  <c:v>21</c:v>
                </c:pt>
                <c:pt idx="143">
                  <c:v>21</c:v>
                </c:pt>
                <c:pt idx="144">
                  <c:v>21</c:v>
                </c:pt>
                <c:pt idx="145">
                  <c:v>21</c:v>
                </c:pt>
                <c:pt idx="146">
                  <c:v>21</c:v>
                </c:pt>
                <c:pt idx="147">
                  <c:v>21</c:v>
                </c:pt>
                <c:pt idx="148">
                  <c:v>22</c:v>
                </c:pt>
                <c:pt idx="149">
                  <c:v>22</c:v>
                </c:pt>
                <c:pt idx="150">
                  <c:v>22</c:v>
                </c:pt>
                <c:pt idx="151">
                  <c:v>22</c:v>
                </c:pt>
                <c:pt idx="152">
                  <c:v>22</c:v>
                </c:pt>
                <c:pt idx="153">
                  <c:v>22</c:v>
                </c:pt>
                <c:pt idx="154">
                  <c:v>22</c:v>
                </c:pt>
                <c:pt idx="155">
                  <c:v>23</c:v>
                </c:pt>
                <c:pt idx="156">
                  <c:v>23</c:v>
                </c:pt>
                <c:pt idx="157">
                  <c:v>23</c:v>
                </c:pt>
                <c:pt idx="158">
                  <c:v>23</c:v>
                </c:pt>
                <c:pt idx="159">
                  <c:v>23</c:v>
                </c:pt>
                <c:pt idx="160">
                  <c:v>23</c:v>
                </c:pt>
                <c:pt idx="161">
                  <c:v>23</c:v>
                </c:pt>
                <c:pt idx="162">
                  <c:v>24</c:v>
                </c:pt>
                <c:pt idx="163">
                  <c:v>24</c:v>
                </c:pt>
                <c:pt idx="164">
                  <c:v>24</c:v>
                </c:pt>
                <c:pt idx="165">
                  <c:v>24</c:v>
                </c:pt>
                <c:pt idx="166">
                  <c:v>24</c:v>
                </c:pt>
                <c:pt idx="167">
                  <c:v>24</c:v>
                </c:pt>
                <c:pt idx="168">
                  <c:v>24</c:v>
                </c:pt>
                <c:pt idx="169">
                  <c:v>25</c:v>
                </c:pt>
                <c:pt idx="170">
                  <c:v>25</c:v>
                </c:pt>
                <c:pt idx="171">
                  <c:v>25</c:v>
                </c:pt>
                <c:pt idx="172">
                  <c:v>25</c:v>
                </c:pt>
                <c:pt idx="173">
                  <c:v>25</c:v>
                </c:pt>
                <c:pt idx="174">
                  <c:v>25</c:v>
                </c:pt>
                <c:pt idx="175">
                  <c:v>25</c:v>
                </c:pt>
                <c:pt idx="176">
                  <c:v>26</c:v>
                </c:pt>
                <c:pt idx="177">
                  <c:v>26</c:v>
                </c:pt>
                <c:pt idx="178">
                  <c:v>26</c:v>
                </c:pt>
                <c:pt idx="179">
                  <c:v>26</c:v>
                </c:pt>
                <c:pt idx="180">
                  <c:v>26</c:v>
                </c:pt>
                <c:pt idx="181">
                  <c:v>26</c:v>
                </c:pt>
                <c:pt idx="182">
                  <c:v>26</c:v>
                </c:pt>
                <c:pt idx="183">
                  <c:v>27</c:v>
                </c:pt>
                <c:pt idx="184">
                  <c:v>27</c:v>
                </c:pt>
                <c:pt idx="185">
                  <c:v>27</c:v>
                </c:pt>
                <c:pt idx="186">
                  <c:v>27</c:v>
                </c:pt>
                <c:pt idx="187">
                  <c:v>27</c:v>
                </c:pt>
                <c:pt idx="188">
                  <c:v>27</c:v>
                </c:pt>
                <c:pt idx="189">
                  <c:v>27</c:v>
                </c:pt>
                <c:pt idx="190">
                  <c:v>28</c:v>
                </c:pt>
                <c:pt idx="191">
                  <c:v>28</c:v>
                </c:pt>
                <c:pt idx="192">
                  <c:v>28</c:v>
                </c:pt>
                <c:pt idx="193">
                  <c:v>28</c:v>
                </c:pt>
                <c:pt idx="194">
                  <c:v>28</c:v>
                </c:pt>
                <c:pt idx="195">
                  <c:v>28</c:v>
                </c:pt>
                <c:pt idx="196">
                  <c:v>28</c:v>
                </c:pt>
                <c:pt idx="197">
                  <c:v>29</c:v>
                </c:pt>
                <c:pt idx="198">
                  <c:v>29</c:v>
                </c:pt>
                <c:pt idx="199">
                  <c:v>29</c:v>
                </c:pt>
                <c:pt idx="200">
                  <c:v>29</c:v>
                </c:pt>
                <c:pt idx="201">
                  <c:v>29</c:v>
                </c:pt>
                <c:pt idx="202">
                  <c:v>29</c:v>
                </c:pt>
                <c:pt idx="203">
                  <c:v>29</c:v>
                </c:pt>
                <c:pt idx="204">
                  <c:v>30</c:v>
                </c:pt>
                <c:pt idx="205">
                  <c:v>30</c:v>
                </c:pt>
                <c:pt idx="206">
                  <c:v>30</c:v>
                </c:pt>
                <c:pt idx="207">
                  <c:v>30</c:v>
                </c:pt>
                <c:pt idx="208">
                  <c:v>30</c:v>
                </c:pt>
                <c:pt idx="209">
                  <c:v>30</c:v>
                </c:pt>
                <c:pt idx="210">
                  <c:v>30</c:v>
                </c:pt>
                <c:pt idx="211">
                  <c:v>31</c:v>
                </c:pt>
                <c:pt idx="212">
                  <c:v>31</c:v>
                </c:pt>
                <c:pt idx="213">
                  <c:v>31</c:v>
                </c:pt>
                <c:pt idx="214">
                  <c:v>31</c:v>
                </c:pt>
                <c:pt idx="215">
                  <c:v>31</c:v>
                </c:pt>
                <c:pt idx="216">
                  <c:v>31</c:v>
                </c:pt>
                <c:pt idx="217">
                  <c:v>31</c:v>
                </c:pt>
                <c:pt idx="218">
                  <c:v>32</c:v>
                </c:pt>
                <c:pt idx="219">
                  <c:v>32</c:v>
                </c:pt>
                <c:pt idx="220">
                  <c:v>32</c:v>
                </c:pt>
                <c:pt idx="221">
                  <c:v>32</c:v>
                </c:pt>
                <c:pt idx="222">
                  <c:v>32</c:v>
                </c:pt>
                <c:pt idx="223">
                  <c:v>32</c:v>
                </c:pt>
                <c:pt idx="224">
                  <c:v>32</c:v>
                </c:pt>
                <c:pt idx="225">
                  <c:v>33</c:v>
                </c:pt>
                <c:pt idx="226">
                  <c:v>33</c:v>
                </c:pt>
                <c:pt idx="227">
                  <c:v>33</c:v>
                </c:pt>
                <c:pt idx="228">
                  <c:v>33</c:v>
                </c:pt>
                <c:pt idx="229">
                  <c:v>33</c:v>
                </c:pt>
                <c:pt idx="230">
                  <c:v>33</c:v>
                </c:pt>
                <c:pt idx="231">
                  <c:v>33</c:v>
                </c:pt>
                <c:pt idx="232">
                  <c:v>34</c:v>
                </c:pt>
                <c:pt idx="233">
                  <c:v>34</c:v>
                </c:pt>
                <c:pt idx="234">
                  <c:v>34</c:v>
                </c:pt>
                <c:pt idx="235">
                  <c:v>34</c:v>
                </c:pt>
                <c:pt idx="236">
                  <c:v>34</c:v>
                </c:pt>
                <c:pt idx="237">
                  <c:v>34</c:v>
                </c:pt>
                <c:pt idx="238">
                  <c:v>34</c:v>
                </c:pt>
                <c:pt idx="239">
                  <c:v>35</c:v>
                </c:pt>
                <c:pt idx="240">
                  <c:v>35</c:v>
                </c:pt>
                <c:pt idx="241">
                  <c:v>35</c:v>
                </c:pt>
                <c:pt idx="242">
                  <c:v>35</c:v>
                </c:pt>
                <c:pt idx="243">
                  <c:v>35</c:v>
                </c:pt>
                <c:pt idx="244">
                  <c:v>35</c:v>
                </c:pt>
                <c:pt idx="245">
                  <c:v>35</c:v>
                </c:pt>
                <c:pt idx="246">
                  <c:v>36</c:v>
                </c:pt>
                <c:pt idx="247">
                  <c:v>36</c:v>
                </c:pt>
                <c:pt idx="248">
                  <c:v>36</c:v>
                </c:pt>
                <c:pt idx="249">
                  <c:v>36</c:v>
                </c:pt>
                <c:pt idx="250">
                  <c:v>36</c:v>
                </c:pt>
                <c:pt idx="251">
                  <c:v>36</c:v>
                </c:pt>
                <c:pt idx="252">
                  <c:v>36</c:v>
                </c:pt>
                <c:pt idx="253">
                  <c:v>37</c:v>
                </c:pt>
                <c:pt idx="254">
                  <c:v>37</c:v>
                </c:pt>
                <c:pt idx="255">
                  <c:v>37</c:v>
                </c:pt>
                <c:pt idx="256">
                  <c:v>37</c:v>
                </c:pt>
                <c:pt idx="257">
                  <c:v>37</c:v>
                </c:pt>
                <c:pt idx="258">
                  <c:v>37</c:v>
                </c:pt>
                <c:pt idx="259">
                  <c:v>37</c:v>
                </c:pt>
                <c:pt idx="260">
                  <c:v>38</c:v>
                </c:pt>
                <c:pt idx="261">
                  <c:v>38</c:v>
                </c:pt>
                <c:pt idx="262">
                  <c:v>38</c:v>
                </c:pt>
                <c:pt idx="263">
                  <c:v>38</c:v>
                </c:pt>
                <c:pt idx="264">
                  <c:v>38</c:v>
                </c:pt>
                <c:pt idx="265">
                  <c:v>38</c:v>
                </c:pt>
                <c:pt idx="266">
                  <c:v>38</c:v>
                </c:pt>
                <c:pt idx="267">
                  <c:v>39</c:v>
                </c:pt>
                <c:pt idx="268">
                  <c:v>39</c:v>
                </c:pt>
                <c:pt idx="269">
                  <c:v>39</c:v>
                </c:pt>
                <c:pt idx="270">
                  <c:v>39</c:v>
                </c:pt>
                <c:pt idx="271">
                  <c:v>39</c:v>
                </c:pt>
                <c:pt idx="272">
                  <c:v>39</c:v>
                </c:pt>
                <c:pt idx="273">
                  <c:v>39</c:v>
                </c:pt>
                <c:pt idx="274">
                  <c:v>40</c:v>
                </c:pt>
                <c:pt idx="275">
                  <c:v>40</c:v>
                </c:pt>
                <c:pt idx="276">
                  <c:v>40</c:v>
                </c:pt>
                <c:pt idx="277">
                  <c:v>40</c:v>
                </c:pt>
                <c:pt idx="278">
                  <c:v>40</c:v>
                </c:pt>
                <c:pt idx="279">
                  <c:v>40</c:v>
                </c:pt>
                <c:pt idx="280">
                  <c:v>40</c:v>
                </c:pt>
                <c:pt idx="281">
                  <c:v>41</c:v>
                </c:pt>
                <c:pt idx="282">
                  <c:v>41</c:v>
                </c:pt>
                <c:pt idx="283">
                  <c:v>41</c:v>
                </c:pt>
                <c:pt idx="284">
                  <c:v>41</c:v>
                </c:pt>
                <c:pt idx="285">
                  <c:v>41</c:v>
                </c:pt>
                <c:pt idx="286">
                  <c:v>41</c:v>
                </c:pt>
                <c:pt idx="287">
                  <c:v>41</c:v>
                </c:pt>
                <c:pt idx="288">
                  <c:v>42</c:v>
                </c:pt>
                <c:pt idx="289">
                  <c:v>42</c:v>
                </c:pt>
                <c:pt idx="290">
                  <c:v>42</c:v>
                </c:pt>
                <c:pt idx="291">
                  <c:v>42</c:v>
                </c:pt>
                <c:pt idx="292">
                  <c:v>42</c:v>
                </c:pt>
                <c:pt idx="293">
                  <c:v>42</c:v>
                </c:pt>
                <c:pt idx="294">
                  <c:v>42</c:v>
                </c:pt>
                <c:pt idx="295">
                  <c:v>43</c:v>
                </c:pt>
                <c:pt idx="296">
                  <c:v>43</c:v>
                </c:pt>
                <c:pt idx="297">
                  <c:v>43</c:v>
                </c:pt>
                <c:pt idx="298">
                  <c:v>43</c:v>
                </c:pt>
                <c:pt idx="299">
                  <c:v>43</c:v>
                </c:pt>
                <c:pt idx="300">
                  <c:v>43</c:v>
                </c:pt>
                <c:pt idx="301">
                  <c:v>43</c:v>
                </c:pt>
                <c:pt idx="302">
                  <c:v>44</c:v>
                </c:pt>
                <c:pt idx="303">
                  <c:v>44</c:v>
                </c:pt>
                <c:pt idx="304">
                  <c:v>44</c:v>
                </c:pt>
                <c:pt idx="305">
                  <c:v>44</c:v>
                </c:pt>
                <c:pt idx="306">
                  <c:v>44</c:v>
                </c:pt>
                <c:pt idx="307">
                  <c:v>44</c:v>
                </c:pt>
                <c:pt idx="308">
                  <c:v>44</c:v>
                </c:pt>
                <c:pt idx="309">
                  <c:v>45</c:v>
                </c:pt>
                <c:pt idx="310">
                  <c:v>45</c:v>
                </c:pt>
                <c:pt idx="311">
                  <c:v>45</c:v>
                </c:pt>
                <c:pt idx="312">
                  <c:v>45</c:v>
                </c:pt>
                <c:pt idx="313">
                  <c:v>45</c:v>
                </c:pt>
                <c:pt idx="314">
                  <c:v>45</c:v>
                </c:pt>
                <c:pt idx="315">
                  <c:v>45</c:v>
                </c:pt>
                <c:pt idx="316">
                  <c:v>46</c:v>
                </c:pt>
                <c:pt idx="317">
                  <c:v>46</c:v>
                </c:pt>
                <c:pt idx="318">
                  <c:v>46</c:v>
                </c:pt>
                <c:pt idx="319">
                  <c:v>46</c:v>
                </c:pt>
                <c:pt idx="320">
                  <c:v>46</c:v>
                </c:pt>
                <c:pt idx="321">
                  <c:v>46</c:v>
                </c:pt>
                <c:pt idx="322">
                  <c:v>46</c:v>
                </c:pt>
                <c:pt idx="323">
                  <c:v>47</c:v>
                </c:pt>
                <c:pt idx="324">
                  <c:v>47</c:v>
                </c:pt>
                <c:pt idx="325">
                  <c:v>47</c:v>
                </c:pt>
                <c:pt idx="326">
                  <c:v>47</c:v>
                </c:pt>
                <c:pt idx="327">
                  <c:v>47</c:v>
                </c:pt>
                <c:pt idx="328">
                  <c:v>47</c:v>
                </c:pt>
                <c:pt idx="329">
                  <c:v>47</c:v>
                </c:pt>
                <c:pt idx="330">
                  <c:v>48</c:v>
                </c:pt>
                <c:pt idx="331">
                  <c:v>48</c:v>
                </c:pt>
                <c:pt idx="332">
                  <c:v>48</c:v>
                </c:pt>
                <c:pt idx="333">
                  <c:v>48</c:v>
                </c:pt>
                <c:pt idx="334">
                  <c:v>48</c:v>
                </c:pt>
                <c:pt idx="335">
                  <c:v>48</c:v>
                </c:pt>
                <c:pt idx="336">
                  <c:v>48</c:v>
                </c:pt>
                <c:pt idx="337">
                  <c:v>49</c:v>
                </c:pt>
                <c:pt idx="338">
                  <c:v>49</c:v>
                </c:pt>
                <c:pt idx="339">
                  <c:v>49</c:v>
                </c:pt>
                <c:pt idx="340">
                  <c:v>49</c:v>
                </c:pt>
                <c:pt idx="341">
                  <c:v>49</c:v>
                </c:pt>
                <c:pt idx="342">
                  <c:v>49</c:v>
                </c:pt>
                <c:pt idx="343">
                  <c:v>49</c:v>
                </c:pt>
                <c:pt idx="344">
                  <c:v>50</c:v>
                </c:pt>
                <c:pt idx="345">
                  <c:v>50</c:v>
                </c:pt>
                <c:pt idx="346">
                  <c:v>50</c:v>
                </c:pt>
                <c:pt idx="347">
                  <c:v>50</c:v>
                </c:pt>
                <c:pt idx="348">
                  <c:v>50</c:v>
                </c:pt>
                <c:pt idx="349">
                  <c:v>50</c:v>
                </c:pt>
                <c:pt idx="350">
                  <c:v>50</c:v>
                </c:pt>
                <c:pt idx="351">
                  <c:v>51</c:v>
                </c:pt>
                <c:pt idx="352">
                  <c:v>51</c:v>
                </c:pt>
                <c:pt idx="353">
                  <c:v>51</c:v>
                </c:pt>
                <c:pt idx="354">
                  <c:v>51</c:v>
                </c:pt>
                <c:pt idx="355">
                  <c:v>51</c:v>
                </c:pt>
                <c:pt idx="356">
                  <c:v>51</c:v>
                </c:pt>
                <c:pt idx="357">
                  <c:v>51</c:v>
                </c:pt>
                <c:pt idx="358">
                  <c:v>52</c:v>
                </c:pt>
                <c:pt idx="359">
                  <c:v>52</c:v>
                </c:pt>
                <c:pt idx="360">
                  <c:v>52</c:v>
                </c:pt>
                <c:pt idx="361">
                  <c:v>52</c:v>
                </c:pt>
                <c:pt idx="362">
                  <c:v>52</c:v>
                </c:pt>
                <c:pt idx="363">
                  <c:v>52</c:v>
                </c:pt>
                <c:pt idx="364">
                  <c:v>52</c:v>
                </c:pt>
                <c:pt idx="365">
                  <c:v>52</c:v>
                </c:pt>
              </c:numCache>
            </c:numRef>
          </c:cat>
          <c:val>
            <c:numRef>
              <c:f>Jaar3!$Q$5:$Q$371</c:f>
              <c:numCache>
                <c:formatCode>#,##0</c:formatCode>
                <c:ptCount val="3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349D-4D23-B83C-421FD3ECF2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38557696"/>
        <c:axId val="138563584"/>
      </c:barChart>
      <c:catAx>
        <c:axId val="13855769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nl-NL"/>
          </a:p>
        </c:txPr>
        <c:crossAx val="138563584"/>
        <c:crossesAt val="-10000"/>
        <c:auto val="1"/>
        <c:lblAlgn val="ctr"/>
        <c:lblOffset val="100"/>
        <c:tickLblSkip val="30"/>
        <c:tickMarkSkip val="7"/>
        <c:noMultiLvlLbl val="0"/>
      </c:catAx>
      <c:valAx>
        <c:axId val="13856358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;0;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nl-NL"/>
          </a:p>
        </c:txPr>
        <c:crossAx val="138557696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"/>
          <c:y val="4.0914960629921324E-2"/>
          <c:w val="1"/>
          <c:h val="3.3517585301837245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nl-NL"/>
    </a:p>
  </c:txPr>
  <c:printSettings>
    <c:headerFooter alignWithMargins="0"/>
    <c:pageMargins b="1" l="0.750000000000002" r="0.750000000000002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exceltekstenuitleg.nl/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22</xdr:row>
      <xdr:rowOff>53657</xdr:rowOff>
    </xdr:from>
    <xdr:to>
      <xdr:col>12</xdr:col>
      <xdr:colOff>0</xdr:colOff>
      <xdr:row>33</xdr:row>
      <xdr:rowOff>104775</xdr:rowOff>
    </xdr:to>
    <xdr:pic>
      <xdr:nvPicPr>
        <xdr:cNvPr id="2" name="Afbeelding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34125" y="4111307"/>
          <a:ext cx="3238500" cy="215614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0</xdr:colOff>
      <xdr:row>7</xdr:row>
      <xdr:rowOff>0</xdr:rowOff>
    </xdr:from>
    <xdr:to>
      <xdr:col>25</xdr:col>
      <xdr:colOff>0</xdr:colOff>
      <xdr:row>37</xdr:row>
      <xdr:rowOff>0</xdr:rowOff>
    </xdr:to>
    <xdr:graphicFrame macro="">
      <xdr:nvGraphicFramePr>
        <xdr:cNvPr id="7218" name="Grafiek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0</xdr:colOff>
      <xdr:row>3</xdr:row>
      <xdr:rowOff>0</xdr:rowOff>
    </xdr:from>
    <xdr:to>
      <xdr:col>25</xdr:col>
      <xdr:colOff>0</xdr:colOff>
      <xdr:row>6</xdr:row>
      <xdr:rowOff>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0</xdr:colOff>
      <xdr:row>38</xdr:row>
      <xdr:rowOff>0</xdr:rowOff>
    </xdr:from>
    <xdr:to>
      <xdr:col>25</xdr:col>
      <xdr:colOff>0</xdr:colOff>
      <xdr:row>68</xdr:row>
      <xdr:rowOff>0</xdr:rowOff>
    </xdr:to>
    <xdr:graphicFrame macro="">
      <xdr:nvGraphicFramePr>
        <xdr:cNvPr id="5" name="Grafiek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0</xdr:colOff>
      <xdr:row>7</xdr:row>
      <xdr:rowOff>0</xdr:rowOff>
    </xdr:from>
    <xdr:to>
      <xdr:col>25</xdr:col>
      <xdr:colOff>0</xdr:colOff>
      <xdr:row>37</xdr:row>
      <xdr:rowOff>0</xdr:rowOff>
    </xdr:to>
    <xdr:graphicFrame macro="">
      <xdr:nvGraphicFramePr>
        <xdr:cNvPr id="2" name="Grafiek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0</xdr:colOff>
      <xdr:row>3</xdr:row>
      <xdr:rowOff>0</xdr:rowOff>
    </xdr:from>
    <xdr:to>
      <xdr:col>25</xdr:col>
      <xdr:colOff>0</xdr:colOff>
      <xdr:row>6</xdr:row>
      <xdr:rowOff>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0</xdr:colOff>
      <xdr:row>38</xdr:row>
      <xdr:rowOff>0</xdr:rowOff>
    </xdr:from>
    <xdr:to>
      <xdr:col>25</xdr:col>
      <xdr:colOff>0</xdr:colOff>
      <xdr:row>68</xdr:row>
      <xdr:rowOff>0</xdr:rowOff>
    </xdr:to>
    <xdr:graphicFrame macro="">
      <xdr:nvGraphicFramePr>
        <xdr:cNvPr id="4" name="Grafiek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0</xdr:colOff>
      <xdr:row>7</xdr:row>
      <xdr:rowOff>0</xdr:rowOff>
    </xdr:from>
    <xdr:to>
      <xdr:col>25</xdr:col>
      <xdr:colOff>0</xdr:colOff>
      <xdr:row>37</xdr:row>
      <xdr:rowOff>0</xdr:rowOff>
    </xdr:to>
    <xdr:graphicFrame macro="">
      <xdr:nvGraphicFramePr>
        <xdr:cNvPr id="2" name="Grafiek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0</xdr:colOff>
      <xdr:row>3</xdr:row>
      <xdr:rowOff>0</xdr:rowOff>
    </xdr:from>
    <xdr:to>
      <xdr:col>25</xdr:col>
      <xdr:colOff>0</xdr:colOff>
      <xdr:row>6</xdr:row>
      <xdr:rowOff>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0</xdr:colOff>
      <xdr:row>38</xdr:row>
      <xdr:rowOff>0</xdr:rowOff>
    </xdr:from>
    <xdr:to>
      <xdr:col>25</xdr:col>
      <xdr:colOff>0</xdr:colOff>
      <xdr:row>68</xdr:row>
      <xdr:rowOff>0</xdr:rowOff>
    </xdr:to>
    <xdr:graphicFrame macro="">
      <xdr:nvGraphicFramePr>
        <xdr:cNvPr id="4" name="Grafiek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0</xdr:colOff>
      <xdr:row>7</xdr:row>
      <xdr:rowOff>0</xdr:rowOff>
    </xdr:from>
    <xdr:to>
      <xdr:col>25</xdr:col>
      <xdr:colOff>0</xdr:colOff>
      <xdr:row>37</xdr:row>
      <xdr:rowOff>0</xdr:rowOff>
    </xdr:to>
    <xdr:graphicFrame macro="">
      <xdr:nvGraphicFramePr>
        <xdr:cNvPr id="2" name="Grafiek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0</xdr:colOff>
      <xdr:row>3</xdr:row>
      <xdr:rowOff>0</xdr:rowOff>
    </xdr:from>
    <xdr:to>
      <xdr:col>25</xdr:col>
      <xdr:colOff>0</xdr:colOff>
      <xdr:row>6</xdr:row>
      <xdr:rowOff>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0</xdr:colOff>
      <xdr:row>38</xdr:row>
      <xdr:rowOff>0</xdr:rowOff>
    </xdr:from>
    <xdr:to>
      <xdr:col>25</xdr:col>
      <xdr:colOff>0</xdr:colOff>
      <xdr:row>68</xdr:row>
      <xdr:rowOff>0</xdr:rowOff>
    </xdr:to>
    <xdr:graphicFrame macro="">
      <xdr:nvGraphicFramePr>
        <xdr:cNvPr id="4" name="Grafiek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0</xdr:colOff>
      <xdr:row>7</xdr:row>
      <xdr:rowOff>0</xdr:rowOff>
    </xdr:from>
    <xdr:to>
      <xdr:col>25</xdr:col>
      <xdr:colOff>0</xdr:colOff>
      <xdr:row>37</xdr:row>
      <xdr:rowOff>0</xdr:rowOff>
    </xdr:to>
    <xdr:graphicFrame macro="">
      <xdr:nvGraphicFramePr>
        <xdr:cNvPr id="2" name="Grafiek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0</xdr:colOff>
      <xdr:row>3</xdr:row>
      <xdr:rowOff>0</xdr:rowOff>
    </xdr:from>
    <xdr:to>
      <xdr:col>25</xdr:col>
      <xdr:colOff>0</xdr:colOff>
      <xdr:row>6</xdr:row>
      <xdr:rowOff>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0</xdr:colOff>
      <xdr:row>38</xdr:row>
      <xdr:rowOff>0</xdr:rowOff>
    </xdr:from>
    <xdr:to>
      <xdr:col>25</xdr:col>
      <xdr:colOff>0</xdr:colOff>
      <xdr:row>68</xdr:row>
      <xdr:rowOff>0</xdr:rowOff>
    </xdr:to>
    <xdr:graphicFrame macro="">
      <xdr:nvGraphicFramePr>
        <xdr:cNvPr id="4" name="Grafiek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xceltekstenuitleg.nl/cursus-excel.html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exceltekstenuitleg.nl/" TargetMode="External"/><Relationship Id="rId1" Type="http://schemas.openxmlformats.org/officeDocument/2006/relationships/hyperlink" Target="http://www.exceltekstenuitleg.nl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exceltekstenuitleg.nl/" TargetMode="External"/><Relationship Id="rId4" Type="http://schemas.openxmlformats.org/officeDocument/2006/relationships/hyperlink" Target="mailto:info@exceltekstenuitleg.n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9"/>
  <sheetViews>
    <sheetView tabSelected="1" workbookViewId="0">
      <selection activeCell="D4" sqref="D4"/>
    </sheetView>
  </sheetViews>
  <sheetFormatPr defaultRowHeight="15" x14ac:dyDescent="0.25"/>
  <cols>
    <col min="1" max="1" width="9.140625" style="1"/>
    <col min="2" max="2" width="0.85546875" style="1" customWidth="1"/>
    <col min="3" max="3" width="3.7109375" style="1" customWidth="1"/>
    <col min="4" max="4" width="67.5703125" style="1" bestFit="1" customWidth="1"/>
    <col min="5" max="5" width="3.7109375" style="1" customWidth="1"/>
    <col min="6" max="6" width="0.85546875" style="1" customWidth="1"/>
    <col min="7" max="7" width="9.140625" style="1"/>
    <col min="8" max="12" width="9.7109375" style="1" customWidth="1"/>
    <col min="13" max="257" width="9.140625" style="1"/>
    <col min="258" max="258" width="0.85546875" style="1" customWidth="1"/>
    <col min="259" max="259" width="3.7109375" style="1" customWidth="1"/>
    <col min="260" max="260" width="67.5703125" style="1" bestFit="1" customWidth="1"/>
    <col min="261" max="261" width="3.7109375" style="1" customWidth="1"/>
    <col min="262" max="262" width="0.85546875" style="1" customWidth="1"/>
    <col min="263" max="513" width="9.140625" style="1"/>
    <col min="514" max="514" width="0.85546875" style="1" customWidth="1"/>
    <col min="515" max="515" width="3.7109375" style="1" customWidth="1"/>
    <col min="516" max="516" width="67.5703125" style="1" bestFit="1" customWidth="1"/>
    <col min="517" max="517" width="3.7109375" style="1" customWidth="1"/>
    <col min="518" max="518" width="0.85546875" style="1" customWidth="1"/>
    <col min="519" max="769" width="9.140625" style="1"/>
    <col min="770" max="770" width="0.85546875" style="1" customWidth="1"/>
    <col min="771" max="771" width="3.7109375" style="1" customWidth="1"/>
    <col min="772" max="772" width="67.5703125" style="1" bestFit="1" customWidth="1"/>
    <col min="773" max="773" width="3.7109375" style="1" customWidth="1"/>
    <col min="774" max="774" width="0.85546875" style="1" customWidth="1"/>
    <col min="775" max="1025" width="9.140625" style="1"/>
    <col min="1026" max="1026" width="0.85546875" style="1" customWidth="1"/>
    <col min="1027" max="1027" width="3.7109375" style="1" customWidth="1"/>
    <col min="1028" max="1028" width="67.5703125" style="1" bestFit="1" customWidth="1"/>
    <col min="1029" max="1029" width="3.7109375" style="1" customWidth="1"/>
    <col min="1030" max="1030" width="0.85546875" style="1" customWidth="1"/>
    <col min="1031" max="1281" width="9.140625" style="1"/>
    <col min="1282" max="1282" width="0.85546875" style="1" customWidth="1"/>
    <col min="1283" max="1283" width="3.7109375" style="1" customWidth="1"/>
    <col min="1284" max="1284" width="67.5703125" style="1" bestFit="1" customWidth="1"/>
    <col min="1285" max="1285" width="3.7109375" style="1" customWidth="1"/>
    <col min="1286" max="1286" width="0.85546875" style="1" customWidth="1"/>
    <col min="1287" max="1537" width="9.140625" style="1"/>
    <col min="1538" max="1538" width="0.85546875" style="1" customWidth="1"/>
    <col min="1539" max="1539" width="3.7109375" style="1" customWidth="1"/>
    <col min="1540" max="1540" width="67.5703125" style="1" bestFit="1" customWidth="1"/>
    <col min="1541" max="1541" width="3.7109375" style="1" customWidth="1"/>
    <col min="1542" max="1542" width="0.85546875" style="1" customWidth="1"/>
    <col min="1543" max="1793" width="9.140625" style="1"/>
    <col min="1794" max="1794" width="0.85546875" style="1" customWidth="1"/>
    <col min="1795" max="1795" width="3.7109375" style="1" customWidth="1"/>
    <col min="1796" max="1796" width="67.5703125" style="1" bestFit="1" customWidth="1"/>
    <col min="1797" max="1797" width="3.7109375" style="1" customWidth="1"/>
    <col min="1798" max="1798" width="0.85546875" style="1" customWidth="1"/>
    <col min="1799" max="2049" width="9.140625" style="1"/>
    <col min="2050" max="2050" width="0.85546875" style="1" customWidth="1"/>
    <col min="2051" max="2051" width="3.7109375" style="1" customWidth="1"/>
    <col min="2052" max="2052" width="67.5703125" style="1" bestFit="1" customWidth="1"/>
    <col min="2053" max="2053" width="3.7109375" style="1" customWidth="1"/>
    <col min="2054" max="2054" width="0.85546875" style="1" customWidth="1"/>
    <col min="2055" max="2305" width="9.140625" style="1"/>
    <col min="2306" max="2306" width="0.85546875" style="1" customWidth="1"/>
    <col min="2307" max="2307" width="3.7109375" style="1" customWidth="1"/>
    <col min="2308" max="2308" width="67.5703125" style="1" bestFit="1" customWidth="1"/>
    <col min="2309" max="2309" width="3.7109375" style="1" customWidth="1"/>
    <col min="2310" max="2310" width="0.85546875" style="1" customWidth="1"/>
    <col min="2311" max="2561" width="9.140625" style="1"/>
    <col min="2562" max="2562" width="0.85546875" style="1" customWidth="1"/>
    <col min="2563" max="2563" width="3.7109375" style="1" customWidth="1"/>
    <col min="2564" max="2564" width="67.5703125" style="1" bestFit="1" customWidth="1"/>
    <col min="2565" max="2565" width="3.7109375" style="1" customWidth="1"/>
    <col min="2566" max="2566" width="0.85546875" style="1" customWidth="1"/>
    <col min="2567" max="2817" width="9.140625" style="1"/>
    <col min="2818" max="2818" width="0.85546875" style="1" customWidth="1"/>
    <col min="2819" max="2819" width="3.7109375" style="1" customWidth="1"/>
    <col min="2820" max="2820" width="67.5703125" style="1" bestFit="1" customWidth="1"/>
    <col min="2821" max="2821" width="3.7109375" style="1" customWidth="1"/>
    <col min="2822" max="2822" width="0.85546875" style="1" customWidth="1"/>
    <col min="2823" max="3073" width="9.140625" style="1"/>
    <col min="3074" max="3074" width="0.85546875" style="1" customWidth="1"/>
    <col min="3075" max="3075" width="3.7109375" style="1" customWidth="1"/>
    <col min="3076" max="3076" width="67.5703125" style="1" bestFit="1" customWidth="1"/>
    <col min="3077" max="3077" width="3.7109375" style="1" customWidth="1"/>
    <col min="3078" max="3078" width="0.85546875" style="1" customWidth="1"/>
    <col min="3079" max="3329" width="9.140625" style="1"/>
    <col min="3330" max="3330" width="0.85546875" style="1" customWidth="1"/>
    <col min="3331" max="3331" width="3.7109375" style="1" customWidth="1"/>
    <col min="3332" max="3332" width="67.5703125" style="1" bestFit="1" customWidth="1"/>
    <col min="3333" max="3333" width="3.7109375" style="1" customWidth="1"/>
    <col min="3334" max="3334" width="0.85546875" style="1" customWidth="1"/>
    <col min="3335" max="3585" width="9.140625" style="1"/>
    <col min="3586" max="3586" width="0.85546875" style="1" customWidth="1"/>
    <col min="3587" max="3587" width="3.7109375" style="1" customWidth="1"/>
    <col min="3588" max="3588" width="67.5703125" style="1" bestFit="1" customWidth="1"/>
    <col min="3589" max="3589" width="3.7109375" style="1" customWidth="1"/>
    <col min="3590" max="3590" width="0.85546875" style="1" customWidth="1"/>
    <col min="3591" max="3841" width="9.140625" style="1"/>
    <col min="3842" max="3842" width="0.85546875" style="1" customWidth="1"/>
    <col min="3843" max="3843" width="3.7109375" style="1" customWidth="1"/>
    <col min="3844" max="3844" width="67.5703125" style="1" bestFit="1" customWidth="1"/>
    <col min="3845" max="3845" width="3.7109375" style="1" customWidth="1"/>
    <col min="3846" max="3846" width="0.85546875" style="1" customWidth="1"/>
    <col min="3847" max="4097" width="9.140625" style="1"/>
    <col min="4098" max="4098" width="0.85546875" style="1" customWidth="1"/>
    <col min="4099" max="4099" width="3.7109375" style="1" customWidth="1"/>
    <col min="4100" max="4100" width="67.5703125" style="1" bestFit="1" customWidth="1"/>
    <col min="4101" max="4101" width="3.7109375" style="1" customWidth="1"/>
    <col min="4102" max="4102" width="0.85546875" style="1" customWidth="1"/>
    <col min="4103" max="4353" width="9.140625" style="1"/>
    <col min="4354" max="4354" width="0.85546875" style="1" customWidth="1"/>
    <col min="4355" max="4355" width="3.7109375" style="1" customWidth="1"/>
    <col min="4356" max="4356" width="67.5703125" style="1" bestFit="1" customWidth="1"/>
    <col min="4357" max="4357" width="3.7109375" style="1" customWidth="1"/>
    <col min="4358" max="4358" width="0.85546875" style="1" customWidth="1"/>
    <col min="4359" max="4609" width="9.140625" style="1"/>
    <col min="4610" max="4610" width="0.85546875" style="1" customWidth="1"/>
    <col min="4611" max="4611" width="3.7109375" style="1" customWidth="1"/>
    <col min="4612" max="4612" width="67.5703125" style="1" bestFit="1" customWidth="1"/>
    <col min="4613" max="4613" width="3.7109375" style="1" customWidth="1"/>
    <col min="4614" max="4614" width="0.85546875" style="1" customWidth="1"/>
    <col min="4615" max="4865" width="9.140625" style="1"/>
    <col min="4866" max="4866" width="0.85546875" style="1" customWidth="1"/>
    <col min="4867" max="4867" width="3.7109375" style="1" customWidth="1"/>
    <col min="4868" max="4868" width="67.5703125" style="1" bestFit="1" customWidth="1"/>
    <col min="4869" max="4869" width="3.7109375" style="1" customWidth="1"/>
    <col min="4870" max="4870" width="0.85546875" style="1" customWidth="1"/>
    <col min="4871" max="5121" width="9.140625" style="1"/>
    <col min="5122" max="5122" width="0.85546875" style="1" customWidth="1"/>
    <col min="5123" max="5123" width="3.7109375" style="1" customWidth="1"/>
    <col min="5124" max="5124" width="67.5703125" style="1" bestFit="1" customWidth="1"/>
    <col min="5125" max="5125" width="3.7109375" style="1" customWidth="1"/>
    <col min="5126" max="5126" width="0.85546875" style="1" customWidth="1"/>
    <col min="5127" max="5377" width="9.140625" style="1"/>
    <col min="5378" max="5378" width="0.85546875" style="1" customWidth="1"/>
    <col min="5379" max="5379" width="3.7109375" style="1" customWidth="1"/>
    <col min="5380" max="5380" width="67.5703125" style="1" bestFit="1" customWidth="1"/>
    <col min="5381" max="5381" width="3.7109375" style="1" customWidth="1"/>
    <col min="5382" max="5382" width="0.85546875" style="1" customWidth="1"/>
    <col min="5383" max="5633" width="9.140625" style="1"/>
    <col min="5634" max="5634" width="0.85546875" style="1" customWidth="1"/>
    <col min="5635" max="5635" width="3.7109375" style="1" customWidth="1"/>
    <col min="5636" max="5636" width="67.5703125" style="1" bestFit="1" customWidth="1"/>
    <col min="5637" max="5637" width="3.7109375" style="1" customWidth="1"/>
    <col min="5638" max="5638" width="0.85546875" style="1" customWidth="1"/>
    <col min="5639" max="5889" width="9.140625" style="1"/>
    <col min="5890" max="5890" width="0.85546875" style="1" customWidth="1"/>
    <col min="5891" max="5891" width="3.7109375" style="1" customWidth="1"/>
    <col min="5892" max="5892" width="67.5703125" style="1" bestFit="1" customWidth="1"/>
    <col min="5893" max="5893" width="3.7109375" style="1" customWidth="1"/>
    <col min="5894" max="5894" width="0.85546875" style="1" customWidth="1"/>
    <col min="5895" max="6145" width="9.140625" style="1"/>
    <col min="6146" max="6146" width="0.85546875" style="1" customWidth="1"/>
    <col min="6147" max="6147" width="3.7109375" style="1" customWidth="1"/>
    <col min="6148" max="6148" width="67.5703125" style="1" bestFit="1" customWidth="1"/>
    <col min="6149" max="6149" width="3.7109375" style="1" customWidth="1"/>
    <col min="6150" max="6150" width="0.85546875" style="1" customWidth="1"/>
    <col min="6151" max="6401" width="9.140625" style="1"/>
    <col min="6402" max="6402" width="0.85546875" style="1" customWidth="1"/>
    <col min="6403" max="6403" width="3.7109375" style="1" customWidth="1"/>
    <col min="6404" max="6404" width="67.5703125" style="1" bestFit="1" customWidth="1"/>
    <col min="6405" max="6405" width="3.7109375" style="1" customWidth="1"/>
    <col min="6406" max="6406" width="0.85546875" style="1" customWidth="1"/>
    <col min="6407" max="6657" width="9.140625" style="1"/>
    <col min="6658" max="6658" width="0.85546875" style="1" customWidth="1"/>
    <col min="6659" max="6659" width="3.7109375" style="1" customWidth="1"/>
    <col min="6660" max="6660" width="67.5703125" style="1" bestFit="1" customWidth="1"/>
    <col min="6661" max="6661" width="3.7109375" style="1" customWidth="1"/>
    <col min="6662" max="6662" width="0.85546875" style="1" customWidth="1"/>
    <col min="6663" max="6913" width="9.140625" style="1"/>
    <col min="6914" max="6914" width="0.85546875" style="1" customWidth="1"/>
    <col min="6915" max="6915" width="3.7109375" style="1" customWidth="1"/>
    <col min="6916" max="6916" width="67.5703125" style="1" bestFit="1" customWidth="1"/>
    <col min="6917" max="6917" width="3.7109375" style="1" customWidth="1"/>
    <col min="6918" max="6918" width="0.85546875" style="1" customWidth="1"/>
    <col min="6919" max="7169" width="9.140625" style="1"/>
    <col min="7170" max="7170" width="0.85546875" style="1" customWidth="1"/>
    <col min="7171" max="7171" width="3.7109375" style="1" customWidth="1"/>
    <col min="7172" max="7172" width="67.5703125" style="1" bestFit="1" customWidth="1"/>
    <col min="7173" max="7173" width="3.7109375" style="1" customWidth="1"/>
    <col min="7174" max="7174" width="0.85546875" style="1" customWidth="1"/>
    <col min="7175" max="7425" width="9.140625" style="1"/>
    <col min="7426" max="7426" width="0.85546875" style="1" customWidth="1"/>
    <col min="7427" max="7427" width="3.7109375" style="1" customWidth="1"/>
    <col min="7428" max="7428" width="67.5703125" style="1" bestFit="1" customWidth="1"/>
    <col min="7429" max="7429" width="3.7109375" style="1" customWidth="1"/>
    <col min="7430" max="7430" width="0.85546875" style="1" customWidth="1"/>
    <col min="7431" max="7681" width="9.140625" style="1"/>
    <col min="7682" max="7682" width="0.85546875" style="1" customWidth="1"/>
    <col min="7683" max="7683" width="3.7109375" style="1" customWidth="1"/>
    <col min="7684" max="7684" width="67.5703125" style="1" bestFit="1" customWidth="1"/>
    <col min="7685" max="7685" width="3.7109375" style="1" customWidth="1"/>
    <col min="7686" max="7686" width="0.85546875" style="1" customWidth="1"/>
    <col min="7687" max="7937" width="9.140625" style="1"/>
    <col min="7938" max="7938" width="0.85546875" style="1" customWidth="1"/>
    <col min="7939" max="7939" width="3.7109375" style="1" customWidth="1"/>
    <col min="7940" max="7940" width="67.5703125" style="1" bestFit="1" customWidth="1"/>
    <col min="7941" max="7941" width="3.7109375" style="1" customWidth="1"/>
    <col min="7942" max="7942" width="0.85546875" style="1" customWidth="1"/>
    <col min="7943" max="8193" width="9.140625" style="1"/>
    <col min="8194" max="8194" width="0.85546875" style="1" customWidth="1"/>
    <col min="8195" max="8195" width="3.7109375" style="1" customWidth="1"/>
    <col min="8196" max="8196" width="67.5703125" style="1" bestFit="1" customWidth="1"/>
    <col min="8197" max="8197" width="3.7109375" style="1" customWidth="1"/>
    <col min="8198" max="8198" width="0.85546875" style="1" customWidth="1"/>
    <col min="8199" max="8449" width="9.140625" style="1"/>
    <col min="8450" max="8450" width="0.85546875" style="1" customWidth="1"/>
    <col min="8451" max="8451" width="3.7109375" style="1" customWidth="1"/>
    <col min="8452" max="8452" width="67.5703125" style="1" bestFit="1" customWidth="1"/>
    <col min="8453" max="8453" width="3.7109375" style="1" customWidth="1"/>
    <col min="8454" max="8454" width="0.85546875" style="1" customWidth="1"/>
    <col min="8455" max="8705" width="9.140625" style="1"/>
    <col min="8706" max="8706" width="0.85546875" style="1" customWidth="1"/>
    <col min="8707" max="8707" width="3.7109375" style="1" customWidth="1"/>
    <col min="8708" max="8708" width="67.5703125" style="1" bestFit="1" customWidth="1"/>
    <col min="8709" max="8709" width="3.7109375" style="1" customWidth="1"/>
    <col min="8710" max="8710" width="0.85546875" style="1" customWidth="1"/>
    <col min="8711" max="8961" width="9.140625" style="1"/>
    <col min="8962" max="8962" width="0.85546875" style="1" customWidth="1"/>
    <col min="8963" max="8963" width="3.7109375" style="1" customWidth="1"/>
    <col min="8964" max="8964" width="67.5703125" style="1" bestFit="1" customWidth="1"/>
    <col min="8965" max="8965" width="3.7109375" style="1" customWidth="1"/>
    <col min="8966" max="8966" width="0.85546875" style="1" customWidth="1"/>
    <col min="8967" max="9217" width="9.140625" style="1"/>
    <col min="9218" max="9218" width="0.85546875" style="1" customWidth="1"/>
    <col min="9219" max="9219" width="3.7109375" style="1" customWidth="1"/>
    <col min="9220" max="9220" width="67.5703125" style="1" bestFit="1" customWidth="1"/>
    <col min="9221" max="9221" width="3.7109375" style="1" customWidth="1"/>
    <col min="9222" max="9222" width="0.85546875" style="1" customWidth="1"/>
    <col min="9223" max="9473" width="9.140625" style="1"/>
    <col min="9474" max="9474" width="0.85546875" style="1" customWidth="1"/>
    <col min="9475" max="9475" width="3.7109375" style="1" customWidth="1"/>
    <col min="9476" max="9476" width="67.5703125" style="1" bestFit="1" customWidth="1"/>
    <col min="9477" max="9477" width="3.7109375" style="1" customWidth="1"/>
    <col min="9478" max="9478" width="0.85546875" style="1" customWidth="1"/>
    <col min="9479" max="9729" width="9.140625" style="1"/>
    <col min="9730" max="9730" width="0.85546875" style="1" customWidth="1"/>
    <col min="9731" max="9731" width="3.7109375" style="1" customWidth="1"/>
    <col min="9732" max="9732" width="67.5703125" style="1" bestFit="1" customWidth="1"/>
    <col min="9733" max="9733" width="3.7109375" style="1" customWidth="1"/>
    <col min="9734" max="9734" width="0.85546875" style="1" customWidth="1"/>
    <col min="9735" max="9985" width="9.140625" style="1"/>
    <col min="9986" max="9986" width="0.85546875" style="1" customWidth="1"/>
    <col min="9987" max="9987" width="3.7109375" style="1" customWidth="1"/>
    <col min="9988" max="9988" width="67.5703125" style="1" bestFit="1" customWidth="1"/>
    <col min="9989" max="9989" width="3.7109375" style="1" customWidth="1"/>
    <col min="9990" max="9990" width="0.85546875" style="1" customWidth="1"/>
    <col min="9991" max="10241" width="9.140625" style="1"/>
    <col min="10242" max="10242" width="0.85546875" style="1" customWidth="1"/>
    <col min="10243" max="10243" width="3.7109375" style="1" customWidth="1"/>
    <col min="10244" max="10244" width="67.5703125" style="1" bestFit="1" customWidth="1"/>
    <col min="10245" max="10245" width="3.7109375" style="1" customWidth="1"/>
    <col min="10246" max="10246" width="0.85546875" style="1" customWidth="1"/>
    <col min="10247" max="10497" width="9.140625" style="1"/>
    <col min="10498" max="10498" width="0.85546875" style="1" customWidth="1"/>
    <col min="10499" max="10499" width="3.7109375" style="1" customWidth="1"/>
    <col min="10500" max="10500" width="67.5703125" style="1" bestFit="1" customWidth="1"/>
    <col min="10501" max="10501" width="3.7109375" style="1" customWidth="1"/>
    <col min="10502" max="10502" width="0.85546875" style="1" customWidth="1"/>
    <col min="10503" max="10753" width="9.140625" style="1"/>
    <col min="10754" max="10754" width="0.85546875" style="1" customWidth="1"/>
    <col min="10755" max="10755" width="3.7109375" style="1" customWidth="1"/>
    <col min="10756" max="10756" width="67.5703125" style="1" bestFit="1" customWidth="1"/>
    <col min="10757" max="10757" width="3.7109375" style="1" customWidth="1"/>
    <col min="10758" max="10758" width="0.85546875" style="1" customWidth="1"/>
    <col min="10759" max="11009" width="9.140625" style="1"/>
    <col min="11010" max="11010" width="0.85546875" style="1" customWidth="1"/>
    <col min="11011" max="11011" width="3.7109375" style="1" customWidth="1"/>
    <col min="11012" max="11012" width="67.5703125" style="1" bestFit="1" customWidth="1"/>
    <col min="11013" max="11013" width="3.7109375" style="1" customWidth="1"/>
    <col min="11014" max="11014" width="0.85546875" style="1" customWidth="1"/>
    <col min="11015" max="11265" width="9.140625" style="1"/>
    <col min="11266" max="11266" width="0.85546875" style="1" customWidth="1"/>
    <col min="11267" max="11267" width="3.7109375" style="1" customWidth="1"/>
    <col min="11268" max="11268" width="67.5703125" style="1" bestFit="1" customWidth="1"/>
    <col min="11269" max="11269" width="3.7109375" style="1" customWidth="1"/>
    <col min="11270" max="11270" width="0.85546875" style="1" customWidth="1"/>
    <col min="11271" max="11521" width="9.140625" style="1"/>
    <col min="11522" max="11522" width="0.85546875" style="1" customWidth="1"/>
    <col min="11523" max="11523" width="3.7109375" style="1" customWidth="1"/>
    <col min="11524" max="11524" width="67.5703125" style="1" bestFit="1" customWidth="1"/>
    <col min="11525" max="11525" width="3.7109375" style="1" customWidth="1"/>
    <col min="11526" max="11526" width="0.85546875" style="1" customWidth="1"/>
    <col min="11527" max="11777" width="9.140625" style="1"/>
    <col min="11778" max="11778" width="0.85546875" style="1" customWidth="1"/>
    <col min="11779" max="11779" width="3.7109375" style="1" customWidth="1"/>
    <col min="11780" max="11780" width="67.5703125" style="1" bestFit="1" customWidth="1"/>
    <col min="11781" max="11781" width="3.7109375" style="1" customWidth="1"/>
    <col min="11782" max="11782" width="0.85546875" style="1" customWidth="1"/>
    <col min="11783" max="12033" width="9.140625" style="1"/>
    <col min="12034" max="12034" width="0.85546875" style="1" customWidth="1"/>
    <col min="12035" max="12035" width="3.7109375" style="1" customWidth="1"/>
    <col min="12036" max="12036" width="67.5703125" style="1" bestFit="1" customWidth="1"/>
    <col min="12037" max="12037" width="3.7109375" style="1" customWidth="1"/>
    <col min="12038" max="12038" width="0.85546875" style="1" customWidth="1"/>
    <col min="12039" max="12289" width="9.140625" style="1"/>
    <col min="12290" max="12290" width="0.85546875" style="1" customWidth="1"/>
    <col min="12291" max="12291" width="3.7109375" style="1" customWidth="1"/>
    <col min="12292" max="12292" width="67.5703125" style="1" bestFit="1" customWidth="1"/>
    <col min="12293" max="12293" width="3.7109375" style="1" customWidth="1"/>
    <col min="12294" max="12294" width="0.85546875" style="1" customWidth="1"/>
    <col min="12295" max="12545" width="9.140625" style="1"/>
    <col min="12546" max="12546" width="0.85546875" style="1" customWidth="1"/>
    <col min="12547" max="12547" width="3.7109375" style="1" customWidth="1"/>
    <col min="12548" max="12548" width="67.5703125" style="1" bestFit="1" customWidth="1"/>
    <col min="12549" max="12549" width="3.7109375" style="1" customWidth="1"/>
    <col min="12550" max="12550" width="0.85546875" style="1" customWidth="1"/>
    <col min="12551" max="12801" width="9.140625" style="1"/>
    <col min="12802" max="12802" width="0.85546875" style="1" customWidth="1"/>
    <col min="12803" max="12803" width="3.7109375" style="1" customWidth="1"/>
    <col min="12804" max="12804" width="67.5703125" style="1" bestFit="1" customWidth="1"/>
    <col min="12805" max="12805" width="3.7109375" style="1" customWidth="1"/>
    <col min="12806" max="12806" width="0.85546875" style="1" customWidth="1"/>
    <col min="12807" max="13057" width="9.140625" style="1"/>
    <col min="13058" max="13058" width="0.85546875" style="1" customWidth="1"/>
    <col min="13059" max="13059" width="3.7109375" style="1" customWidth="1"/>
    <col min="13060" max="13060" width="67.5703125" style="1" bestFit="1" customWidth="1"/>
    <col min="13061" max="13061" width="3.7109375" style="1" customWidth="1"/>
    <col min="13062" max="13062" width="0.85546875" style="1" customWidth="1"/>
    <col min="13063" max="13313" width="9.140625" style="1"/>
    <col min="13314" max="13314" width="0.85546875" style="1" customWidth="1"/>
    <col min="13315" max="13315" width="3.7109375" style="1" customWidth="1"/>
    <col min="13316" max="13316" width="67.5703125" style="1" bestFit="1" customWidth="1"/>
    <col min="13317" max="13317" width="3.7109375" style="1" customWidth="1"/>
    <col min="13318" max="13318" width="0.85546875" style="1" customWidth="1"/>
    <col min="13319" max="13569" width="9.140625" style="1"/>
    <col min="13570" max="13570" width="0.85546875" style="1" customWidth="1"/>
    <col min="13571" max="13571" width="3.7109375" style="1" customWidth="1"/>
    <col min="13572" max="13572" width="67.5703125" style="1" bestFit="1" customWidth="1"/>
    <col min="13573" max="13573" width="3.7109375" style="1" customWidth="1"/>
    <col min="13574" max="13574" width="0.85546875" style="1" customWidth="1"/>
    <col min="13575" max="13825" width="9.140625" style="1"/>
    <col min="13826" max="13826" width="0.85546875" style="1" customWidth="1"/>
    <col min="13827" max="13827" width="3.7109375" style="1" customWidth="1"/>
    <col min="13828" max="13828" width="67.5703125" style="1" bestFit="1" customWidth="1"/>
    <col min="13829" max="13829" width="3.7109375" style="1" customWidth="1"/>
    <col min="13830" max="13830" width="0.85546875" style="1" customWidth="1"/>
    <col min="13831" max="14081" width="9.140625" style="1"/>
    <col min="14082" max="14082" width="0.85546875" style="1" customWidth="1"/>
    <col min="14083" max="14083" width="3.7109375" style="1" customWidth="1"/>
    <col min="14084" max="14084" width="67.5703125" style="1" bestFit="1" customWidth="1"/>
    <col min="14085" max="14085" width="3.7109375" style="1" customWidth="1"/>
    <col min="14086" max="14086" width="0.85546875" style="1" customWidth="1"/>
    <col min="14087" max="14337" width="9.140625" style="1"/>
    <col min="14338" max="14338" width="0.85546875" style="1" customWidth="1"/>
    <col min="14339" max="14339" width="3.7109375" style="1" customWidth="1"/>
    <col min="14340" max="14340" width="67.5703125" style="1" bestFit="1" customWidth="1"/>
    <col min="14341" max="14341" width="3.7109375" style="1" customWidth="1"/>
    <col min="14342" max="14342" width="0.85546875" style="1" customWidth="1"/>
    <col min="14343" max="14593" width="9.140625" style="1"/>
    <col min="14594" max="14594" width="0.85546875" style="1" customWidth="1"/>
    <col min="14595" max="14595" width="3.7109375" style="1" customWidth="1"/>
    <col min="14596" max="14596" width="67.5703125" style="1" bestFit="1" customWidth="1"/>
    <col min="14597" max="14597" width="3.7109375" style="1" customWidth="1"/>
    <col min="14598" max="14598" width="0.85546875" style="1" customWidth="1"/>
    <col min="14599" max="14849" width="9.140625" style="1"/>
    <col min="14850" max="14850" width="0.85546875" style="1" customWidth="1"/>
    <col min="14851" max="14851" width="3.7109375" style="1" customWidth="1"/>
    <col min="14852" max="14852" width="67.5703125" style="1" bestFit="1" customWidth="1"/>
    <col min="14853" max="14853" width="3.7109375" style="1" customWidth="1"/>
    <col min="14854" max="14854" width="0.85546875" style="1" customWidth="1"/>
    <col min="14855" max="15105" width="9.140625" style="1"/>
    <col min="15106" max="15106" width="0.85546875" style="1" customWidth="1"/>
    <col min="15107" max="15107" width="3.7109375" style="1" customWidth="1"/>
    <col min="15108" max="15108" width="67.5703125" style="1" bestFit="1" customWidth="1"/>
    <col min="15109" max="15109" width="3.7109375" style="1" customWidth="1"/>
    <col min="15110" max="15110" width="0.85546875" style="1" customWidth="1"/>
    <col min="15111" max="15361" width="9.140625" style="1"/>
    <col min="15362" max="15362" width="0.85546875" style="1" customWidth="1"/>
    <col min="15363" max="15363" width="3.7109375" style="1" customWidth="1"/>
    <col min="15364" max="15364" width="67.5703125" style="1" bestFit="1" customWidth="1"/>
    <col min="15365" max="15365" width="3.7109375" style="1" customWidth="1"/>
    <col min="15366" max="15366" width="0.85546875" style="1" customWidth="1"/>
    <col min="15367" max="15617" width="9.140625" style="1"/>
    <col min="15618" max="15618" width="0.85546875" style="1" customWidth="1"/>
    <col min="15619" max="15619" width="3.7109375" style="1" customWidth="1"/>
    <col min="15620" max="15620" width="67.5703125" style="1" bestFit="1" customWidth="1"/>
    <col min="15621" max="15621" width="3.7109375" style="1" customWidth="1"/>
    <col min="15622" max="15622" width="0.85546875" style="1" customWidth="1"/>
    <col min="15623" max="15873" width="9.140625" style="1"/>
    <col min="15874" max="15874" width="0.85546875" style="1" customWidth="1"/>
    <col min="15875" max="15875" width="3.7109375" style="1" customWidth="1"/>
    <col min="15876" max="15876" width="67.5703125" style="1" bestFit="1" customWidth="1"/>
    <col min="15877" max="15877" width="3.7109375" style="1" customWidth="1"/>
    <col min="15878" max="15878" width="0.85546875" style="1" customWidth="1"/>
    <col min="15879" max="16129" width="9.140625" style="1"/>
    <col min="16130" max="16130" width="0.85546875" style="1" customWidth="1"/>
    <col min="16131" max="16131" width="3.7109375" style="1" customWidth="1"/>
    <col min="16132" max="16132" width="67.5703125" style="1" bestFit="1" customWidth="1"/>
    <col min="16133" max="16133" width="3.7109375" style="1" customWidth="1"/>
    <col min="16134" max="16134" width="0.85546875" style="1" customWidth="1"/>
    <col min="16135" max="16384" width="9.140625" style="1"/>
  </cols>
  <sheetData>
    <row r="2" spans="2:13" ht="3.95" customHeight="1" x14ac:dyDescent="0.25">
      <c r="B2" s="45"/>
      <c r="C2" s="46"/>
      <c r="D2" s="46"/>
      <c r="E2" s="46"/>
      <c r="F2" s="47"/>
    </row>
    <row r="3" spans="2:13" x14ac:dyDescent="0.25">
      <c r="B3" s="14"/>
      <c r="C3" s="48"/>
      <c r="D3" s="49"/>
      <c r="E3" s="50"/>
      <c r="F3" s="15"/>
    </row>
    <row r="4" spans="2:13" ht="15.75" thickBot="1" x14ac:dyDescent="0.3">
      <c r="B4" s="16"/>
      <c r="C4" s="17"/>
      <c r="D4" s="2" t="s">
        <v>0</v>
      </c>
      <c r="E4" s="18"/>
      <c r="F4" s="19"/>
      <c r="G4" s="3"/>
      <c r="M4" s="3"/>
    </row>
    <row r="5" spans="2:13" x14ac:dyDescent="0.25">
      <c r="B5" s="14"/>
      <c r="C5" s="20"/>
      <c r="D5" s="4"/>
      <c r="E5" s="21"/>
      <c r="F5" s="15"/>
    </row>
    <row r="6" spans="2:13" x14ac:dyDescent="0.25">
      <c r="B6" s="14"/>
      <c r="C6" s="20"/>
      <c r="D6" s="5" t="s">
        <v>49</v>
      </c>
      <c r="E6" s="21"/>
      <c r="F6" s="15"/>
    </row>
    <row r="7" spans="2:13" x14ac:dyDescent="0.25">
      <c r="B7" s="14"/>
      <c r="C7" s="20"/>
      <c r="D7" s="5" t="s">
        <v>52</v>
      </c>
      <c r="E7" s="21"/>
      <c r="F7" s="15"/>
    </row>
    <row r="8" spans="2:13" x14ac:dyDescent="0.25">
      <c r="B8" s="14"/>
      <c r="C8" s="20"/>
      <c r="D8" s="4"/>
      <c r="E8" s="21"/>
      <c r="F8" s="15"/>
    </row>
    <row r="9" spans="2:13" x14ac:dyDescent="0.25">
      <c r="B9" s="14"/>
      <c r="C9" s="20"/>
      <c r="D9" s="5" t="s">
        <v>28</v>
      </c>
      <c r="E9" s="21"/>
      <c r="F9" s="15"/>
    </row>
    <row r="10" spans="2:13" x14ac:dyDescent="0.25">
      <c r="B10" s="14"/>
      <c r="C10" s="20"/>
      <c r="D10" s="5" t="s">
        <v>29</v>
      </c>
      <c r="E10" s="21"/>
      <c r="F10" s="15"/>
    </row>
    <row r="11" spans="2:13" x14ac:dyDescent="0.25">
      <c r="B11" s="14"/>
      <c r="C11" s="20"/>
      <c r="D11" s="4" t="s">
        <v>1</v>
      </c>
      <c r="E11" s="21"/>
      <c r="F11" s="15"/>
    </row>
    <row r="12" spans="2:13" x14ac:dyDescent="0.25">
      <c r="B12" s="14"/>
      <c r="C12" s="20"/>
      <c r="D12" s="4" t="s">
        <v>2</v>
      </c>
      <c r="E12" s="21"/>
      <c r="F12" s="15"/>
    </row>
    <row r="13" spans="2:13" x14ac:dyDescent="0.25">
      <c r="B13" s="14"/>
      <c r="C13" s="20"/>
      <c r="D13" s="4" t="s">
        <v>3</v>
      </c>
      <c r="E13" s="21"/>
      <c r="F13" s="15"/>
    </row>
    <row r="14" spans="2:13" x14ac:dyDescent="0.25">
      <c r="B14" s="14"/>
      <c r="C14" s="20"/>
      <c r="D14" s="4" t="s">
        <v>4</v>
      </c>
      <c r="E14" s="21"/>
      <c r="F14" s="15"/>
      <c r="G14" s="6"/>
    </row>
    <row r="15" spans="2:13" x14ac:dyDescent="0.25">
      <c r="B15" s="14"/>
      <c r="C15" s="20"/>
      <c r="D15" s="4"/>
      <c r="E15" s="21"/>
      <c r="F15" s="15"/>
      <c r="G15" s="6"/>
    </row>
    <row r="16" spans="2:13" x14ac:dyDescent="0.25">
      <c r="B16" s="14"/>
      <c r="C16" s="20"/>
      <c r="D16" s="4" t="s">
        <v>5</v>
      </c>
      <c r="E16" s="21"/>
      <c r="F16" s="15"/>
      <c r="G16" s="6"/>
    </row>
    <row r="17" spans="2:12" x14ac:dyDescent="0.25">
      <c r="B17" s="14"/>
      <c r="C17" s="20"/>
      <c r="D17" s="4" t="s">
        <v>6</v>
      </c>
      <c r="E17" s="21"/>
      <c r="F17" s="15"/>
      <c r="G17" s="6"/>
    </row>
    <row r="18" spans="2:12" x14ac:dyDescent="0.25">
      <c r="B18" s="14"/>
      <c r="C18" s="20"/>
      <c r="D18" s="4" t="s">
        <v>7</v>
      </c>
      <c r="E18" s="21"/>
      <c r="F18" s="15"/>
      <c r="G18" s="6"/>
    </row>
    <row r="19" spans="2:12" x14ac:dyDescent="0.25">
      <c r="B19" s="14"/>
      <c r="C19" s="20"/>
      <c r="D19" s="4" t="s">
        <v>30</v>
      </c>
      <c r="E19" s="21"/>
      <c r="F19" s="15"/>
      <c r="G19" s="6"/>
    </row>
    <row r="20" spans="2:12" x14ac:dyDescent="0.25">
      <c r="B20" s="14"/>
      <c r="C20" s="20"/>
      <c r="D20" s="7" t="s">
        <v>8</v>
      </c>
      <c r="E20" s="21"/>
      <c r="F20" s="15"/>
      <c r="G20" s="6"/>
    </row>
    <row r="21" spans="2:12" x14ac:dyDescent="0.25">
      <c r="B21" s="14"/>
      <c r="C21" s="20"/>
      <c r="D21" s="4"/>
      <c r="E21" s="21"/>
      <c r="F21" s="15"/>
      <c r="G21" s="6"/>
    </row>
    <row r="22" spans="2:12" x14ac:dyDescent="0.25">
      <c r="B22" s="14"/>
      <c r="C22" s="20"/>
      <c r="D22" s="4" t="s">
        <v>31</v>
      </c>
      <c r="E22" s="21"/>
      <c r="F22" s="15"/>
      <c r="G22" s="6"/>
      <c r="H22" s="105" t="s">
        <v>33</v>
      </c>
      <c r="I22" s="106"/>
      <c r="J22" s="106"/>
      <c r="K22" s="106"/>
      <c r="L22" s="106"/>
    </row>
    <row r="23" spans="2:12" x14ac:dyDescent="0.25">
      <c r="B23" s="14"/>
      <c r="C23" s="20"/>
      <c r="D23" s="81" t="s">
        <v>48</v>
      </c>
      <c r="E23" s="21"/>
      <c r="F23" s="15"/>
      <c r="G23" s="6"/>
    </row>
    <row r="24" spans="2:12" x14ac:dyDescent="0.25">
      <c r="B24" s="14"/>
      <c r="C24" s="20"/>
      <c r="D24" s="5"/>
      <c r="E24" s="21"/>
      <c r="F24" s="15"/>
      <c r="G24" s="6"/>
    </row>
    <row r="25" spans="2:12" x14ac:dyDescent="0.25">
      <c r="B25" s="14"/>
      <c r="C25" s="20"/>
      <c r="D25" s="8"/>
      <c r="E25" s="21"/>
      <c r="F25" s="15"/>
      <c r="G25" s="6"/>
    </row>
    <row r="26" spans="2:12" x14ac:dyDescent="0.25">
      <c r="B26" s="14"/>
      <c r="C26" s="20"/>
      <c r="D26" s="9" t="s">
        <v>9</v>
      </c>
      <c r="E26" s="21"/>
      <c r="F26" s="15"/>
      <c r="G26" s="6"/>
    </row>
    <row r="27" spans="2:12" x14ac:dyDescent="0.25">
      <c r="B27" s="14"/>
      <c r="C27" s="20"/>
      <c r="D27" s="9" t="s">
        <v>10</v>
      </c>
      <c r="E27" s="21"/>
      <c r="F27" s="15"/>
      <c r="G27" s="6"/>
    </row>
    <row r="28" spans="2:12" x14ac:dyDescent="0.25">
      <c r="B28" s="14"/>
      <c r="C28" s="20"/>
      <c r="D28" s="10" t="s">
        <v>11</v>
      </c>
      <c r="E28" s="21"/>
      <c r="F28" s="15"/>
      <c r="G28" s="6"/>
    </row>
    <row r="29" spans="2:12" x14ac:dyDescent="0.25">
      <c r="B29" s="14"/>
      <c r="C29" s="20"/>
      <c r="D29" s="9" t="s">
        <v>12</v>
      </c>
      <c r="E29" s="21"/>
      <c r="F29" s="15"/>
      <c r="G29" s="6"/>
    </row>
    <row r="30" spans="2:12" ht="15.75" thickBot="1" x14ac:dyDescent="0.3">
      <c r="B30" s="14"/>
      <c r="C30" s="20"/>
      <c r="D30" s="11"/>
      <c r="E30" s="21"/>
      <c r="F30" s="15"/>
      <c r="G30" s="6"/>
    </row>
    <row r="31" spans="2:12" x14ac:dyDescent="0.25">
      <c r="B31" s="14"/>
      <c r="C31" s="20"/>
      <c r="D31" s="5"/>
      <c r="E31" s="21"/>
      <c r="F31" s="15"/>
      <c r="G31" s="6"/>
    </row>
    <row r="32" spans="2:12" x14ac:dyDescent="0.25">
      <c r="B32" s="14"/>
      <c r="C32" s="20"/>
      <c r="D32" s="13" t="s">
        <v>14</v>
      </c>
      <c r="E32" s="21"/>
      <c r="F32" s="15"/>
      <c r="G32" s="6"/>
    </row>
    <row r="33" spans="2:12" x14ac:dyDescent="0.25">
      <c r="B33" s="14"/>
      <c r="C33" s="20"/>
      <c r="D33" s="4"/>
      <c r="E33" s="21"/>
      <c r="F33" s="15"/>
      <c r="G33" s="6"/>
    </row>
    <row r="34" spans="2:12" x14ac:dyDescent="0.25">
      <c r="B34" s="14"/>
      <c r="C34" s="20"/>
      <c r="D34" s="12" t="s">
        <v>13</v>
      </c>
      <c r="E34" s="21"/>
      <c r="F34" s="15"/>
      <c r="G34" s="6"/>
    </row>
    <row r="35" spans="2:12" x14ac:dyDescent="0.25">
      <c r="B35" s="14"/>
      <c r="C35" s="22"/>
      <c r="D35" s="23"/>
      <c r="E35" s="24"/>
      <c r="F35" s="15"/>
      <c r="H35" s="103" t="s">
        <v>32</v>
      </c>
      <c r="I35" s="104"/>
      <c r="J35" s="104"/>
      <c r="K35" s="104"/>
      <c r="L35" s="104"/>
    </row>
    <row r="36" spans="2:12" ht="3.95" customHeight="1" x14ac:dyDescent="0.25">
      <c r="B36" s="25"/>
      <c r="C36" s="26"/>
      <c r="D36" s="26"/>
      <c r="E36" s="26"/>
      <c r="F36" s="27"/>
    </row>
    <row r="37" spans="2:12" x14ac:dyDescent="0.25">
      <c r="G37" s="6"/>
    </row>
    <row r="38" spans="2:12" x14ac:dyDescent="0.25">
      <c r="G38" s="6"/>
    </row>
    <row r="39" spans="2:12" x14ac:dyDescent="0.25">
      <c r="G39" s="6"/>
    </row>
  </sheetData>
  <sheetProtection password="8131" sheet="1" objects="1" scenarios="1"/>
  <mergeCells count="2">
    <mergeCell ref="H35:L35"/>
    <mergeCell ref="H22:L22"/>
  </mergeCells>
  <hyperlinks>
    <hyperlink ref="D34" r:id="rId1"/>
    <hyperlink ref="D20" r:id="rId2" display="* plaats daarbij een link naar www.exceltekstenuitleg.nl "/>
    <hyperlink ref="D28" r:id="rId3" display="Huur mij in voor een cursus op uw bedrijf!"/>
    <hyperlink ref="D23" r:id="rId4"/>
    <hyperlink ref="H35" location="AANGIFTE!D1" display="naar de Aangifte &gt;&gt;"/>
    <hyperlink ref="H35:L35" r:id="rId5" display="naar de website &gt;&gt;"/>
    <hyperlink ref="H22" location="AANGIFTE!D1" display="naar de Aangifte &gt;&gt;"/>
    <hyperlink ref="H22:L22" location="Jaar1!B4" display="naar het schema &gt;&gt;"/>
  </hyperlinks>
  <pageMargins left="0.75" right="0.75" top="1" bottom="1" header="0.5" footer="0.5"/>
  <pageSetup paperSize="9" orientation="portrait" r:id="rId6"/>
  <headerFooter alignWithMargins="0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373"/>
  <sheetViews>
    <sheetView zoomScaleNormal="100" workbookViewId="0">
      <pane xSplit="2" ySplit="3" topLeftCell="C4" activePane="bottomRight" state="frozen"/>
      <selection activeCell="M2" sqref="M2"/>
      <selection pane="topRight" activeCell="M2" sqref="M2"/>
      <selection pane="bottomLeft" activeCell="M2" sqref="M2"/>
      <selection pane="bottomRight" activeCell="B4" sqref="B4"/>
    </sheetView>
  </sheetViews>
  <sheetFormatPr defaultRowHeight="15" x14ac:dyDescent="0.25"/>
  <cols>
    <col min="1" max="1" width="8.5703125" style="58" bestFit="1" customWidth="1"/>
    <col min="2" max="2" width="10.140625" style="58" bestFit="1" customWidth="1"/>
    <col min="3" max="4" width="5.5703125" style="59" customWidth="1"/>
    <col min="5" max="5" width="8.42578125" style="74" bestFit="1" customWidth="1"/>
    <col min="6" max="7" width="5.5703125" style="59" customWidth="1"/>
    <col min="8" max="8" width="11.5703125" style="58" bestFit="1" customWidth="1"/>
    <col min="9" max="9" width="11.28515625" style="59" bestFit="1" customWidth="1"/>
    <col min="10" max="10" width="10" style="58" bestFit="1" customWidth="1"/>
    <col min="11" max="11" width="8.42578125" style="60" bestFit="1" customWidth="1"/>
    <col min="12" max="12" width="1.7109375" style="61" customWidth="1"/>
    <col min="13" max="13" width="10.5703125" style="61" bestFit="1" customWidth="1"/>
    <col min="14" max="14" width="8.42578125" style="61" bestFit="1" customWidth="1"/>
    <col min="15" max="15" width="13.7109375" style="61" bestFit="1" customWidth="1"/>
    <col min="16" max="16" width="1.7109375" style="61" customWidth="1"/>
    <col min="17" max="17" width="10.5703125" style="62" bestFit="1" customWidth="1"/>
    <col min="18" max="18" width="8.42578125" style="63" bestFit="1" customWidth="1"/>
    <col min="19" max="19" width="13.7109375" style="60" bestFit="1" customWidth="1"/>
    <col min="20" max="20" width="1.7109375" style="64" customWidth="1"/>
    <col min="21" max="22" width="11.7109375" style="64" customWidth="1"/>
    <col min="23" max="23" width="6.42578125" style="64" customWidth="1"/>
    <col min="24" max="25" width="11.7109375" style="64" customWidth="1"/>
    <col min="26" max="26" width="1.7109375" style="64" customWidth="1"/>
    <col min="27" max="27" width="8.85546875" style="64" bestFit="1" customWidth="1"/>
    <col min="28" max="28" width="25.7109375" style="64" bestFit="1" customWidth="1"/>
    <col min="29" max="16384" width="9.140625" style="64"/>
  </cols>
  <sheetData>
    <row r="1" spans="1:28" x14ac:dyDescent="0.25">
      <c r="A1" s="51"/>
      <c r="B1" s="52"/>
      <c r="C1" s="129" t="s">
        <v>25</v>
      </c>
      <c r="D1" s="129"/>
      <c r="E1" s="130"/>
      <c r="F1" s="126" t="s">
        <v>19</v>
      </c>
      <c r="G1" s="127"/>
      <c r="H1" s="127"/>
      <c r="I1" s="127"/>
      <c r="J1" s="127"/>
      <c r="K1" s="128"/>
      <c r="L1" s="65"/>
      <c r="M1" s="136" t="s">
        <v>53</v>
      </c>
      <c r="N1" s="137"/>
      <c r="O1" s="138"/>
      <c r="P1" s="65"/>
      <c r="Q1" s="121" t="s">
        <v>21</v>
      </c>
      <c r="R1" s="122"/>
      <c r="S1" s="123"/>
      <c r="U1" s="67"/>
      <c r="V1" s="68"/>
      <c r="W1" s="69" t="s">
        <v>24</v>
      </c>
      <c r="X1" s="70"/>
      <c r="Y1" s="71"/>
      <c r="AA1" s="115" t="s">
        <v>37</v>
      </c>
      <c r="AB1" s="116"/>
    </row>
    <row r="2" spans="1:28" x14ac:dyDescent="0.25">
      <c r="A2" s="53" t="s">
        <v>15</v>
      </c>
      <c r="B2" s="54"/>
      <c r="C2" s="135" t="s">
        <v>16</v>
      </c>
      <c r="D2" s="135"/>
      <c r="E2" s="91"/>
      <c r="F2" s="133" t="s">
        <v>16</v>
      </c>
      <c r="G2" s="134"/>
      <c r="H2" s="39" t="s">
        <v>45</v>
      </c>
      <c r="I2" s="38" t="s">
        <v>16</v>
      </c>
      <c r="J2" s="39" t="s">
        <v>46</v>
      </c>
      <c r="K2" s="35"/>
      <c r="L2" s="66"/>
      <c r="M2" s="91" t="s">
        <v>25</v>
      </c>
      <c r="N2" s="131" t="s">
        <v>19</v>
      </c>
      <c r="O2" s="132"/>
      <c r="P2" s="66"/>
      <c r="Q2" s="91" t="s">
        <v>25</v>
      </c>
      <c r="R2" s="131" t="s">
        <v>19</v>
      </c>
      <c r="S2" s="132"/>
      <c r="U2" s="117" t="s">
        <v>17</v>
      </c>
      <c r="V2" s="118"/>
      <c r="W2" s="72">
        <f>U3+X3</f>
        <v>-60</v>
      </c>
      <c r="X2" s="119" t="s">
        <v>18</v>
      </c>
      <c r="Y2" s="120"/>
      <c r="AA2" s="75"/>
      <c r="AB2" s="85" t="s">
        <v>34</v>
      </c>
    </row>
    <row r="3" spans="1:28" ht="12.75" customHeight="1" x14ac:dyDescent="0.25">
      <c r="A3" s="55" t="s">
        <v>20</v>
      </c>
      <c r="B3" s="56" t="s">
        <v>23</v>
      </c>
      <c r="C3" s="89" t="s">
        <v>26</v>
      </c>
      <c r="D3" s="89" t="s">
        <v>27</v>
      </c>
      <c r="E3" s="94" t="s">
        <v>22</v>
      </c>
      <c r="F3" s="31" t="s">
        <v>42</v>
      </c>
      <c r="G3" s="37" t="s">
        <v>43</v>
      </c>
      <c r="H3" s="37" t="s">
        <v>44</v>
      </c>
      <c r="I3" s="31" t="s">
        <v>46</v>
      </c>
      <c r="J3" s="37" t="s">
        <v>47</v>
      </c>
      <c r="K3" s="32" t="s">
        <v>22</v>
      </c>
      <c r="L3" s="66"/>
      <c r="M3" s="92" t="s">
        <v>22</v>
      </c>
      <c r="N3" s="32" t="s">
        <v>22</v>
      </c>
      <c r="O3" s="42" t="s">
        <v>40</v>
      </c>
      <c r="P3" s="66"/>
      <c r="Q3" s="92" t="s">
        <v>22</v>
      </c>
      <c r="R3" s="32" t="s">
        <v>22</v>
      </c>
      <c r="S3" s="42" t="s">
        <v>40</v>
      </c>
      <c r="U3" s="31">
        <f>SUM(K5:K370)</f>
        <v>-60</v>
      </c>
      <c r="V3" s="44">
        <f>IF(W2=0,0,U3/W2)</f>
        <v>1</v>
      </c>
      <c r="W3" s="73"/>
      <c r="X3" s="89">
        <f>SUM(E5:E370)</f>
        <v>0</v>
      </c>
      <c r="Y3" s="90">
        <f>IF(W2=0,0,X3/W2)</f>
        <v>0</v>
      </c>
      <c r="AA3" s="88">
        <f>AA2*X3</f>
        <v>0</v>
      </c>
      <c r="AB3" s="85" t="s">
        <v>35</v>
      </c>
    </row>
    <row r="4" spans="1:28" ht="12.75" customHeight="1" x14ac:dyDescent="0.25">
      <c r="A4" s="57">
        <f>(B4-WEEKDAY(B4-1)+4-(TRUNC(DATE(YEAR(B4-WEEKDAY(B4-1)+4),1,2)/7)*7+5))/7+1</f>
        <v>53</v>
      </c>
      <c r="B4" s="102">
        <v>44197</v>
      </c>
      <c r="C4" s="28"/>
      <c r="D4" s="28"/>
      <c r="E4" s="95"/>
      <c r="F4" s="28">
        <v>10</v>
      </c>
      <c r="G4" s="29"/>
      <c r="H4" s="40"/>
      <c r="I4" s="41">
        <v>35</v>
      </c>
      <c r="J4" s="40"/>
      <c r="K4" s="34"/>
      <c r="M4" s="93"/>
      <c r="N4" s="34"/>
      <c r="O4" s="43"/>
      <c r="Q4" s="93"/>
      <c r="R4" s="34"/>
      <c r="S4" s="43"/>
      <c r="U4" s="30"/>
      <c r="V4" s="30"/>
      <c r="W4" s="30"/>
      <c r="X4" s="30"/>
      <c r="Y4" s="30"/>
      <c r="AA4" s="124" t="s">
        <v>38</v>
      </c>
      <c r="AB4" s="125"/>
    </row>
    <row r="5" spans="1:28" x14ac:dyDescent="0.25">
      <c r="A5" s="57">
        <f t="shared" ref="A5:A56" si="0">(B5-WEEKDAY(B5-1)+4-(TRUNC(DATE(YEAR(B5-WEEKDAY(B5-1)+4),1,2)/7)*7+5))/7+1</f>
        <v>53</v>
      </c>
      <c r="B5" s="101">
        <f>B4+1</f>
        <v>44198</v>
      </c>
      <c r="C5" s="28"/>
      <c r="D5" s="28"/>
      <c r="E5" s="95">
        <f>IF(C5+D5=0,0,C5-C4+D5-D4)</f>
        <v>0</v>
      </c>
      <c r="F5" s="28">
        <v>20</v>
      </c>
      <c r="G5" s="29"/>
      <c r="H5" s="40">
        <f>IF(F5+G5=0,0,F5-F4+G5-G4)</f>
        <v>10</v>
      </c>
      <c r="I5" s="41">
        <v>55</v>
      </c>
      <c r="J5" s="40">
        <f>IF(I5=0,0,I5-I4)</f>
        <v>20</v>
      </c>
      <c r="K5" s="34">
        <f>J5-H5</f>
        <v>10</v>
      </c>
      <c r="M5" s="93">
        <f t="shared" ref="M5:M56" si="1">E5</f>
        <v>0</v>
      </c>
      <c r="N5" s="34">
        <f t="shared" ref="N5:N56" si="2">K5</f>
        <v>10</v>
      </c>
      <c r="O5" s="43">
        <f t="shared" ref="O5:O36" si="3">-H5</f>
        <v>-10</v>
      </c>
      <c r="Q5" s="93">
        <f>IF(C5+D5=0,0,SUM(E$4:E5))</f>
        <v>0</v>
      </c>
      <c r="R5" s="34">
        <f>IF(I5=0,0,SUM(K$4:K5))</f>
        <v>10</v>
      </c>
      <c r="S5" s="43">
        <f>IF(F5+G5=0,0,SUM(O$4:O5))</f>
        <v>-10</v>
      </c>
      <c r="U5" s="30"/>
      <c r="V5" s="30"/>
      <c r="W5" s="30"/>
      <c r="X5" s="30"/>
      <c r="Y5" s="30"/>
      <c r="AA5" s="79">
        <f>SUM(J5:J370)</f>
        <v>30</v>
      </c>
      <c r="AB5" s="76" t="s">
        <v>41</v>
      </c>
    </row>
    <row r="6" spans="1:28" x14ac:dyDescent="0.25">
      <c r="A6" s="57">
        <f t="shared" si="0"/>
        <v>53</v>
      </c>
      <c r="B6" s="101">
        <f t="shared" ref="B6:B56" si="4">B5+1</f>
        <v>44199</v>
      </c>
      <c r="C6" s="28"/>
      <c r="D6" s="28"/>
      <c r="E6" s="95">
        <f t="shared" ref="E6:E56" si="5">IF(C6+D6=0,0,C6-C5+D6-D5)</f>
        <v>0</v>
      </c>
      <c r="F6" s="28">
        <v>30</v>
      </c>
      <c r="G6" s="29"/>
      <c r="H6" s="40">
        <f t="shared" ref="H6:H56" si="6">IF(F6+G6=0,0,F6-F5+G6-G5)</f>
        <v>10</v>
      </c>
      <c r="I6" s="41">
        <v>65</v>
      </c>
      <c r="J6" s="40">
        <f t="shared" ref="J6:J56" si="7">IF(I6=0,0,I6-I5)</f>
        <v>10</v>
      </c>
      <c r="K6" s="34">
        <f t="shared" ref="K6:K44" si="8">J6-H6</f>
        <v>0</v>
      </c>
      <c r="M6" s="93">
        <f t="shared" si="1"/>
        <v>0</v>
      </c>
      <c r="N6" s="34">
        <f t="shared" si="2"/>
        <v>0</v>
      </c>
      <c r="O6" s="43">
        <f t="shared" si="3"/>
        <v>-10</v>
      </c>
      <c r="Q6" s="93">
        <f>IF(C6+D6=0,0,SUM(E$4:E6))</f>
        <v>0</v>
      </c>
      <c r="R6" s="34">
        <f>IF(I6=0,0,SUM(K$4:K6))</f>
        <v>10</v>
      </c>
      <c r="S6" s="43">
        <f>IF(F6+G6=0,0,SUM(O$4:O6))</f>
        <v>-20</v>
      </c>
      <c r="U6" s="30"/>
      <c r="V6" s="30"/>
      <c r="W6" s="30"/>
      <c r="X6" s="30"/>
      <c r="Y6" s="30"/>
      <c r="AA6" s="80">
        <f>-U3</f>
        <v>60</v>
      </c>
      <c r="AB6" s="76" t="s">
        <v>39</v>
      </c>
    </row>
    <row r="7" spans="1:28" x14ac:dyDescent="0.25">
      <c r="A7" s="57">
        <f t="shared" si="0"/>
        <v>1</v>
      </c>
      <c r="B7" s="101">
        <f t="shared" si="4"/>
        <v>44200</v>
      </c>
      <c r="C7" s="28"/>
      <c r="D7" s="28"/>
      <c r="E7" s="95">
        <f t="shared" si="5"/>
        <v>0</v>
      </c>
      <c r="F7" s="28">
        <v>40</v>
      </c>
      <c r="G7" s="28"/>
      <c r="H7" s="33">
        <f t="shared" si="6"/>
        <v>10</v>
      </c>
      <c r="I7" s="41"/>
      <c r="J7" s="40">
        <f t="shared" si="7"/>
        <v>0</v>
      </c>
      <c r="K7" s="34">
        <f t="shared" si="8"/>
        <v>-10</v>
      </c>
      <c r="M7" s="93">
        <f t="shared" si="1"/>
        <v>0</v>
      </c>
      <c r="N7" s="34">
        <f t="shared" si="2"/>
        <v>-10</v>
      </c>
      <c r="O7" s="43">
        <f t="shared" si="3"/>
        <v>-10</v>
      </c>
      <c r="Q7" s="93">
        <f>IF(C7+D7=0,0,SUM(E$4:E7))</f>
        <v>0</v>
      </c>
      <c r="R7" s="34">
        <f>IF(I7=0,0,SUM(K$4:K7))</f>
        <v>0</v>
      </c>
      <c r="S7" s="43">
        <f>IF(F7+G7=0,0,SUM(O$4:O7))</f>
        <v>-30</v>
      </c>
      <c r="AA7" s="79">
        <f>AA5+AA6</f>
        <v>90</v>
      </c>
      <c r="AB7" s="76" t="s">
        <v>40</v>
      </c>
    </row>
    <row r="8" spans="1:28" x14ac:dyDescent="0.25">
      <c r="A8" s="57">
        <f t="shared" si="0"/>
        <v>1</v>
      </c>
      <c r="B8" s="101">
        <f t="shared" si="4"/>
        <v>44201</v>
      </c>
      <c r="C8" s="28"/>
      <c r="D8" s="28"/>
      <c r="E8" s="95">
        <f t="shared" si="5"/>
        <v>0</v>
      </c>
      <c r="F8" s="28">
        <v>50</v>
      </c>
      <c r="G8" s="28"/>
      <c r="H8" s="33">
        <f t="shared" si="6"/>
        <v>10</v>
      </c>
      <c r="I8" s="41"/>
      <c r="J8" s="40">
        <f t="shared" si="7"/>
        <v>0</v>
      </c>
      <c r="K8" s="34">
        <f t="shared" si="8"/>
        <v>-10</v>
      </c>
      <c r="M8" s="93">
        <f t="shared" si="1"/>
        <v>0</v>
      </c>
      <c r="N8" s="34">
        <f t="shared" si="2"/>
        <v>-10</v>
      </c>
      <c r="O8" s="43">
        <f t="shared" si="3"/>
        <v>-10</v>
      </c>
      <c r="Q8" s="93">
        <f>IF(C8+D8=0,0,SUM(E$4:E8))</f>
        <v>0</v>
      </c>
      <c r="R8" s="34">
        <f>IF(I8=0,0,SUM(K$4:K8))</f>
        <v>0</v>
      </c>
      <c r="S8" s="43">
        <f>IF(F8+G8=0,0,SUM(O$4:O8))</f>
        <v>-40</v>
      </c>
      <c r="AA8" s="84">
        <f>X3</f>
        <v>0</v>
      </c>
      <c r="AB8" s="85" t="s">
        <v>18</v>
      </c>
    </row>
    <row r="9" spans="1:28" x14ac:dyDescent="0.25">
      <c r="A9" s="57">
        <f t="shared" si="0"/>
        <v>1</v>
      </c>
      <c r="B9" s="101">
        <f t="shared" si="4"/>
        <v>44202</v>
      </c>
      <c r="C9" s="28"/>
      <c r="D9" s="28"/>
      <c r="E9" s="95">
        <f t="shared" si="5"/>
        <v>0</v>
      </c>
      <c r="F9" s="28">
        <v>60</v>
      </c>
      <c r="G9" s="28"/>
      <c r="H9" s="33">
        <f t="shared" si="6"/>
        <v>10</v>
      </c>
      <c r="I9" s="41"/>
      <c r="J9" s="40">
        <f t="shared" si="7"/>
        <v>0</v>
      </c>
      <c r="K9" s="34">
        <f t="shared" si="8"/>
        <v>-10</v>
      </c>
      <c r="M9" s="93">
        <f t="shared" si="1"/>
        <v>0</v>
      </c>
      <c r="N9" s="34">
        <f t="shared" si="2"/>
        <v>-10</v>
      </c>
      <c r="O9" s="43">
        <f t="shared" si="3"/>
        <v>-10</v>
      </c>
      <c r="Q9" s="93">
        <f>IF(C9+D9=0,0,SUM(E$4:E9))</f>
        <v>0</v>
      </c>
      <c r="R9" s="34">
        <f>IF(I9=0,0,SUM(K$4:K9))</f>
        <v>0</v>
      </c>
      <c r="S9" s="43">
        <f>IF(F9+G9=0,0,SUM(O$4:O9))</f>
        <v>-50</v>
      </c>
      <c r="AA9" s="86">
        <f>AA8-AA7</f>
        <v>-90</v>
      </c>
      <c r="AB9" s="87" t="str">
        <f>"kWh "&amp;IF(AA9&lt;0,"wordt vergoed","betalen")</f>
        <v>kWh wordt vergoed</v>
      </c>
    </row>
    <row r="10" spans="1:28" x14ac:dyDescent="0.25">
      <c r="A10" s="57">
        <f t="shared" si="0"/>
        <v>1</v>
      </c>
      <c r="B10" s="101">
        <f t="shared" si="4"/>
        <v>44203</v>
      </c>
      <c r="C10" s="28"/>
      <c r="D10" s="28"/>
      <c r="E10" s="95">
        <f t="shared" si="5"/>
        <v>0</v>
      </c>
      <c r="F10" s="28">
        <v>70</v>
      </c>
      <c r="G10" s="28"/>
      <c r="H10" s="33">
        <f t="shared" si="6"/>
        <v>10</v>
      </c>
      <c r="I10" s="28"/>
      <c r="J10" s="33">
        <f t="shared" si="7"/>
        <v>0</v>
      </c>
      <c r="K10" s="34">
        <f t="shared" si="8"/>
        <v>-10</v>
      </c>
      <c r="M10" s="93">
        <f t="shared" si="1"/>
        <v>0</v>
      </c>
      <c r="N10" s="34">
        <f t="shared" si="2"/>
        <v>-10</v>
      </c>
      <c r="O10" s="43">
        <f t="shared" si="3"/>
        <v>-10</v>
      </c>
      <c r="Q10" s="93">
        <f>IF(C10+D10=0,0,SUM(E$4:E10))</f>
        <v>0</v>
      </c>
      <c r="R10" s="34">
        <f>IF(I10=0,0,SUM(K$4:K10))</f>
        <v>0</v>
      </c>
      <c r="S10" s="43">
        <f>IF(F10+G10=0,0,SUM(O$4:O10))</f>
        <v>-60</v>
      </c>
      <c r="AA10" s="113" t="s">
        <v>36</v>
      </c>
      <c r="AB10" s="114"/>
    </row>
    <row r="11" spans="1:28" x14ac:dyDescent="0.25">
      <c r="A11" s="57">
        <f t="shared" si="0"/>
        <v>1</v>
      </c>
      <c r="B11" s="101">
        <f t="shared" si="4"/>
        <v>44204</v>
      </c>
      <c r="C11" s="28"/>
      <c r="D11" s="28"/>
      <c r="E11" s="95">
        <f t="shared" si="5"/>
        <v>0</v>
      </c>
      <c r="F11" s="28">
        <v>80</v>
      </c>
      <c r="G11" s="28"/>
      <c r="H11" s="33">
        <f t="shared" si="6"/>
        <v>10</v>
      </c>
      <c r="I11" s="28"/>
      <c r="J11" s="33">
        <f t="shared" si="7"/>
        <v>0</v>
      </c>
      <c r="K11" s="34">
        <f t="shared" si="8"/>
        <v>-10</v>
      </c>
      <c r="M11" s="93">
        <f t="shared" si="1"/>
        <v>0</v>
      </c>
      <c r="N11" s="34">
        <f t="shared" si="2"/>
        <v>-10</v>
      </c>
      <c r="O11" s="43">
        <f t="shared" si="3"/>
        <v>-10</v>
      </c>
      <c r="Q11" s="93">
        <f>IF(C11+D11=0,0,SUM(E$4:E11))</f>
        <v>0</v>
      </c>
      <c r="R11" s="34">
        <f>IF(I11=0,0,SUM(K$4:K11))</f>
        <v>0</v>
      </c>
      <c r="S11" s="43">
        <f>IF(F11+G11=0,0,SUM(O$4:O11))</f>
        <v>-70</v>
      </c>
      <c r="AA11" s="75"/>
      <c r="AB11" s="76" t="s">
        <v>34</v>
      </c>
    </row>
    <row r="12" spans="1:28" x14ac:dyDescent="0.25">
      <c r="A12" s="57">
        <f t="shared" si="0"/>
        <v>1</v>
      </c>
      <c r="B12" s="101">
        <f t="shared" si="4"/>
        <v>44205</v>
      </c>
      <c r="C12" s="28"/>
      <c r="D12" s="28"/>
      <c r="E12" s="95">
        <f t="shared" si="5"/>
        <v>0</v>
      </c>
      <c r="F12" s="28">
        <v>90</v>
      </c>
      <c r="G12" s="28"/>
      <c r="H12" s="33">
        <f t="shared" si="6"/>
        <v>10</v>
      </c>
      <c r="I12" s="28"/>
      <c r="J12" s="33">
        <f t="shared" si="7"/>
        <v>0</v>
      </c>
      <c r="K12" s="34">
        <f t="shared" si="8"/>
        <v>-10</v>
      </c>
      <c r="M12" s="93">
        <f t="shared" si="1"/>
        <v>0</v>
      </c>
      <c r="N12" s="34">
        <f t="shared" si="2"/>
        <v>-10</v>
      </c>
      <c r="O12" s="43">
        <f t="shared" si="3"/>
        <v>-10</v>
      </c>
      <c r="Q12" s="93">
        <f>IF(C12+D12=0,0,SUM(E$4:E12))</f>
        <v>0</v>
      </c>
      <c r="R12" s="34">
        <f>IF(I12=0,0,SUM(K$4:K12))</f>
        <v>0</v>
      </c>
      <c r="S12" s="43">
        <f>IF(F12+G12=0,0,SUM(O$4:O12))</f>
        <v>-80</v>
      </c>
      <c r="AA12" s="78">
        <f>MIN(AA9*AA11,0)</f>
        <v>0</v>
      </c>
      <c r="AB12" s="77" t="str">
        <f>IF(AA9&lt;0,"te ontvangen!","")</f>
        <v>te ontvangen!</v>
      </c>
    </row>
    <row r="13" spans="1:28" x14ac:dyDescent="0.25">
      <c r="A13" s="57">
        <f t="shared" si="0"/>
        <v>1</v>
      </c>
      <c r="B13" s="101">
        <f t="shared" si="4"/>
        <v>44206</v>
      </c>
      <c r="C13" s="28"/>
      <c r="D13" s="28"/>
      <c r="E13" s="95">
        <f t="shared" si="5"/>
        <v>0</v>
      </c>
      <c r="F13" s="28">
        <v>100</v>
      </c>
      <c r="G13" s="28"/>
      <c r="H13" s="33">
        <f t="shared" si="6"/>
        <v>10</v>
      </c>
      <c r="I13" s="28"/>
      <c r="J13" s="33">
        <f t="shared" si="7"/>
        <v>0</v>
      </c>
      <c r="K13" s="34">
        <f t="shared" si="8"/>
        <v>-10</v>
      </c>
      <c r="M13" s="93">
        <f t="shared" si="1"/>
        <v>0</v>
      </c>
      <c r="N13" s="34">
        <f t="shared" si="2"/>
        <v>-10</v>
      </c>
      <c r="O13" s="43">
        <f t="shared" si="3"/>
        <v>-10</v>
      </c>
      <c r="Q13" s="93">
        <f>IF(C13+D13=0,0,SUM(E$4:E13))</f>
        <v>0</v>
      </c>
      <c r="R13" s="34">
        <f>IF(I13=0,0,SUM(K$4:K13))</f>
        <v>0</v>
      </c>
      <c r="S13" s="43">
        <f>IF(F13+G13=0,0,SUM(O$4:O13))</f>
        <v>-90</v>
      </c>
    </row>
    <row r="14" spans="1:28" x14ac:dyDescent="0.25">
      <c r="A14" s="57">
        <f t="shared" si="0"/>
        <v>2</v>
      </c>
      <c r="B14" s="101">
        <f t="shared" si="4"/>
        <v>44207</v>
      </c>
      <c r="C14" s="28"/>
      <c r="D14" s="28"/>
      <c r="E14" s="95">
        <f t="shared" si="5"/>
        <v>0</v>
      </c>
      <c r="F14" s="28"/>
      <c r="G14" s="28"/>
      <c r="H14" s="33">
        <f t="shared" si="6"/>
        <v>0</v>
      </c>
      <c r="I14" s="28"/>
      <c r="J14" s="33">
        <f t="shared" si="7"/>
        <v>0</v>
      </c>
      <c r="K14" s="34">
        <f t="shared" si="8"/>
        <v>0</v>
      </c>
      <c r="M14" s="93">
        <f t="shared" si="1"/>
        <v>0</v>
      </c>
      <c r="N14" s="34">
        <f t="shared" si="2"/>
        <v>0</v>
      </c>
      <c r="O14" s="43">
        <f t="shared" si="3"/>
        <v>0</v>
      </c>
      <c r="Q14" s="93">
        <f>IF(C14+D14=0,0,SUM(E$4:E14))</f>
        <v>0</v>
      </c>
      <c r="R14" s="34">
        <f>IF(I14=0,0,SUM(K$4:K14))</f>
        <v>0</v>
      </c>
      <c r="S14" s="43">
        <f>IF(F14+G14=0,0,SUM(O$4:O14))</f>
        <v>0</v>
      </c>
    </row>
    <row r="15" spans="1:28" x14ac:dyDescent="0.25">
      <c r="A15" s="57">
        <f t="shared" si="0"/>
        <v>2</v>
      </c>
      <c r="B15" s="101">
        <f t="shared" si="4"/>
        <v>44208</v>
      </c>
      <c r="C15" s="28"/>
      <c r="D15" s="28"/>
      <c r="E15" s="95">
        <f t="shared" si="5"/>
        <v>0</v>
      </c>
      <c r="F15" s="28"/>
      <c r="G15" s="28"/>
      <c r="H15" s="33">
        <f t="shared" si="6"/>
        <v>0</v>
      </c>
      <c r="I15" s="28"/>
      <c r="J15" s="33">
        <f t="shared" si="7"/>
        <v>0</v>
      </c>
      <c r="K15" s="34">
        <f t="shared" si="8"/>
        <v>0</v>
      </c>
      <c r="M15" s="93">
        <f t="shared" si="1"/>
        <v>0</v>
      </c>
      <c r="N15" s="34">
        <f t="shared" si="2"/>
        <v>0</v>
      </c>
      <c r="O15" s="43">
        <f t="shared" si="3"/>
        <v>0</v>
      </c>
      <c r="Q15" s="93">
        <f>IF(C15+D15=0,0,SUM(E$4:E15))</f>
        <v>0</v>
      </c>
      <c r="R15" s="34">
        <f>IF(I15=0,0,SUM(K$4:K15))</f>
        <v>0</v>
      </c>
      <c r="S15" s="43">
        <f>IF(F15+G15=0,0,SUM(O$4:O15))</f>
        <v>0</v>
      </c>
    </row>
    <row r="16" spans="1:28" x14ac:dyDescent="0.25">
      <c r="A16" s="57">
        <f t="shared" si="0"/>
        <v>2</v>
      </c>
      <c r="B16" s="101">
        <f t="shared" si="4"/>
        <v>44209</v>
      </c>
      <c r="C16" s="28"/>
      <c r="D16" s="28"/>
      <c r="E16" s="95">
        <f t="shared" si="5"/>
        <v>0</v>
      </c>
      <c r="F16" s="28"/>
      <c r="G16" s="28"/>
      <c r="H16" s="33">
        <f t="shared" si="6"/>
        <v>0</v>
      </c>
      <c r="I16" s="28"/>
      <c r="J16" s="33">
        <f t="shared" si="7"/>
        <v>0</v>
      </c>
      <c r="K16" s="34">
        <f t="shared" si="8"/>
        <v>0</v>
      </c>
      <c r="M16" s="93">
        <f t="shared" si="1"/>
        <v>0</v>
      </c>
      <c r="N16" s="34">
        <f t="shared" si="2"/>
        <v>0</v>
      </c>
      <c r="O16" s="43">
        <f t="shared" si="3"/>
        <v>0</v>
      </c>
      <c r="Q16" s="93">
        <f>IF(C16+D16=0,0,SUM(E$4:E16))</f>
        <v>0</v>
      </c>
      <c r="R16" s="34">
        <f>IF(I16=0,0,SUM(K$4:K16))</f>
        <v>0</v>
      </c>
      <c r="S16" s="43">
        <f>IF(F16+G16=0,0,SUM(O$4:O16))</f>
        <v>0</v>
      </c>
    </row>
    <row r="17" spans="1:19" x14ac:dyDescent="0.25">
      <c r="A17" s="57">
        <f t="shared" si="0"/>
        <v>2</v>
      </c>
      <c r="B17" s="101">
        <f t="shared" si="4"/>
        <v>44210</v>
      </c>
      <c r="C17" s="28"/>
      <c r="D17" s="28"/>
      <c r="E17" s="95">
        <f t="shared" si="5"/>
        <v>0</v>
      </c>
      <c r="F17" s="28"/>
      <c r="G17" s="28"/>
      <c r="H17" s="33">
        <f t="shared" si="6"/>
        <v>0</v>
      </c>
      <c r="I17" s="28"/>
      <c r="J17" s="33">
        <f t="shared" si="7"/>
        <v>0</v>
      </c>
      <c r="K17" s="34">
        <f t="shared" si="8"/>
        <v>0</v>
      </c>
      <c r="M17" s="93">
        <f t="shared" si="1"/>
        <v>0</v>
      </c>
      <c r="N17" s="34">
        <f t="shared" si="2"/>
        <v>0</v>
      </c>
      <c r="O17" s="43">
        <f t="shared" si="3"/>
        <v>0</v>
      </c>
      <c r="Q17" s="93">
        <f>IF(C17+D17=0,0,SUM(E$4:E17))</f>
        <v>0</v>
      </c>
      <c r="R17" s="34">
        <f>IF(I17=0,0,SUM(K$4:K17))</f>
        <v>0</v>
      </c>
      <c r="S17" s="43">
        <f>IF(F17+G17=0,0,SUM(O$4:O17))</f>
        <v>0</v>
      </c>
    </row>
    <row r="18" spans="1:19" x14ac:dyDescent="0.25">
      <c r="A18" s="57">
        <f t="shared" si="0"/>
        <v>2</v>
      </c>
      <c r="B18" s="101">
        <f t="shared" si="4"/>
        <v>44211</v>
      </c>
      <c r="C18" s="28"/>
      <c r="D18" s="28"/>
      <c r="E18" s="95">
        <f t="shared" si="5"/>
        <v>0</v>
      </c>
      <c r="F18" s="28"/>
      <c r="G18" s="28"/>
      <c r="H18" s="33">
        <f t="shared" si="6"/>
        <v>0</v>
      </c>
      <c r="I18" s="28"/>
      <c r="J18" s="33">
        <f t="shared" si="7"/>
        <v>0</v>
      </c>
      <c r="K18" s="34">
        <f t="shared" si="8"/>
        <v>0</v>
      </c>
      <c r="M18" s="93">
        <f t="shared" si="1"/>
        <v>0</v>
      </c>
      <c r="N18" s="34">
        <f t="shared" si="2"/>
        <v>0</v>
      </c>
      <c r="O18" s="43">
        <f t="shared" si="3"/>
        <v>0</v>
      </c>
      <c r="Q18" s="93">
        <f>IF(C18+D18=0,0,SUM(E$4:E18))</f>
        <v>0</v>
      </c>
      <c r="R18" s="34">
        <f>IF(I18=0,0,SUM(K$4:K18))</f>
        <v>0</v>
      </c>
      <c r="S18" s="43">
        <f>IF(F18+G18=0,0,SUM(O$4:O18))</f>
        <v>0</v>
      </c>
    </row>
    <row r="19" spans="1:19" x14ac:dyDescent="0.25">
      <c r="A19" s="57">
        <f t="shared" si="0"/>
        <v>2</v>
      </c>
      <c r="B19" s="101">
        <f t="shared" si="4"/>
        <v>44212</v>
      </c>
      <c r="C19" s="28"/>
      <c r="D19" s="28"/>
      <c r="E19" s="95">
        <f t="shared" si="5"/>
        <v>0</v>
      </c>
      <c r="F19" s="28"/>
      <c r="G19" s="28"/>
      <c r="H19" s="33">
        <f t="shared" si="6"/>
        <v>0</v>
      </c>
      <c r="I19" s="28"/>
      <c r="J19" s="33">
        <f t="shared" si="7"/>
        <v>0</v>
      </c>
      <c r="K19" s="34">
        <f t="shared" si="8"/>
        <v>0</v>
      </c>
      <c r="M19" s="93">
        <f t="shared" si="1"/>
        <v>0</v>
      </c>
      <c r="N19" s="34">
        <f t="shared" si="2"/>
        <v>0</v>
      </c>
      <c r="O19" s="43">
        <f t="shared" si="3"/>
        <v>0</v>
      </c>
      <c r="Q19" s="93">
        <f>IF(C19+D19=0,0,SUM(E$4:E19))</f>
        <v>0</v>
      </c>
      <c r="R19" s="34">
        <f>IF(I19=0,0,SUM(K$4:K19))</f>
        <v>0</v>
      </c>
      <c r="S19" s="43">
        <f>IF(F19+G19=0,0,SUM(O$4:O19))</f>
        <v>0</v>
      </c>
    </row>
    <row r="20" spans="1:19" x14ac:dyDescent="0.25">
      <c r="A20" s="57">
        <f t="shared" si="0"/>
        <v>2</v>
      </c>
      <c r="B20" s="101">
        <f t="shared" si="4"/>
        <v>44213</v>
      </c>
      <c r="C20" s="28"/>
      <c r="D20" s="28"/>
      <c r="E20" s="95">
        <f t="shared" si="5"/>
        <v>0</v>
      </c>
      <c r="F20" s="28"/>
      <c r="G20" s="28"/>
      <c r="H20" s="33">
        <f t="shared" si="6"/>
        <v>0</v>
      </c>
      <c r="I20" s="28"/>
      <c r="J20" s="33">
        <f t="shared" si="7"/>
        <v>0</v>
      </c>
      <c r="K20" s="34">
        <f t="shared" si="8"/>
        <v>0</v>
      </c>
      <c r="M20" s="93">
        <f t="shared" si="1"/>
        <v>0</v>
      </c>
      <c r="N20" s="34">
        <f t="shared" si="2"/>
        <v>0</v>
      </c>
      <c r="O20" s="43">
        <f t="shared" si="3"/>
        <v>0</v>
      </c>
      <c r="Q20" s="93">
        <f>IF(C20+D20=0,0,SUM(E$4:E20))</f>
        <v>0</v>
      </c>
      <c r="R20" s="34">
        <f>IF(I20=0,0,SUM(K$4:K20))</f>
        <v>0</v>
      </c>
      <c r="S20" s="43">
        <f>IF(F20+G20=0,0,SUM(O$4:O20))</f>
        <v>0</v>
      </c>
    </row>
    <row r="21" spans="1:19" x14ac:dyDescent="0.25">
      <c r="A21" s="57">
        <f t="shared" si="0"/>
        <v>3</v>
      </c>
      <c r="B21" s="101">
        <f t="shared" si="4"/>
        <v>44214</v>
      </c>
      <c r="C21" s="28"/>
      <c r="D21" s="28"/>
      <c r="E21" s="95">
        <f t="shared" si="5"/>
        <v>0</v>
      </c>
      <c r="F21" s="28"/>
      <c r="G21" s="28"/>
      <c r="H21" s="33">
        <f t="shared" si="6"/>
        <v>0</v>
      </c>
      <c r="I21" s="28"/>
      <c r="J21" s="33">
        <f t="shared" si="7"/>
        <v>0</v>
      </c>
      <c r="K21" s="34">
        <f t="shared" si="8"/>
        <v>0</v>
      </c>
      <c r="M21" s="93">
        <f t="shared" si="1"/>
        <v>0</v>
      </c>
      <c r="N21" s="34">
        <f t="shared" si="2"/>
        <v>0</v>
      </c>
      <c r="O21" s="43">
        <f t="shared" si="3"/>
        <v>0</v>
      </c>
      <c r="Q21" s="93">
        <f>IF(C21+D21=0,0,SUM(E$4:E21))</f>
        <v>0</v>
      </c>
      <c r="R21" s="34">
        <f>IF(I21=0,0,SUM(K$4:K21))</f>
        <v>0</v>
      </c>
      <c r="S21" s="43">
        <f>IF(F21+G21=0,0,SUM(O$4:O21))</f>
        <v>0</v>
      </c>
    </row>
    <row r="22" spans="1:19" x14ac:dyDescent="0.25">
      <c r="A22" s="57">
        <f t="shared" si="0"/>
        <v>3</v>
      </c>
      <c r="B22" s="101">
        <f t="shared" si="4"/>
        <v>44215</v>
      </c>
      <c r="C22" s="28"/>
      <c r="D22" s="28"/>
      <c r="E22" s="95">
        <f t="shared" si="5"/>
        <v>0</v>
      </c>
      <c r="F22" s="28"/>
      <c r="G22" s="28"/>
      <c r="H22" s="33">
        <f t="shared" si="6"/>
        <v>0</v>
      </c>
      <c r="I22" s="28"/>
      <c r="J22" s="33">
        <f>IF(I22=0,0,I22-I21)</f>
        <v>0</v>
      </c>
      <c r="K22" s="34">
        <f t="shared" si="8"/>
        <v>0</v>
      </c>
      <c r="M22" s="93">
        <f t="shared" si="1"/>
        <v>0</v>
      </c>
      <c r="N22" s="34">
        <f t="shared" si="2"/>
        <v>0</v>
      </c>
      <c r="O22" s="43">
        <f t="shared" si="3"/>
        <v>0</v>
      </c>
      <c r="Q22" s="93">
        <f>IF(C22+D22=0,0,SUM(E$4:E22))</f>
        <v>0</v>
      </c>
      <c r="R22" s="34">
        <f>IF(I22=0,0,SUM(K$4:K22))</f>
        <v>0</v>
      </c>
      <c r="S22" s="43">
        <f>IF(F22+G22=0,0,SUM(O$4:O22))</f>
        <v>0</v>
      </c>
    </row>
    <row r="23" spans="1:19" x14ac:dyDescent="0.25">
      <c r="A23" s="57">
        <f t="shared" si="0"/>
        <v>3</v>
      </c>
      <c r="B23" s="101">
        <f t="shared" si="4"/>
        <v>44216</v>
      </c>
      <c r="C23" s="28"/>
      <c r="D23" s="28"/>
      <c r="E23" s="95">
        <f t="shared" si="5"/>
        <v>0</v>
      </c>
      <c r="F23" s="28"/>
      <c r="G23" s="28"/>
      <c r="H23" s="33">
        <f t="shared" si="6"/>
        <v>0</v>
      </c>
      <c r="I23" s="28"/>
      <c r="J23" s="33">
        <f t="shared" si="7"/>
        <v>0</v>
      </c>
      <c r="K23" s="34">
        <f t="shared" si="8"/>
        <v>0</v>
      </c>
      <c r="M23" s="93">
        <f t="shared" si="1"/>
        <v>0</v>
      </c>
      <c r="N23" s="34">
        <f t="shared" si="2"/>
        <v>0</v>
      </c>
      <c r="O23" s="43">
        <f t="shared" si="3"/>
        <v>0</v>
      </c>
      <c r="Q23" s="93">
        <f>IF(C23+D23=0,0,SUM(E$4:E23))</f>
        <v>0</v>
      </c>
      <c r="R23" s="34">
        <f>IF(I23=0,0,SUM(K$4:K23))</f>
        <v>0</v>
      </c>
      <c r="S23" s="43">
        <f>IF(F23+G23=0,0,SUM(O$4:O23))</f>
        <v>0</v>
      </c>
    </row>
    <row r="24" spans="1:19" x14ac:dyDescent="0.25">
      <c r="A24" s="57">
        <f t="shared" si="0"/>
        <v>3</v>
      </c>
      <c r="B24" s="101">
        <f t="shared" si="4"/>
        <v>44217</v>
      </c>
      <c r="C24" s="28"/>
      <c r="D24" s="28"/>
      <c r="E24" s="95">
        <f t="shared" si="5"/>
        <v>0</v>
      </c>
      <c r="F24" s="28"/>
      <c r="G24" s="28"/>
      <c r="H24" s="33">
        <f t="shared" si="6"/>
        <v>0</v>
      </c>
      <c r="I24" s="28"/>
      <c r="J24" s="33">
        <f t="shared" si="7"/>
        <v>0</v>
      </c>
      <c r="K24" s="34">
        <f t="shared" si="8"/>
        <v>0</v>
      </c>
      <c r="M24" s="93">
        <f t="shared" si="1"/>
        <v>0</v>
      </c>
      <c r="N24" s="34">
        <f t="shared" si="2"/>
        <v>0</v>
      </c>
      <c r="O24" s="43">
        <f t="shared" si="3"/>
        <v>0</v>
      </c>
      <c r="Q24" s="93">
        <f>IF(C24+D24=0,0,SUM(E$4:E24))</f>
        <v>0</v>
      </c>
      <c r="R24" s="34">
        <f>IF(I24=0,0,SUM(K$4:K24))</f>
        <v>0</v>
      </c>
      <c r="S24" s="43">
        <f>IF(F24+G24=0,0,SUM(O$4:O24))</f>
        <v>0</v>
      </c>
    </row>
    <row r="25" spans="1:19" x14ac:dyDescent="0.25">
      <c r="A25" s="57">
        <f t="shared" si="0"/>
        <v>3</v>
      </c>
      <c r="B25" s="101">
        <f t="shared" si="4"/>
        <v>44218</v>
      </c>
      <c r="C25" s="28"/>
      <c r="D25" s="28"/>
      <c r="E25" s="95">
        <f t="shared" si="5"/>
        <v>0</v>
      </c>
      <c r="F25" s="28"/>
      <c r="G25" s="28"/>
      <c r="H25" s="33">
        <f t="shared" si="6"/>
        <v>0</v>
      </c>
      <c r="I25" s="28"/>
      <c r="J25" s="33">
        <f t="shared" si="7"/>
        <v>0</v>
      </c>
      <c r="K25" s="34">
        <f t="shared" si="8"/>
        <v>0</v>
      </c>
      <c r="M25" s="93">
        <f t="shared" si="1"/>
        <v>0</v>
      </c>
      <c r="N25" s="34">
        <f t="shared" si="2"/>
        <v>0</v>
      </c>
      <c r="O25" s="43">
        <f t="shared" si="3"/>
        <v>0</v>
      </c>
      <c r="Q25" s="93">
        <f>IF(C25+D25=0,0,SUM(E$4:E25))</f>
        <v>0</v>
      </c>
      <c r="R25" s="34">
        <f>IF(I25=0,0,SUM(K$4:K25))</f>
        <v>0</v>
      </c>
      <c r="S25" s="43">
        <f>IF(F25+G25=0,0,SUM(O$4:O25))</f>
        <v>0</v>
      </c>
    </row>
    <row r="26" spans="1:19" x14ac:dyDescent="0.25">
      <c r="A26" s="57">
        <f t="shared" si="0"/>
        <v>3</v>
      </c>
      <c r="B26" s="101">
        <f t="shared" si="4"/>
        <v>44219</v>
      </c>
      <c r="C26" s="28"/>
      <c r="D26" s="28"/>
      <c r="E26" s="95">
        <f t="shared" si="5"/>
        <v>0</v>
      </c>
      <c r="F26" s="28"/>
      <c r="G26" s="28"/>
      <c r="H26" s="33">
        <f t="shared" si="6"/>
        <v>0</v>
      </c>
      <c r="I26" s="28"/>
      <c r="J26" s="33">
        <f t="shared" si="7"/>
        <v>0</v>
      </c>
      <c r="K26" s="34">
        <f t="shared" si="8"/>
        <v>0</v>
      </c>
      <c r="M26" s="93">
        <f t="shared" si="1"/>
        <v>0</v>
      </c>
      <c r="N26" s="34">
        <f t="shared" si="2"/>
        <v>0</v>
      </c>
      <c r="O26" s="43">
        <f t="shared" si="3"/>
        <v>0</v>
      </c>
      <c r="Q26" s="93">
        <f>IF(C26+D26=0,0,SUM(E$4:E26))</f>
        <v>0</v>
      </c>
      <c r="R26" s="34">
        <f>IF(I26=0,0,SUM(K$4:K26))</f>
        <v>0</v>
      </c>
      <c r="S26" s="43">
        <f>IF(F26+G26=0,0,SUM(O$4:O26))</f>
        <v>0</v>
      </c>
    </row>
    <row r="27" spans="1:19" x14ac:dyDescent="0.25">
      <c r="A27" s="57">
        <f t="shared" si="0"/>
        <v>3</v>
      </c>
      <c r="B27" s="101">
        <f t="shared" si="4"/>
        <v>44220</v>
      </c>
      <c r="C27" s="28"/>
      <c r="D27" s="28"/>
      <c r="E27" s="95">
        <f t="shared" si="5"/>
        <v>0</v>
      </c>
      <c r="F27" s="28"/>
      <c r="G27" s="28"/>
      <c r="H27" s="33">
        <f t="shared" si="6"/>
        <v>0</v>
      </c>
      <c r="I27" s="28"/>
      <c r="J27" s="33">
        <f t="shared" si="7"/>
        <v>0</v>
      </c>
      <c r="K27" s="34">
        <f t="shared" si="8"/>
        <v>0</v>
      </c>
      <c r="M27" s="93">
        <f t="shared" si="1"/>
        <v>0</v>
      </c>
      <c r="N27" s="34">
        <f t="shared" si="2"/>
        <v>0</v>
      </c>
      <c r="O27" s="43">
        <f t="shared" si="3"/>
        <v>0</v>
      </c>
      <c r="Q27" s="93">
        <f>IF(C27+D27=0,0,SUM(E$4:E27))</f>
        <v>0</v>
      </c>
      <c r="R27" s="34">
        <f>IF(I27=0,0,SUM(K$4:K27))</f>
        <v>0</v>
      </c>
      <c r="S27" s="43">
        <f>IF(F27+G27=0,0,SUM(O$4:O27))</f>
        <v>0</v>
      </c>
    </row>
    <row r="28" spans="1:19" x14ac:dyDescent="0.25">
      <c r="A28" s="57">
        <f t="shared" si="0"/>
        <v>4</v>
      </c>
      <c r="B28" s="101">
        <f t="shared" si="4"/>
        <v>44221</v>
      </c>
      <c r="C28" s="28"/>
      <c r="D28" s="28"/>
      <c r="E28" s="95">
        <f t="shared" si="5"/>
        <v>0</v>
      </c>
      <c r="F28" s="28"/>
      <c r="G28" s="28"/>
      <c r="H28" s="33">
        <f t="shared" si="6"/>
        <v>0</v>
      </c>
      <c r="I28" s="28"/>
      <c r="J28" s="33">
        <f t="shared" si="7"/>
        <v>0</v>
      </c>
      <c r="K28" s="34">
        <f t="shared" si="8"/>
        <v>0</v>
      </c>
      <c r="M28" s="93">
        <f t="shared" si="1"/>
        <v>0</v>
      </c>
      <c r="N28" s="34">
        <f t="shared" si="2"/>
        <v>0</v>
      </c>
      <c r="O28" s="43">
        <f t="shared" si="3"/>
        <v>0</v>
      </c>
      <c r="Q28" s="93">
        <f>IF(C28+D28=0,0,SUM(E$4:E28))</f>
        <v>0</v>
      </c>
      <c r="R28" s="34">
        <f>IF(I28=0,0,SUM(K$4:K28))</f>
        <v>0</v>
      </c>
      <c r="S28" s="43">
        <f>IF(F28+G28=0,0,SUM(O$4:O28))</f>
        <v>0</v>
      </c>
    </row>
    <row r="29" spans="1:19" x14ac:dyDescent="0.25">
      <c r="A29" s="57">
        <f t="shared" si="0"/>
        <v>4</v>
      </c>
      <c r="B29" s="101">
        <f t="shared" si="4"/>
        <v>44222</v>
      </c>
      <c r="C29" s="28"/>
      <c r="D29" s="28"/>
      <c r="E29" s="95">
        <f t="shared" si="5"/>
        <v>0</v>
      </c>
      <c r="F29" s="28"/>
      <c r="G29" s="28"/>
      <c r="H29" s="33">
        <f t="shared" si="6"/>
        <v>0</v>
      </c>
      <c r="I29" s="28"/>
      <c r="J29" s="33">
        <f t="shared" si="7"/>
        <v>0</v>
      </c>
      <c r="K29" s="34">
        <f t="shared" si="8"/>
        <v>0</v>
      </c>
      <c r="M29" s="93">
        <f t="shared" si="1"/>
        <v>0</v>
      </c>
      <c r="N29" s="34">
        <f t="shared" si="2"/>
        <v>0</v>
      </c>
      <c r="O29" s="43">
        <f t="shared" si="3"/>
        <v>0</v>
      </c>
      <c r="Q29" s="93">
        <f>IF(C29+D29=0,0,SUM(E$4:E29))</f>
        <v>0</v>
      </c>
      <c r="R29" s="34">
        <f>IF(I29=0,0,SUM(K$4:K29))</f>
        <v>0</v>
      </c>
      <c r="S29" s="43">
        <f>IF(F29+G29=0,0,SUM(O$4:O29))</f>
        <v>0</v>
      </c>
    </row>
    <row r="30" spans="1:19" x14ac:dyDescent="0.25">
      <c r="A30" s="57">
        <f t="shared" si="0"/>
        <v>4</v>
      </c>
      <c r="B30" s="101">
        <f t="shared" si="4"/>
        <v>44223</v>
      </c>
      <c r="C30" s="28"/>
      <c r="D30" s="28"/>
      <c r="E30" s="95">
        <f t="shared" si="5"/>
        <v>0</v>
      </c>
      <c r="F30" s="28"/>
      <c r="G30" s="28"/>
      <c r="H30" s="33">
        <f t="shared" si="6"/>
        <v>0</v>
      </c>
      <c r="I30" s="28"/>
      <c r="J30" s="33">
        <f t="shared" si="7"/>
        <v>0</v>
      </c>
      <c r="K30" s="34">
        <f t="shared" si="8"/>
        <v>0</v>
      </c>
      <c r="M30" s="93">
        <f t="shared" si="1"/>
        <v>0</v>
      </c>
      <c r="N30" s="34">
        <f t="shared" si="2"/>
        <v>0</v>
      </c>
      <c r="O30" s="43">
        <f t="shared" si="3"/>
        <v>0</v>
      </c>
      <c r="Q30" s="93">
        <f>IF(C30+D30=0,0,SUM(E$4:E30))</f>
        <v>0</v>
      </c>
      <c r="R30" s="34">
        <f>IF(I30=0,0,SUM(K$4:K30))</f>
        <v>0</v>
      </c>
      <c r="S30" s="43">
        <f>IF(F30+G30=0,0,SUM(O$4:O30))</f>
        <v>0</v>
      </c>
    </row>
    <row r="31" spans="1:19" x14ac:dyDescent="0.25">
      <c r="A31" s="57">
        <f t="shared" si="0"/>
        <v>4</v>
      </c>
      <c r="B31" s="101">
        <f t="shared" si="4"/>
        <v>44224</v>
      </c>
      <c r="C31" s="28"/>
      <c r="D31" s="28"/>
      <c r="E31" s="95">
        <f t="shared" si="5"/>
        <v>0</v>
      </c>
      <c r="F31" s="28"/>
      <c r="G31" s="28"/>
      <c r="H31" s="33">
        <f t="shared" si="6"/>
        <v>0</v>
      </c>
      <c r="I31" s="28"/>
      <c r="J31" s="33">
        <f t="shared" si="7"/>
        <v>0</v>
      </c>
      <c r="K31" s="34">
        <f t="shared" si="8"/>
        <v>0</v>
      </c>
      <c r="M31" s="93">
        <f t="shared" si="1"/>
        <v>0</v>
      </c>
      <c r="N31" s="34">
        <f t="shared" si="2"/>
        <v>0</v>
      </c>
      <c r="O31" s="43">
        <f t="shared" si="3"/>
        <v>0</v>
      </c>
      <c r="Q31" s="93">
        <f>IF(C31+D31=0,0,SUM(E$4:E31))</f>
        <v>0</v>
      </c>
      <c r="R31" s="34">
        <f>IF(I31=0,0,SUM(K$4:K31))</f>
        <v>0</v>
      </c>
      <c r="S31" s="43">
        <f>IF(F31+G31=0,0,SUM(O$4:O31))</f>
        <v>0</v>
      </c>
    </row>
    <row r="32" spans="1:19" x14ac:dyDescent="0.25">
      <c r="A32" s="57">
        <f t="shared" si="0"/>
        <v>4</v>
      </c>
      <c r="B32" s="101">
        <f t="shared" si="4"/>
        <v>44225</v>
      </c>
      <c r="C32" s="28"/>
      <c r="D32" s="28"/>
      <c r="E32" s="95">
        <f t="shared" si="5"/>
        <v>0</v>
      </c>
      <c r="F32" s="28"/>
      <c r="G32" s="28"/>
      <c r="H32" s="33">
        <f t="shared" si="6"/>
        <v>0</v>
      </c>
      <c r="I32" s="28"/>
      <c r="J32" s="33">
        <f t="shared" si="7"/>
        <v>0</v>
      </c>
      <c r="K32" s="34">
        <f t="shared" si="8"/>
        <v>0</v>
      </c>
      <c r="M32" s="93">
        <f t="shared" si="1"/>
        <v>0</v>
      </c>
      <c r="N32" s="34">
        <f t="shared" si="2"/>
        <v>0</v>
      </c>
      <c r="O32" s="43">
        <f t="shared" si="3"/>
        <v>0</v>
      </c>
      <c r="Q32" s="93">
        <f>IF(C32+D32=0,0,SUM(E$4:E32))</f>
        <v>0</v>
      </c>
      <c r="R32" s="34">
        <f>IF(I32=0,0,SUM(K$4:K32))</f>
        <v>0</v>
      </c>
      <c r="S32" s="43">
        <f>IF(F32+G32=0,0,SUM(O$4:O32))</f>
        <v>0</v>
      </c>
    </row>
    <row r="33" spans="1:19" x14ac:dyDescent="0.25">
      <c r="A33" s="57">
        <f t="shared" si="0"/>
        <v>4</v>
      </c>
      <c r="B33" s="101">
        <f t="shared" si="4"/>
        <v>44226</v>
      </c>
      <c r="C33" s="28"/>
      <c r="D33" s="28"/>
      <c r="E33" s="95">
        <f t="shared" si="5"/>
        <v>0</v>
      </c>
      <c r="F33" s="28"/>
      <c r="G33" s="28"/>
      <c r="H33" s="33">
        <f t="shared" si="6"/>
        <v>0</v>
      </c>
      <c r="I33" s="28"/>
      <c r="J33" s="33">
        <f t="shared" si="7"/>
        <v>0</v>
      </c>
      <c r="K33" s="34">
        <f t="shared" si="8"/>
        <v>0</v>
      </c>
      <c r="M33" s="93">
        <f t="shared" si="1"/>
        <v>0</v>
      </c>
      <c r="N33" s="34">
        <f t="shared" si="2"/>
        <v>0</v>
      </c>
      <c r="O33" s="43">
        <f t="shared" si="3"/>
        <v>0</v>
      </c>
      <c r="Q33" s="93">
        <f>IF(C33+D33=0,0,SUM(E$4:E33))</f>
        <v>0</v>
      </c>
      <c r="R33" s="34">
        <f>IF(I33=0,0,SUM(K$4:K33))</f>
        <v>0</v>
      </c>
      <c r="S33" s="43">
        <f>IF(F33+G33=0,0,SUM(O$4:O33))</f>
        <v>0</v>
      </c>
    </row>
    <row r="34" spans="1:19" x14ac:dyDescent="0.25">
      <c r="A34" s="57">
        <f t="shared" si="0"/>
        <v>4</v>
      </c>
      <c r="B34" s="101">
        <f t="shared" si="4"/>
        <v>44227</v>
      </c>
      <c r="C34" s="28"/>
      <c r="D34" s="28"/>
      <c r="E34" s="95">
        <f t="shared" si="5"/>
        <v>0</v>
      </c>
      <c r="F34" s="28"/>
      <c r="G34" s="28"/>
      <c r="H34" s="33">
        <f t="shared" si="6"/>
        <v>0</v>
      </c>
      <c r="I34" s="28"/>
      <c r="J34" s="33">
        <f t="shared" si="7"/>
        <v>0</v>
      </c>
      <c r="K34" s="34">
        <f t="shared" si="8"/>
        <v>0</v>
      </c>
      <c r="M34" s="93">
        <f t="shared" si="1"/>
        <v>0</v>
      </c>
      <c r="N34" s="34">
        <f t="shared" si="2"/>
        <v>0</v>
      </c>
      <c r="O34" s="43">
        <f t="shared" si="3"/>
        <v>0</v>
      </c>
      <c r="Q34" s="93">
        <f>IF(C34+D34=0,0,SUM(E$4:E34))</f>
        <v>0</v>
      </c>
      <c r="R34" s="34">
        <f>IF(I34=0,0,SUM(K$4:K34))</f>
        <v>0</v>
      </c>
      <c r="S34" s="43">
        <f>IF(F34+G34=0,0,SUM(O$4:O34))</f>
        <v>0</v>
      </c>
    </row>
    <row r="35" spans="1:19" x14ac:dyDescent="0.25">
      <c r="A35" s="57">
        <f t="shared" si="0"/>
        <v>5</v>
      </c>
      <c r="B35" s="101">
        <f t="shared" si="4"/>
        <v>44228</v>
      </c>
      <c r="C35" s="28"/>
      <c r="D35" s="28"/>
      <c r="E35" s="95">
        <f t="shared" si="5"/>
        <v>0</v>
      </c>
      <c r="F35" s="28"/>
      <c r="G35" s="28"/>
      <c r="H35" s="33">
        <f t="shared" si="6"/>
        <v>0</v>
      </c>
      <c r="I35" s="28"/>
      <c r="J35" s="33">
        <f t="shared" si="7"/>
        <v>0</v>
      </c>
      <c r="K35" s="34">
        <f t="shared" si="8"/>
        <v>0</v>
      </c>
      <c r="M35" s="93">
        <f t="shared" si="1"/>
        <v>0</v>
      </c>
      <c r="N35" s="34">
        <f t="shared" si="2"/>
        <v>0</v>
      </c>
      <c r="O35" s="43">
        <f t="shared" si="3"/>
        <v>0</v>
      </c>
      <c r="Q35" s="93">
        <f>IF(C35+D35=0,0,SUM(E$4:E35))</f>
        <v>0</v>
      </c>
      <c r="R35" s="34">
        <f>IF(I35=0,0,SUM(K$4:K35))</f>
        <v>0</v>
      </c>
      <c r="S35" s="43">
        <f>IF(F35+G35=0,0,SUM(O$4:O35))</f>
        <v>0</v>
      </c>
    </row>
    <row r="36" spans="1:19" x14ac:dyDescent="0.25">
      <c r="A36" s="57">
        <f t="shared" si="0"/>
        <v>5</v>
      </c>
      <c r="B36" s="101">
        <f t="shared" si="4"/>
        <v>44229</v>
      </c>
      <c r="C36" s="28"/>
      <c r="D36" s="28"/>
      <c r="E36" s="95">
        <f t="shared" si="5"/>
        <v>0</v>
      </c>
      <c r="F36" s="28"/>
      <c r="G36" s="28"/>
      <c r="H36" s="33">
        <f t="shared" si="6"/>
        <v>0</v>
      </c>
      <c r="I36" s="28"/>
      <c r="J36" s="33">
        <f t="shared" si="7"/>
        <v>0</v>
      </c>
      <c r="K36" s="34">
        <f t="shared" si="8"/>
        <v>0</v>
      </c>
      <c r="M36" s="93">
        <f t="shared" si="1"/>
        <v>0</v>
      </c>
      <c r="N36" s="34">
        <f t="shared" si="2"/>
        <v>0</v>
      </c>
      <c r="O36" s="43">
        <f t="shared" si="3"/>
        <v>0</v>
      </c>
      <c r="Q36" s="93">
        <f>IF(C36+D36=0,0,SUM(E$4:E36))</f>
        <v>0</v>
      </c>
      <c r="R36" s="34">
        <f>IF(I36=0,0,SUM(K$4:K36))</f>
        <v>0</v>
      </c>
      <c r="S36" s="43">
        <f>IF(F36+G36=0,0,SUM(O$4:O36))</f>
        <v>0</v>
      </c>
    </row>
    <row r="37" spans="1:19" x14ac:dyDescent="0.25">
      <c r="A37" s="57">
        <f t="shared" si="0"/>
        <v>5</v>
      </c>
      <c r="B37" s="101">
        <f t="shared" si="4"/>
        <v>44230</v>
      </c>
      <c r="C37" s="28"/>
      <c r="D37" s="28"/>
      <c r="E37" s="95">
        <f t="shared" si="5"/>
        <v>0</v>
      </c>
      <c r="F37" s="28"/>
      <c r="G37" s="28"/>
      <c r="H37" s="33">
        <f t="shared" si="6"/>
        <v>0</v>
      </c>
      <c r="I37" s="28"/>
      <c r="J37" s="33">
        <f t="shared" si="7"/>
        <v>0</v>
      </c>
      <c r="K37" s="34">
        <f t="shared" si="8"/>
        <v>0</v>
      </c>
      <c r="M37" s="93">
        <f t="shared" si="1"/>
        <v>0</v>
      </c>
      <c r="N37" s="34">
        <f t="shared" si="2"/>
        <v>0</v>
      </c>
      <c r="O37" s="43">
        <f t="shared" ref="O37:O56" si="9">-H37</f>
        <v>0</v>
      </c>
      <c r="Q37" s="93">
        <f>IF(C37+D37=0,0,SUM(E$4:E37))</f>
        <v>0</v>
      </c>
      <c r="R37" s="34">
        <f>IF(I37=0,0,SUM(K$4:K37))</f>
        <v>0</v>
      </c>
      <c r="S37" s="43">
        <f>IF(F37+G37=0,0,SUM(O$4:O37))</f>
        <v>0</v>
      </c>
    </row>
    <row r="38" spans="1:19" x14ac:dyDescent="0.25">
      <c r="A38" s="57">
        <f t="shared" si="0"/>
        <v>5</v>
      </c>
      <c r="B38" s="101">
        <f t="shared" si="4"/>
        <v>44231</v>
      </c>
      <c r="C38" s="28"/>
      <c r="D38" s="28"/>
      <c r="E38" s="95">
        <f t="shared" si="5"/>
        <v>0</v>
      </c>
      <c r="F38" s="28"/>
      <c r="G38" s="28"/>
      <c r="H38" s="33">
        <f t="shared" si="6"/>
        <v>0</v>
      </c>
      <c r="I38" s="28"/>
      <c r="J38" s="33">
        <f t="shared" si="7"/>
        <v>0</v>
      </c>
      <c r="K38" s="34">
        <f t="shared" si="8"/>
        <v>0</v>
      </c>
      <c r="M38" s="93">
        <f t="shared" si="1"/>
        <v>0</v>
      </c>
      <c r="N38" s="34">
        <f t="shared" si="2"/>
        <v>0</v>
      </c>
      <c r="O38" s="43">
        <f t="shared" si="9"/>
        <v>0</v>
      </c>
      <c r="Q38" s="93">
        <f>IF(C38+D38=0,0,SUM(E$4:E38))</f>
        <v>0</v>
      </c>
      <c r="R38" s="34">
        <f>IF(I38=0,0,SUM(K$4:K38))</f>
        <v>0</v>
      </c>
      <c r="S38" s="43">
        <f>IF(F38+G38=0,0,SUM(O$4:O38))</f>
        <v>0</v>
      </c>
    </row>
    <row r="39" spans="1:19" x14ac:dyDescent="0.25">
      <c r="A39" s="57">
        <f t="shared" si="0"/>
        <v>5</v>
      </c>
      <c r="B39" s="101">
        <f t="shared" si="4"/>
        <v>44232</v>
      </c>
      <c r="C39" s="28"/>
      <c r="D39" s="28"/>
      <c r="E39" s="95">
        <f t="shared" si="5"/>
        <v>0</v>
      </c>
      <c r="F39" s="28"/>
      <c r="G39" s="28"/>
      <c r="H39" s="33">
        <f t="shared" si="6"/>
        <v>0</v>
      </c>
      <c r="I39" s="28"/>
      <c r="J39" s="33">
        <f t="shared" si="7"/>
        <v>0</v>
      </c>
      <c r="K39" s="34">
        <f t="shared" si="8"/>
        <v>0</v>
      </c>
      <c r="M39" s="93">
        <f t="shared" si="1"/>
        <v>0</v>
      </c>
      <c r="N39" s="34">
        <f t="shared" si="2"/>
        <v>0</v>
      </c>
      <c r="O39" s="43">
        <f t="shared" si="9"/>
        <v>0</v>
      </c>
      <c r="Q39" s="93">
        <f>IF(C39+D39=0,0,SUM(E$4:E39))</f>
        <v>0</v>
      </c>
      <c r="R39" s="34">
        <f>IF(I39=0,0,SUM(K$4:K39))</f>
        <v>0</v>
      </c>
      <c r="S39" s="43">
        <f>IF(F39+G39=0,0,SUM(O$4:O39))</f>
        <v>0</v>
      </c>
    </row>
    <row r="40" spans="1:19" x14ac:dyDescent="0.25">
      <c r="A40" s="57">
        <f t="shared" si="0"/>
        <v>5</v>
      </c>
      <c r="B40" s="101">
        <f t="shared" si="4"/>
        <v>44233</v>
      </c>
      <c r="C40" s="28"/>
      <c r="D40" s="28"/>
      <c r="E40" s="95">
        <f t="shared" si="5"/>
        <v>0</v>
      </c>
      <c r="F40" s="28"/>
      <c r="G40" s="28"/>
      <c r="H40" s="33">
        <f t="shared" si="6"/>
        <v>0</v>
      </c>
      <c r="I40" s="28"/>
      <c r="J40" s="33">
        <f t="shared" si="7"/>
        <v>0</v>
      </c>
      <c r="K40" s="34">
        <f t="shared" si="8"/>
        <v>0</v>
      </c>
      <c r="M40" s="93">
        <f t="shared" si="1"/>
        <v>0</v>
      </c>
      <c r="N40" s="34">
        <f t="shared" si="2"/>
        <v>0</v>
      </c>
      <c r="O40" s="43">
        <f t="shared" si="9"/>
        <v>0</v>
      </c>
      <c r="Q40" s="93">
        <f>IF(C40+D40=0,0,SUM(E$4:E40))</f>
        <v>0</v>
      </c>
      <c r="R40" s="34">
        <f>IF(I40=0,0,SUM(K$4:K40))</f>
        <v>0</v>
      </c>
      <c r="S40" s="43">
        <f>IF(F40+G40=0,0,SUM(O$4:O40))</f>
        <v>0</v>
      </c>
    </row>
    <row r="41" spans="1:19" x14ac:dyDescent="0.25">
      <c r="A41" s="57">
        <f t="shared" si="0"/>
        <v>5</v>
      </c>
      <c r="B41" s="101">
        <f t="shared" si="4"/>
        <v>44234</v>
      </c>
      <c r="C41" s="28"/>
      <c r="D41" s="28"/>
      <c r="E41" s="95">
        <f t="shared" si="5"/>
        <v>0</v>
      </c>
      <c r="F41" s="28"/>
      <c r="G41" s="28"/>
      <c r="H41" s="33">
        <f t="shared" si="6"/>
        <v>0</v>
      </c>
      <c r="I41" s="28"/>
      <c r="J41" s="33">
        <f t="shared" si="7"/>
        <v>0</v>
      </c>
      <c r="K41" s="34">
        <f t="shared" si="8"/>
        <v>0</v>
      </c>
      <c r="M41" s="93">
        <f t="shared" si="1"/>
        <v>0</v>
      </c>
      <c r="N41" s="34">
        <f t="shared" si="2"/>
        <v>0</v>
      </c>
      <c r="O41" s="43">
        <f t="shared" si="9"/>
        <v>0</v>
      </c>
      <c r="Q41" s="93">
        <f>IF(C41+D41=0,0,SUM(E$4:E41))</f>
        <v>0</v>
      </c>
      <c r="R41" s="34">
        <f>IF(I41=0,0,SUM(K$4:K41))</f>
        <v>0</v>
      </c>
      <c r="S41" s="43">
        <f>IF(F41+G41=0,0,SUM(O$4:O41))</f>
        <v>0</v>
      </c>
    </row>
    <row r="42" spans="1:19" x14ac:dyDescent="0.25">
      <c r="A42" s="57">
        <f t="shared" si="0"/>
        <v>6</v>
      </c>
      <c r="B42" s="101">
        <f t="shared" si="4"/>
        <v>44235</v>
      </c>
      <c r="C42" s="28"/>
      <c r="D42" s="28"/>
      <c r="E42" s="95">
        <f t="shared" si="5"/>
        <v>0</v>
      </c>
      <c r="F42" s="28"/>
      <c r="G42" s="28"/>
      <c r="H42" s="33">
        <f t="shared" si="6"/>
        <v>0</v>
      </c>
      <c r="I42" s="28"/>
      <c r="J42" s="33">
        <f t="shared" si="7"/>
        <v>0</v>
      </c>
      <c r="K42" s="34">
        <f t="shared" si="8"/>
        <v>0</v>
      </c>
      <c r="M42" s="93">
        <f t="shared" si="1"/>
        <v>0</v>
      </c>
      <c r="N42" s="34">
        <f t="shared" si="2"/>
        <v>0</v>
      </c>
      <c r="O42" s="43">
        <f t="shared" si="9"/>
        <v>0</v>
      </c>
      <c r="Q42" s="93">
        <f>IF(C42+D42=0,0,SUM(E$4:E42))</f>
        <v>0</v>
      </c>
      <c r="R42" s="34">
        <f>IF(I42=0,0,SUM(K$4:K42))</f>
        <v>0</v>
      </c>
      <c r="S42" s="43">
        <f>IF(F42+G42=0,0,SUM(O$4:O42))</f>
        <v>0</v>
      </c>
    </row>
    <row r="43" spans="1:19" x14ac:dyDescent="0.25">
      <c r="A43" s="57">
        <f t="shared" si="0"/>
        <v>6</v>
      </c>
      <c r="B43" s="101">
        <f t="shared" si="4"/>
        <v>44236</v>
      </c>
      <c r="C43" s="28"/>
      <c r="D43" s="28"/>
      <c r="E43" s="95">
        <f t="shared" si="5"/>
        <v>0</v>
      </c>
      <c r="F43" s="28"/>
      <c r="G43" s="28"/>
      <c r="H43" s="33">
        <f t="shared" si="6"/>
        <v>0</v>
      </c>
      <c r="I43" s="28"/>
      <c r="J43" s="33">
        <f t="shared" si="7"/>
        <v>0</v>
      </c>
      <c r="K43" s="34">
        <f t="shared" si="8"/>
        <v>0</v>
      </c>
      <c r="M43" s="93">
        <f t="shared" si="1"/>
        <v>0</v>
      </c>
      <c r="N43" s="34">
        <f t="shared" si="2"/>
        <v>0</v>
      </c>
      <c r="O43" s="43">
        <f t="shared" si="9"/>
        <v>0</v>
      </c>
      <c r="Q43" s="93">
        <f>IF(C43+D43=0,0,SUM(E$4:E43))</f>
        <v>0</v>
      </c>
      <c r="R43" s="34">
        <f>IF(I43=0,0,SUM(K$4:K43))</f>
        <v>0</v>
      </c>
      <c r="S43" s="43">
        <f>IF(F43+G43=0,0,SUM(O$4:O43))</f>
        <v>0</v>
      </c>
    </row>
    <row r="44" spans="1:19" x14ac:dyDescent="0.25">
      <c r="A44" s="57">
        <f t="shared" si="0"/>
        <v>6</v>
      </c>
      <c r="B44" s="101">
        <f t="shared" si="4"/>
        <v>44237</v>
      </c>
      <c r="C44" s="28"/>
      <c r="D44" s="28"/>
      <c r="E44" s="95">
        <f t="shared" si="5"/>
        <v>0</v>
      </c>
      <c r="F44" s="28"/>
      <c r="G44" s="28"/>
      <c r="H44" s="33">
        <f t="shared" si="6"/>
        <v>0</v>
      </c>
      <c r="I44" s="28"/>
      <c r="J44" s="33">
        <f t="shared" si="7"/>
        <v>0</v>
      </c>
      <c r="K44" s="34">
        <f t="shared" si="8"/>
        <v>0</v>
      </c>
      <c r="M44" s="93">
        <f t="shared" si="1"/>
        <v>0</v>
      </c>
      <c r="N44" s="34">
        <f t="shared" si="2"/>
        <v>0</v>
      </c>
      <c r="O44" s="43">
        <f t="shared" si="9"/>
        <v>0</v>
      </c>
      <c r="Q44" s="93">
        <f>IF(C44+D44=0,0,SUM(E$4:E44))</f>
        <v>0</v>
      </c>
      <c r="R44" s="34">
        <f>IF(I44=0,0,SUM(K$4:K44))</f>
        <v>0</v>
      </c>
      <c r="S44" s="43">
        <f>IF(F44+G44=0,0,SUM(O$4:O44))</f>
        <v>0</v>
      </c>
    </row>
    <row r="45" spans="1:19" x14ac:dyDescent="0.25">
      <c r="A45" s="57">
        <f t="shared" si="0"/>
        <v>6</v>
      </c>
      <c r="B45" s="101">
        <f t="shared" si="4"/>
        <v>44238</v>
      </c>
      <c r="C45" s="28"/>
      <c r="D45" s="28"/>
      <c r="E45" s="95">
        <f t="shared" si="5"/>
        <v>0</v>
      </c>
      <c r="F45" s="28"/>
      <c r="G45" s="28"/>
      <c r="H45" s="33">
        <f t="shared" si="6"/>
        <v>0</v>
      </c>
      <c r="I45" s="28"/>
      <c r="J45" s="33">
        <f t="shared" si="7"/>
        <v>0</v>
      </c>
      <c r="K45" s="34">
        <f t="shared" ref="K45:K56" si="10">J45-H45</f>
        <v>0</v>
      </c>
      <c r="M45" s="93">
        <f t="shared" si="1"/>
        <v>0</v>
      </c>
      <c r="N45" s="34">
        <f t="shared" si="2"/>
        <v>0</v>
      </c>
      <c r="O45" s="43">
        <f t="shared" si="9"/>
        <v>0</v>
      </c>
      <c r="Q45" s="93">
        <f>IF(C45+D45=0,0,SUM(E$4:E45))</f>
        <v>0</v>
      </c>
      <c r="R45" s="34">
        <f>IF(I45=0,0,SUM(K$4:K45))</f>
        <v>0</v>
      </c>
      <c r="S45" s="43">
        <f>IF(F45+G45=0,0,SUM(O$4:O45))</f>
        <v>0</v>
      </c>
    </row>
    <row r="46" spans="1:19" x14ac:dyDescent="0.25">
      <c r="A46" s="57">
        <f>(B46-WEEKDAY(B46-1)+4-(TRUNC(DATE(YEAR(B46-WEEKDAY(B46-1)+4),1,2)/7)*7+5))/7+1</f>
        <v>6</v>
      </c>
      <c r="B46" s="101">
        <f t="shared" si="4"/>
        <v>44239</v>
      </c>
      <c r="C46" s="28"/>
      <c r="D46" s="28"/>
      <c r="E46" s="95">
        <f t="shared" si="5"/>
        <v>0</v>
      </c>
      <c r="F46" s="28"/>
      <c r="G46" s="28"/>
      <c r="H46" s="33">
        <f t="shared" si="6"/>
        <v>0</v>
      </c>
      <c r="I46" s="28"/>
      <c r="J46" s="33">
        <f t="shared" si="7"/>
        <v>0</v>
      </c>
      <c r="K46" s="34">
        <f t="shared" si="10"/>
        <v>0</v>
      </c>
      <c r="M46" s="93">
        <f t="shared" si="1"/>
        <v>0</v>
      </c>
      <c r="N46" s="34">
        <f t="shared" si="2"/>
        <v>0</v>
      </c>
      <c r="O46" s="43">
        <f t="shared" si="9"/>
        <v>0</v>
      </c>
      <c r="Q46" s="93">
        <f>IF(C46+D46=0,0,SUM(E$4:E46))</f>
        <v>0</v>
      </c>
      <c r="R46" s="34">
        <f>IF(I46=0,0,SUM(K$4:K46))</f>
        <v>0</v>
      </c>
      <c r="S46" s="43">
        <f>IF(F46+G46=0,0,SUM(O$4:O46))</f>
        <v>0</v>
      </c>
    </row>
    <row r="47" spans="1:19" x14ac:dyDescent="0.25">
      <c r="A47" s="57">
        <f t="shared" si="0"/>
        <v>6</v>
      </c>
      <c r="B47" s="101">
        <f t="shared" si="4"/>
        <v>44240</v>
      </c>
      <c r="C47" s="28"/>
      <c r="D47" s="28"/>
      <c r="E47" s="95">
        <f t="shared" si="5"/>
        <v>0</v>
      </c>
      <c r="F47" s="28"/>
      <c r="G47" s="28"/>
      <c r="H47" s="33">
        <f t="shared" si="6"/>
        <v>0</v>
      </c>
      <c r="I47" s="28"/>
      <c r="J47" s="33">
        <f t="shared" si="7"/>
        <v>0</v>
      </c>
      <c r="K47" s="34">
        <f t="shared" si="10"/>
        <v>0</v>
      </c>
      <c r="M47" s="93">
        <f t="shared" si="1"/>
        <v>0</v>
      </c>
      <c r="N47" s="34">
        <f t="shared" si="2"/>
        <v>0</v>
      </c>
      <c r="O47" s="43">
        <f t="shared" si="9"/>
        <v>0</v>
      </c>
      <c r="Q47" s="93">
        <f>IF(C47+D47=0,0,SUM(E$4:E47))</f>
        <v>0</v>
      </c>
      <c r="R47" s="34">
        <f>IF(I47=0,0,SUM(K$4:K47))</f>
        <v>0</v>
      </c>
      <c r="S47" s="43">
        <f>IF(F47+G47=0,0,SUM(O$4:O47))</f>
        <v>0</v>
      </c>
    </row>
    <row r="48" spans="1:19" x14ac:dyDescent="0.25">
      <c r="A48" s="57">
        <f t="shared" si="0"/>
        <v>6</v>
      </c>
      <c r="B48" s="101">
        <f t="shared" si="4"/>
        <v>44241</v>
      </c>
      <c r="C48" s="28"/>
      <c r="D48" s="28"/>
      <c r="E48" s="95">
        <f t="shared" si="5"/>
        <v>0</v>
      </c>
      <c r="F48" s="28"/>
      <c r="G48" s="28"/>
      <c r="H48" s="33">
        <f>IF(F48+G48=0,0,F48-F47+G48-G47)</f>
        <v>0</v>
      </c>
      <c r="I48" s="28"/>
      <c r="J48" s="33">
        <f t="shared" si="7"/>
        <v>0</v>
      </c>
      <c r="K48" s="34">
        <f t="shared" si="10"/>
        <v>0</v>
      </c>
      <c r="M48" s="93">
        <f t="shared" si="1"/>
        <v>0</v>
      </c>
      <c r="N48" s="34">
        <f t="shared" si="2"/>
        <v>0</v>
      </c>
      <c r="O48" s="43">
        <f t="shared" si="9"/>
        <v>0</v>
      </c>
      <c r="Q48" s="93">
        <f>IF(C48+D48=0,0,SUM(E$4:E48))</f>
        <v>0</v>
      </c>
      <c r="R48" s="34">
        <f>IF(I48=0,0,SUM(K$4:K48))</f>
        <v>0</v>
      </c>
      <c r="S48" s="43">
        <f>IF(F48+G48=0,0,SUM(O$4:O48))</f>
        <v>0</v>
      </c>
    </row>
    <row r="49" spans="1:19" x14ac:dyDescent="0.25">
      <c r="A49" s="57">
        <f t="shared" si="0"/>
        <v>7</v>
      </c>
      <c r="B49" s="101">
        <f t="shared" si="4"/>
        <v>44242</v>
      </c>
      <c r="C49" s="28"/>
      <c r="D49" s="28"/>
      <c r="E49" s="95">
        <f t="shared" si="5"/>
        <v>0</v>
      </c>
      <c r="F49" s="28"/>
      <c r="G49" s="28"/>
      <c r="H49" s="33">
        <f t="shared" si="6"/>
        <v>0</v>
      </c>
      <c r="I49" s="28"/>
      <c r="J49" s="33">
        <f t="shared" si="7"/>
        <v>0</v>
      </c>
      <c r="K49" s="34">
        <f t="shared" si="10"/>
        <v>0</v>
      </c>
      <c r="M49" s="93">
        <f t="shared" si="1"/>
        <v>0</v>
      </c>
      <c r="N49" s="34">
        <f t="shared" si="2"/>
        <v>0</v>
      </c>
      <c r="O49" s="43">
        <f t="shared" si="9"/>
        <v>0</v>
      </c>
      <c r="Q49" s="93">
        <f>IF(C49+D49=0,0,SUM(E$4:E49))</f>
        <v>0</v>
      </c>
      <c r="R49" s="34">
        <f>IF(I49=0,0,SUM(K$4:K49))</f>
        <v>0</v>
      </c>
      <c r="S49" s="43">
        <f>IF(F49+G49=0,0,SUM(O$4:O49))</f>
        <v>0</v>
      </c>
    </row>
    <row r="50" spans="1:19" x14ac:dyDescent="0.25">
      <c r="A50" s="57">
        <f t="shared" si="0"/>
        <v>7</v>
      </c>
      <c r="B50" s="101">
        <f t="shared" si="4"/>
        <v>44243</v>
      </c>
      <c r="C50" s="28"/>
      <c r="D50" s="28"/>
      <c r="E50" s="95">
        <f t="shared" si="5"/>
        <v>0</v>
      </c>
      <c r="F50" s="28"/>
      <c r="G50" s="28"/>
      <c r="H50" s="33">
        <f t="shared" si="6"/>
        <v>0</v>
      </c>
      <c r="I50" s="28"/>
      <c r="J50" s="33">
        <f t="shared" si="7"/>
        <v>0</v>
      </c>
      <c r="K50" s="34">
        <f t="shared" si="10"/>
        <v>0</v>
      </c>
      <c r="M50" s="93">
        <f t="shared" si="1"/>
        <v>0</v>
      </c>
      <c r="N50" s="34">
        <f t="shared" si="2"/>
        <v>0</v>
      </c>
      <c r="O50" s="43">
        <f t="shared" si="9"/>
        <v>0</v>
      </c>
      <c r="Q50" s="93">
        <f>IF(C50+D50=0,0,SUM(E$4:E50))</f>
        <v>0</v>
      </c>
      <c r="R50" s="34">
        <f>IF(I50=0,0,SUM(K$4:K50))</f>
        <v>0</v>
      </c>
      <c r="S50" s="43">
        <f>IF(F50+G50=0,0,SUM(O$4:O50))</f>
        <v>0</v>
      </c>
    </row>
    <row r="51" spans="1:19" x14ac:dyDescent="0.25">
      <c r="A51" s="57">
        <f t="shared" si="0"/>
        <v>7</v>
      </c>
      <c r="B51" s="101">
        <f t="shared" si="4"/>
        <v>44244</v>
      </c>
      <c r="C51" s="28"/>
      <c r="D51" s="28"/>
      <c r="E51" s="95">
        <f t="shared" si="5"/>
        <v>0</v>
      </c>
      <c r="F51" s="28"/>
      <c r="G51" s="28"/>
      <c r="H51" s="33">
        <f t="shared" si="6"/>
        <v>0</v>
      </c>
      <c r="I51" s="28"/>
      <c r="J51" s="33">
        <f t="shared" si="7"/>
        <v>0</v>
      </c>
      <c r="K51" s="34">
        <f t="shared" si="10"/>
        <v>0</v>
      </c>
      <c r="M51" s="93">
        <f t="shared" si="1"/>
        <v>0</v>
      </c>
      <c r="N51" s="34">
        <f t="shared" si="2"/>
        <v>0</v>
      </c>
      <c r="O51" s="43">
        <f t="shared" si="9"/>
        <v>0</v>
      </c>
      <c r="Q51" s="93">
        <f>IF(C51+D51=0,0,SUM(E$4:E51))</f>
        <v>0</v>
      </c>
      <c r="R51" s="34">
        <f>IF(I51=0,0,SUM(K$4:K51))</f>
        <v>0</v>
      </c>
      <c r="S51" s="43">
        <f>IF(F51+G51=0,0,SUM(O$4:O51))</f>
        <v>0</v>
      </c>
    </row>
    <row r="52" spans="1:19" x14ac:dyDescent="0.25">
      <c r="A52" s="57">
        <f t="shared" si="0"/>
        <v>7</v>
      </c>
      <c r="B52" s="101">
        <f t="shared" si="4"/>
        <v>44245</v>
      </c>
      <c r="C52" s="28"/>
      <c r="D52" s="28"/>
      <c r="E52" s="95">
        <f t="shared" si="5"/>
        <v>0</v>
      </c>
      <c r="F52" s="28"/>
      <c r="G52" s="28"/>
      <c r="H52" s="33">
        <f t="shared" si="6"/>
        <v>0</v>
      </c>
      <c r="I52" s="28"/>
      <c r="J52" s="33">
        <f t="shared" si="7"/>
        <v>0</v>
      </c>
      <c r="K52" s="34">
        <f t="shared" si="10"/>
        <v>0</v>
      </c>
      <c r="M52" s="93">
        <f t="shared" si="1"/>
        <v>0</v>
      </c>
      <c r="N52" s="34">
        <f t="shared" si="2"/>
        <v>0</v>
      </c>
      <c r="O52" s="43">
        <f t="shared" si="9"/>
        <v>0</v>
      </c>
      <c r="Q52" s="93">
        <f>IF(C52+D52=0,0,SUM(E$4:E52))</f>
        <v>0</v>
      </c>
      <c r="R52" s="34">
        <f>IF(I52=0,0,SUM(K$4:K52))</f>
        <v>0</v>
      </c>
      <c r="S52" s="43">
        <f>IF(F52+G52=0,0,SUM(O$4:O52))</f>
        <v>0</v>
      </c>
    </row>
    <row r="53" spans="1:19" x14ac:dyDescent="0.25">
      <c r="A53" s="57">
        <f t="shared" si="0"/>
        <v>7</v>
      </c>
      <c r="B53" s="101">
        <f t="shared" si="4"/>
        <v>44246</v>
      </c>
      <c r="C53" s="28"/>
      <c r="D53" s="28"/>
      <c r="E53" s="95">
        <f t="shared" si="5"/>
        <v>0</v>
      </c>
      <c r="F53" s="28"/>
      <c r="G53" s="28"/>
      <c r="H53" s="33">
        <f t="shared" si="6"/>
        <v>0</v>
      </c>
      <c r="I53" s="28"/>
      <c r="J53" s="33">
        <f t="shared" si="7"/>
        <v>0</v>
      </c>
      <c r="K53" s="34">
        <f t="shared" si="10"/>
        <v>0</v>
      </c>
      <c r="M53" s="93">
        <f t="shared" si="1"/>
        <v>0</v>
      </c>
      <c r="N53" s="34">
        <f t="shared" si="2"/>
        <v>0</v>
      </c>
      <c r="O53" s="43">
        <f t="shared" si="9"/>
        <v>0</v>
      </c>
      <c r="Q53" s="93">
        <f>IF(C53+D53=0,0,SUM(E$4:E53))</f>
        <v>0</v>
      </c>
      <c r="R53" s="34">
        <f>IF(I53=0,0,SUM(K$4:K53))</f>
        <v>0</v>
      </c>
      <c r="S53" s="43">
        <f>IF(F53+G53=0,0,SUM(O$4:O53))</f>
        <v>0</v>
      </c>
    </row>
    <row r="54" spans="1:19" x14ac:dyDescent="0.25">
      <c r="A54" s="57">
        <f t="shared" si="0"/>
        <v>7</v>
      </c>
      <c r="B54" s="101">
        <f t="shared" si="4"/>
        <v>44247</v>
      </c>
      <c r="C54" s="28"/>
      <c r="D54" s="28"/>
      <c r="E54" s="95">
        <f t="shared" si="5"/>
        <v>0</v>
      </c>
      <c r="F54" s="28"/>
      <c r="G54" s="28"/>
      <c r="H54" s="33">
        <f t="shared" si="6"/>
        <v>0</v>
      </c>
      <c r="I54" s="28"/>
      <c r="J54" s="33">
        <f t="shared" si="7"/>
        <v>0</v>
      </c>
      <c r="K54" s="34">
        <f t="shared" si="10"/>
        <v>0</v>
      </c>
      <c r="M54" s="93">
        <f t="shared" si="1"/>
        <v>0</v>
      </c>
      <c r="N54" s="34">
        <f t="shared" si="2"/>
        <v>0</v>
      </c>
      <c r="O54" s="43">
        <f t="shared" si="9"/>
        <v>0</v>
      </c>
      <c r="Q54" s="93">
        <f>IF(C54+D54=0,0,SUM(E$4:E54))</f>
        <v>0</v>
      </c>
      <c r="R54" s="34">
        <f>IF(I54=0,0,SUM(K$4:K54))</f>
        <v>0</v>
      </c>
      <c r="S54" s="43">
        <f>IF(F54+G54=0,0,SUM(O$4:O54))</f>
        <v>0</v>
      </c>
    </row>
    <row r="55" spans="1:19" x14ac:dyDescent="0.25">
      <c r="A55" s="57">
        <f t="shared" si="0"/>
        <v>7</v>
      </c>
      <c r="B55" s="101">
        <f t="shared" si="4"/>
        <v>44248</v>
      </c>
      <c r="C55" s="28"/>
      <c r="D55" s="28"/>
      <c r="E55" s="95">
        <f>IF(C55+D55=0,0,C55-C54+D55-D54)</f>
        <v>0</v>
      </c>
      <c r="F55" s="28"/>
      <c r="G55" s="28"/>
      <c r="H55" s="33">
        <f>IF(F55+G55=0,0,F55-F54+G55-G54)</f>
        <v>0</v>
      </c>
      <c r="I55" s="28"/>
      <c r="J55" s="33">
        <f>IF(I55=0,0,I55-I54)</f>
        <v>0</v>
      </c>
      <c r="K55" s="34">
        <f t="shared" si="10"/>
        <v>0</v>
      </c>
      <c r="M55" s="93">
        <f t="shared" si="1"/>
        <v>0</v>
      </c>
      <c r="N55" s="34">
        <f t="shared" si="2"/>
        <v>0</v>
      </c>
      <c r="O55" s="43">
        <f t="shared" si="9"/>
        <v>0</v>
      </c>
      <c r="Q55" s="93">
        <f>IF(C55+D55=0,0,SUM(E$4:E55))</f>
        <v>0</v>
      </c>
      <c r="R55" s="34">
        <f>IF(I55=0,0,SUM(K$4:K55))</f>
        <v>0</v>
      </c>
      <c r="S55" s="43">
        <f>IF(F55+G55=0,0,SUM(O$4:O55))</f>
        <v>0</v>
      </c>
    </row>
    <row r="56" spans="1:19" x14ac:dyDescent="0.25">
      <c r="A56" s="57">
        <f t="shared" si="0"/>
        <v>8</v>
      </c>
      <c r="B56" s="101">
        <f t="shared" si="4"/>
        <v>44249</v>
      </c>
      <c r="C56" s="28"/>
      <c r="D56" s="28"/>
      <c r="E56" s="95">
        <f t="shared" si="5"/>
        <v>0</v>
      </c>
      <c r="F56" s="28"/>
      <c r="G56" s="28"/>
      <c r="H56" s="33">
        <f t="shared" si="6"/>
        <v>0</v>
      </c>
      <c r="I56" s="28"/>
      <c r="J56" s="33">
        <f t="shared" si="7"/>
        <v>0</v>
      </c>
      <c r="K56" s="34">
        <f t="shared" si="10"/>
        <v>0</v>
      </c>
      <c r="M56" s="93">
        <f t="shared" si="1"/>
        <v>0</v>
      </c>
      <c r="N56" s="34">
        <f t="shared" si="2"/>
        <v>0</v>
      </c>
      <c r="O56" s="43">
        <f t="shared" si="9"/>
        <v>0</v>
      </c>
      <c r="Q56" s="93">
        <f>IF(C56+D56=0,0,SUM(E$4:E56))</f>
        <v>0</v>
      </c>
      <c r="R56" s="34">
        <f>IF(I56=0,0,SUM(K$4:K56))</f>
        <v>0</v>
      </c>
      <c r="S56" s="43">
        <f>IF(F56+G56=0,0,SUM(O$4:O56))</f>
        <v>0</v>
      </c>
    </row>
    <row r="57" spans="1:19" x14ac:dyDescent="0.25">
      <c r="A57" s="57">
        <f t="shared" ref="A57:A120" si="11">(B57-WEEKDAY(B57-1)+4-(TRUNC(DATE(YEAR(B57-WEEKDAY(B57-1)+4),1,2)/7)*7+5))/7+1</f>
        <v>8</v>
      </c>
      <c r="B57" s="101">
        <f t="shared" ref="B57:B120" si="12">B56+1</f>
        <v>44250</v>
      </c>
      <c r="C57" s="28"/>
      <c r="D57" s="28"/>
      <c r="E57" s="95">
        <f t="shared" ref="E57:E120" si="13">IF(C57+D57=0,0,C57-C56+D57-D56)</f>
        <v>0</v>
      </c>
      <c r="F57" s="28"/>
      <c r="G57" s="28"/>
      <c r="H57" s="33">
        <f t="shared" ref="H57:H120" si="14">IF(F57+G57=0,0,F57-F56+G57-G56)</f>
        <v>0</v>
      </c>
      <c r="I57" s="28"/>
      <c r="J57" s="33">
        <f t="shared" ref="J57:J120" si="15">IF(I57=0,0,I57-I56)</f>
        <v>0</v>
      </c>
      <c r="K57" s="34">
        <f t="shared" ref="K57:K120" si="16">J57-H57</f>
        <v>0</v>
      </c>
      <c r="M57" s="93">
        <f t="shared" ref="M57:M120" si="17">E57</f>
        <v>0</v>
      </c>
      <c r="N57" s="34">
        <f t="shared" ref="N57:N120" si="18">K57</f>
        <v>0</v>
      </c>
      <c r="O57" s="43">
        <f t="shared" ref="O57:O120" si="19">-H57</f>
        <v>0</v>
      </c>
      <c r="Q57" s="93">
        <f>IF(C57+D57=0,0,SUM(E$4:E57))</f>
        <v>0</v>
      </c>
      <c r="R57" s="34">
        <f>IF(I57=0,0,SUM(K$4:K57))</f>
        <v>0</v>
      </c>
      <c r="S57" s="43">
        <f>IF(F57+G57=0,0,SUM(O$4:O57))</f>
        <v>0</v>
      </c>
    </row>
    <row r="58" spans="1:19" x14ac:dyDescent="0.25">
      <c r="A58" s="57">
        <f t="shared" si="11"/>
        <v>8</v>
      </c>
      <c r="B58" s="101">
        <f t="shared" si="12"/>
        <v>44251</v>
      </c>
      <c r="C58" s="28"/>
      <c r="D58" s="28"/>
      <c r="E58" s="95">
        <f t="shared" si="13"/>
        <v>0</v>
      </c>
      <c r="F58" s="28"/>
      <c r="G58" s="28"/>
      <c r="H58" s="33">
        <f t="shared" si="14"/>
        <v>0</v>
      </c>
      <c r="I58" s="28"/>
      <c r="J58" s="33">
        <f t="shared" si="15"/>
        <v>0</v>
      </c>
      <c r="K58" s="34">
        <f t="shared" si="16"/>
        <v>0</v>
      </c>
      <c r="M58" s="93">
        <f t="shared" si="17"/>
        <v>0</v>
      </c>
      <c r="N58" s="34">
        <f t="shared" si="18"/>
        <v>0</v>
      </c>
      <c r="O58" s="43">
        <f t="shared" si="19"/>
        <v>0</v>
      </c>
      <c r="Q58" s="93">
        <f>IF(C58+D58=0,0,SUM(E$4:E58))</f>
        <v>0</v>
      </c>
      <c r="R58" s="34">
        <f>IF(I58=0,0,SUM(K$4:K58))</f>
        <v>0</v>
      </c>
      <c r="S58" s="43">
        <f>IF(F58+G58=0,0,SUM(O$4:O58))</f>
        <v>0</v>
      </c>
    </row>
    <row r="59" spans="1:19" x14ac:dyDescent="0.25">
      <c r="A59" s="57">
        <f t="shared" si="11"/>
        <v>8</v>
      </c>
      <c r="B59" s="101">
        <f t="shared" si="12"/>
        <v>44252</v>
      </c>
      <c r="C59" s="28"/>
      <c r="D59" s="28"/>
      <c r="E59" s="95">
        <f t="shared" si="13"/>
        <v>0</v>
      </c>
      <c r="F59" s="28"/>
      <c r="G59" s="28"/>
      <c r="H59" s="33">
        <f t="shared" si="14"/>
        <v>0</v>
      </c>
      <c r="I59" s="28"/>
      <c r="J59" s="33">
        <f t="shared" si="15"/>
        <v>0</v>
      </c>
      <c r="K59" s="34">
        <f t="shared" si="16"/>
        <v>0</v>
      </c>
      <c r="M59" s="93">
        <f t="shared" si="17"/>
        <v>0</v>
      </c>
      <c r="N59" s="34">
        <f t="shared" si="18"/>
        <v>0</v>
      </c>
      <c r="O59" s="43">
        <f t="shared" si="19"/>
        <v>0</v>
      </c>
      <c r="Q59" s="93">
        <f>IF(C59+D59=0,0,SUM(E$4:E59))</f>
        <v>0</v>
      </c>
      <c r="R59" s="34">
        <f>IF(I59=0,0,SUM(K$4:K59))</f>
        <v>0</v>
      </c>
      <c r="S59" s="43">
        <f>IF(F59+G59=0,0,SUM(O$4:O59))</f>
        <v>0</v>
      </c>
    </row>
    <row r="60" spans="1:19" x14ac:dyDescent="0.25">
      <c r="A60" s="57">
        <f t="shared" si="11"/>
        <v>8</v>
      </c>
      <c r="B60" s="101">
        <f t="shared" si="12"/>
        <v>44253</v>
      </c>
      <c r="C60" s="28"/>
      <c r="D60" s="28"/>
      <c r="E60" s="95">
        <f t="shared" si="13"/>
        <v>0</v>
      </c>
      <c r="F60" s="28"/>
      <c r="G60" s="28"/>
      <c r="H60" s="33">
        <f t="shared" si="14"/>
        <v>0</v>
      </c>
      <c r="I60" s="28"/>
      <c r="J60" s="33">
        <f t="shared" si="15"/>
        <v>0</v>
      </c>
      <c r="K60" s="34">
        <f t="shared" si="16"/>
        <v>0</v>
      </c>
      <c r="M60" s="93">
        <f t="shared" si="17"/>
        <v>0</v>
      </c>
      <c r="N60" s="34">
        <f t="shared" si="18"/>
        <v>0</v>
      </c>
      <c r="O60" s="43">
        <f t="shared" si="19"/>
        <v>0</v>
      </c>
      <c r="Q60" s="93">
        <f>IF(C60+D60=0,0,SUM(E$4:E60))</f>
        <v>0</v>
      </c>
      <c r="R60" s="34">
        <f>IF(I60=0,0,SUM(K$4:K60))</f>
        <v>0</v>
      </c>
      <c r="S60" s="43">
        <f>IF(F60+G60=0,0,SUM(O$4:O60))</f>
        <v>0</v>
      </c>
    </row>
    <row r="61" spans="1:19" x14ac:dyDescent="0.25">
      <c r="A61" s="57">
        <f t="shared" si="11"/>
        <v>8</v>
      </c>
      <c r="B61" s="101">
        <f t="shared" si="12"/>
        <v>44254</v>
      </c>
      <c r="C61" s="28"/>
      <c r="D61" s="28"/>
      <c r="E61" s="95">
        <f t="shared" si="13"/>
        <v>0</v>
      </c>
      <c r="F61" s="28"/>
      <c r="G61" s="28"/>
      <c r="H61" s="33">
        <f t="shared" si="14"/>
        <v>0</v>
      </c>
      <c r="I61" s="28"/>
      <c r="J61" s="33">
        <f t="shared" si="15"/>
        <v>0</v>
      </c>
      <c r="K61" s="34">
        <f t="shared" si="16"/>
        <v>0</v>
      </c>
      <c r="M61" s="93">
        <f t="shared" si="17"/>
        <v>0</v>
      </c>
      <c r="N61" s="34">
        <f t="shared" si="18"/>
        <v>0</v>
      </c>
      <c r="O61" s="43">
        <f t="shared" si="19"/>
        <v>0</v>
      </c>
      <c r="Q61" s="93">
        <f>IF(C61+D61=0,0,SUM(E$4:E61))</f>
        <v>0</v>
      </c>
      <c r="R61" s="34">
        <f>IF(I61=0,0,SUM(K$4:K61))</f>
        <v>0</v>
      </c>
      <c r="S61" s="43">
        <f>IF(F61+G61=0,0,SUM(O$4:O61))</f>
        <v>0</v>
      </c>
    </row>
    <row r="62" spans="1:19" x14ac:dyDescent="0.25">
      <c r="A62" s="57">
        <f t="shared" si="11"/>
        <v>8</v>
      </c>
      <c r="B62" s="101">
        <f t="shared" si="12"/>
        <v>44255</v>
      </c>
      <c r="C62" s="28"/>
      <c r="D62" s="28"/>
      <c r="E62" s="95">
        <f t="shared" si="13"/>
        <v>0</v>
      </c>
      <c r="F62" s="28"/>
      <c r="G62" s="28"/>
      <c r="H62" s="33">
        <f t="shared" si="14"/>
        <v>0</v>
      </c>
      <c r="I62" s="28"/>
      <c r="J62" s="33">
        <f t="shared" si="15"/>
        <v>0</v>
      </c>
      <c r="K62" s="34">
        <f t="shared" si="16"/>
        <v>0</v>
      </c>
      <c r="M62" s="93">
        <f t="shared" si="17"/>
        <v>0</v>
      </c>
      <c r="N62" s="34">
        <f t="shared" si="18"/>
        <v>0</v>
      </c>
      <c r="O62" s="43">
        <f t="shared" si="19"/>
        <v>0</v>
      </c>
      <c r="Q62" s="93">
        <f>IF(C62+D62=0,0,SUM(E$4:E62))</f>
        <v>0</v>
      </c>
      <c r="R62" s="34">
        <f>IF(I62=0,0,SUM(K$4:K62))</f>
        <v>0</v>
      </c>
      <c r="S62" s="43">
        <f>IF(F62+G62=0,0,SUM(O$4:O62))</f>
        <v>0</v>
      </c>
    </row>
    <row r="63" spans="1:19" x14ac:dyDescent="0.25">
      <c r="A63" s="57">
        <f t="shared" si="11"/>
        <v>9</v>
      </c>
      <c r="B63" s="101">
        <f t="shared" si="12"/>
        <v>44256</v>
      </c>
      <c r="C63" s="28"/>
      <c r="D63" s="28"/>
      <c r="E63" s="95">
        <f t="shared" si="13"/>
        <v>0</v>
      </c>
      <c r="F63" s="28"/>
      <c r="G63" s="28"/>
      <c r="H63" s="33">
        <f t="shared" si="14"/>
        <v>0</v>
      </c>
      <c r="I63" s="28"/>
      <c r="J63" s="33">
        <f t="shared" si="15"/>
        <v>0</v>
      </c>
      <c r="K63" s="34">
        <f t="shared" si="16"/>
        <v>0</v>
      </c>
      <c r="M63" s="93">
        <f t="shared" si="17"/>
        <v>0</v>
      </c>
      <c r="N63" s="34">
        <f t="shared" si="18"/>
        <v>0</v>
      </c>
      <c r="O63" s="43">
        <f t="shared" si="19"/>
        <v>0</v>
      </c>
      <c r="Q63" s="93">
        <f>IF(C63+D63=0,0,SUM(E$4:E63))</f>
        <v>0</v>
      </c>
      <c r="R63" s="34">
        <f>IF(I63=0,0,SUM(K$4:K63))</f>
        <v>0</v>
      </c>
      <c r="S63" s="43">
        <f>IF(F63+G63=0,0,SUM(O$4:O63))</f>
        <v>0</v>
      </c>
    </row>
    <row r="64" spans="1:19" x14ac:dyDescent="0.25">
      <c r="A64" s="57">
        <f t="shared" si="11"/>
        <v>9</v>
      </c>
      <c r="B64" s="101">
        <f t="shared" si="12"/>
        <v>44257</v>
      </c>
      <c r="C64" s="28"/>
      <c r="D64" s="28"/>
      <c r="E64" s="95">
        <f t="shared" si="13"/>
        <v>0</v>
      </c>
      <c r="F64" s="28"/>
      <c r="G64" s="28"/>
      <c r="H64" s="33">
        <f t="shared" si="14"/>
        <v>0</v>
      </c>
      <c r="I64" s="28"/>
      <c r="J64" s="33">
        <f t="shared" si="15"/>
        <v>0</v>
      </c>
      <c r="K64" s="34">
        <f t="shared" si="16"/>
        <v>0</v>
      </c>
      <c r="M64" s="93">
        <f t="shared" si="17"/>
        <v>0</v>
      </c>
      <c r="N64" s="34">
        <f t="shared" si="18"/>
        <v>0</v>
      </c>
      <c r="O64" s="43">
        <f t="shared" si="19"/>
        <v>0</v>
      </c>
      <c r="Q64" s="93">
        <f>IF(C64+D64=0,0,SUM(E$4:E64))</f>
        <v>0</v>
      </c>
      <c r="R64" s="34">
        <f>IF(I64=0,0,SUM(K$4:K64))</f>
        <v>0</v>
      </c>
      <c r="S64" s="43">
        <f>IF(F64+G64=0,0,SUM(O$4:O64))</f>
        <v>0</v>
      </c>
    </row>
    <row r="65" spans="1:19" x14ac:dyDescent="0.25">
      <c r="A65" s="57">
        <f t="shared" si="11"/>
        <v>9</v>
      </c>
      <c r="B65" s="101">
        <f t="shared" si="12"/>
        <v>44258</v>
      </c>
      <c r="C65" s="28"/>
      <c r="D65" s="28"/>
      <c r="E65" s="95">
        <f t="shared" si="13"/>
        <v>0</v>
      </c>
      <c r="F65" s="28"/>
      <c r="G65" s="28"/>
      <c r="H65" s="33">
        <f t="shared" si="14"/>
        <v>0</v>
      </c>
      <c r="I65" s="28"/>
      <c r="J65" s="33">
        <f t="shared" si="15"/>
        <v>0</v>
      </c>
      <c r="K65" s="34">
        <f t="shared" si="16"/>
        <v>0</v>
      </c>
      <c r="M65" s="93">
        <f t="shared" si="17"/>
        <v>0</v>
      </c>
      <c r="N65" s="34">
        <f t="shared" si="18"/>
        <v>0</v>
      </c>
      <c r="O65" s="43">
        <f t="shared" si="19"/>
        <v>0</v>
      </c>
      <c r="Q65" s="93">
        <f>IF(C65+D65=0,0,SUM(E$4:E65))</f>
        <v>0</v>
      </c>
      <c r="R65" s="34">
        <f>IF(I65=0,0,SUM(K$4:K65))</f>
        <v>0</v>
      </c>
      <c r="S65" s="43">
        <f>IF(F65+G65=0,0,SUM(O$4:O65))</f>
        <v>0</v>
      </c>
    </row>
    <row r="66" spans="1:19" x14ac:dyDescent="0.25">
      <c r="A66" s="57">
        <f t="shared" si="11"/>
        <v>9</v>
      </c>
      <c r="B66" s="101">
        <f t="shared" si="12"/>
        <v>44259</v>
      </c>
      <c r="C66" s="28"/>
      <c r="D66" s="28"/>
      <c r="E66" s="95">
        <f t="shared" si="13"/>
        <v>0</v>
      </c>
      <c r="F66" s="28"/>
      <c r="G66" s="28"/>
      <c r="H66" s="33">
        <f t="shared" si="14"/>
        <v>0</v>
      </c>
      <c r="I66" s="28"/>
      <c r="J66" s="33">
        <f t="shared" si="15"/>
        <v>0</v>
      </c>
      <c r="K66" s="34">
        <f t="shared" si="16"/>
        <v>0</v>
      </c>
      <c r="M66" s="93">
        <f t="shared" si="17"/>
        <v>0</v>
      </c>
      <c r="N66" s="34">
        <f t="shared" si="18"/>
        <v>0</v>
      </c>
      <c r="O66" s="43">
        <f t="shared" si="19"/>
        <v>0</v>
      </c>
      <c r="Q66" s="93">
        <f>IF(C66+D66=0,0,SUM(E$4:E66))</f>
        <v>0</v>
      </c>
      <c r="R66" s="34">
        <f>IF(I66=0,0,SUM(K$4:K66))</f>
        <v>0</v>
      </c>
      <c r="S66" s="43">
        <f>IF(F66+G66=0,0,SUM(O$4:O66))</f>
        <v>0</v>
      </c>
    </row>
    <row r="67" spans="1:19" x14ac:dyDescent="0.25">
      <c r="A67" s="57">
        <f t="shared" si="11"/>
        <v>9</v>
      </c>
      <c r="B67" s="101">
        <f t="shared" si="12"/>
        <v>44260</v>
      </c>
      <c r="C67" s="28"/>
      <c r="D67" s="28"/>
      <c r="E67" s="95">
        <f t="shared" si="13"/>
        <v>0</v>
      </c>
      <c r="F67" s="28"/>
      <c r="G67" s="28"/>
      <c r="H67" s="33">
        <f t="shared" si="14"/>
        <v>0</v>
      </c>
      <c r="I67" s="28"/>
      <c r="J67" s="33">
        <f t="shared" si="15"/>
        <v>0</v>
      </c>
      <c r="K67" s="34">
        <f t="shared" si="16"/>
        <v>0</v>
      </c>
      <c r="M67" s="93">
        <f t="shared" si="17"/>
        <v>0</v>
      </c>
      <c r="N67" s="34">
        <f t="shared" si="18"/>
        <v>0</v>
      </c>
      <c r="O67" s="43">
        <f t="shared" si="19"/>
        <v>0</v>
      </c>
      <c r="Q67" s="93">
        <f>IF(C67+D67=0,0,SUM(E$4:E67))</f>
        <v>0</v>
      </c>
      <c r="R67" s="34">
        <f>IF(I67=0,0,SUM(K$4:K67))</f>
        <v>0</v>
      </c>
      <c r="S67" s="43">
        <f>IF(F67+G67=0,0,SUM(O$4:O67))</f>
        <v>0</v>
      </c>
    </row>
    <row r="68" spans="1:19" x14ac:dyDescent="0.25">
      <c r="A68" s="57">
        <f t="shared" si="11"/>
        <v>9</v>
      </c>
      <c r="B68" s="101">
        <f t="shared" si="12"/>
        <v>44261</v>
      </c>
      <c r="C68" s="28"/>
      <c r="D68" s="28"/>
      <c r="E68" s="95">
        <f t="shared" si="13"/>
        <v>0</v>
      </c>
      <c r="F68" s="28"/>
      <c r="G68" s="28"/>
      <c r="H68" s="33">
        <f t="shared" si="14"/>
        <v>0</v>
      </c>
      <c r="I68" s="28"/>
      <c r="J68" s="33">
        <f t="shared" si="15"/>
        <v>0</v>
      </c>
      <c r="K68" s="34">
        <f t="shared" si="16"/>
        <v>0</v>
      </c>
      <c r="M68" s="93">
        <f t="shared" si="17"/>
        <v>0</v>
      </c>
      <c r="N68" s="34">
        <f t="shared" si="18"/>
        <v>0</v>
      </c>
      <c r="O68" s="43">
        <f t="shared" si="19"/>
        <v>0</v>
      </c>
      <c r="Q68" s="93">
        <f>IF(C68+D68=0,0,SUM(E$4:E68))</f>
        <v>0</v>
      </c>
      <c r="R68" s="34">
        <f>IF(I68=0,0,SUM(K$4:K68))</f>
        <v>0</v>
      </c>
      <c r="S68" s="43">
        <f>IF(F68+G68=0,0,SUM(O$4:O68))</f>
        <v>0</v>
      </c>
    </row>
    <row r="69" spans="1:19" x14ac:dyDescent="0.25">
      <c r="A69" s="57">
        <f t="shared" si="11"/>
        <v>9</v>
      </c>
      <c r="B69" s="101">
        <f t="shared" si="12"/>
        <v>44262</v>
      </c>
      <c r="C69" s="28"/>
      <c r="D69" s="28"/>
      <c r="E69" s="95">
        <f t="shared" si="13"/>
        <v>0</v>
      </c>
      <c r="F69" s="28"/>
      <c r="G69" s="28"/>
      <c r="H69" s="33">
        <f t="shared" si="14"/>
        <v>0</v>
      </c>
      <c r="I69" s="28"/>
      <c r="J69" s="33">
        <f t="shared" si="15"/>
        <v>0</v>
      </c>
      <c r="K69" s="34">
        <f t="shared" si="16"/>
        <v>0</v>
      </c>
      <c r="M69" s="93">
        <f t="shared" si="17"/>
        <v>0</v>
      </c>
      <c r="N69" s="34">
        <f t="shared" si="18"/>
        <v>0</v>
      </c>
      <c r="O69" s="43">
        <f t="shared" si="19"/>
        <v>0</v>
      </c>
      <c r="Q69" s="93">
        <f>IF(C69+D69=0,0,SUM(E$4:E69))</f>
        <v>0</v>
      </c>
      <c r="R69" s="34">
        <f>IF(I69=0,0,SUM(K$4:K69))</f>
        <v>0</v>
      </c>
      <c r="S69" s="43">
        <f>IF(F69+G69=0,0,SUM(O$4:O69))</f>
        <v>0</v>
      </c>
    </row>
    <row r="70" spans="1:19" x14ac:dyDescent="0.25">
      <c r="A70" s="57">
        <f t="shared" si="11"/>
        <v>10</v>
      </c>
      <c r="B70" s="101">
        <f t="shared" si="12"/>
        <v>44263</v>
      </c>
      <c r="C70" s="28"/>
      <c r="D70" s="28"/>
      <c r="E70" s="95">
        <f t="shared" si="13"/>
        <v>0</v>
      </c>
      <c r="F70" s="28"/>
      <c r="G70" s="28"/>
      <c r="H70" s="33">
        <f t="shared" si="14"/>
        <v>0</v>
      </c>
      <c r="I70" s="28"/>
      <c r="J70" s="33">
        <f t="shared" si="15"/>
        <v>0</v>
      </c>
      <c r="K70" s="34">
        <f t="shared" si="16"/>
        <v>0</v>
      </c>
      <c r="M70" s="93">
        <f t="shared" si="17"/>
        <v>0</v>
      </c>
      <c r="N70" s="34">
        <f t="shared" si="18"/>
        <v>0</v>
      </c>
      <c r="O70" s="43">
        <f t="shared" si="19"/>
        <v>0</v>
      </c>
      <c r="Q70" s="93">
        <f>IF(C70+D70=0,0,SUM(E$4:E70))</f>
        <v>0</v>
      </c>
      <c r="R70" s="34">
        <f>IF(I70=0,0,SUM(K$4:K70))</f>
        <v>0</v>
      </c>
      <c r="S70" s="43">
        <f>IF(F70+G70=0,0,SUM(O$4:O70))</f>
        <v>0</v>
      </c>
    </row>
    <row r="71" spans="1:19" x14ac:dyDescent="0.25">
      <c r="A71" s="57">
        <f t="shared" si="11"/>
        <v>10</v>
      </c>
      <c r="B71" s="101">
        <f t="shared" si="12"/>
        <v>44264</v>
      </c>
      <c r="C71" s="28"/>
      <c r="D71" s="28"/>
      <c r="E71" s="95">
        <f t="shared" si="13"/>
        <v>0</v>
      </c>
      <c r="F71" s="28"/>
      <c r="G71" s="28"/>
      <c r="H71" s="33">
        <f t="shared" si="14"/>
        <v>0</v>
      </c>
      <c r="I71" s="28"/>
      <c r="J71" s="33">
        <f t="shared" si="15"/>
        <v>0</v>
      </c>
      <c r="K71" s="34">
        <f t="shared" si="16"/>
        <v>0</v>
      </c>
      <c r="M71" s="93">
        <f t="shared" si="17"/>
        <v>0</v>
      </c>
      <c r="N71" s="34">
        <f t="shared" si="18"/>
        <v>0</v>
      </c>
      <c r="O71" s="43">
        <f t="shared" si="19"/>
        <v>0</v>
      </c>
      <c r="Q71" s="93">
        <f>IF(C71+D71=0,0,SUM(E$4:E71))</f>
        <v>0</v>
      </c>
      <c r="R71" s="34">
        <f>IF(I71=0,0,SUM(K$4:K71))</f>
        <v>0</v>
      </c>
      <c r="S71" s="43">
        <f>IF(F71+G71=0,0,SUM(O$4:O71))</f>
        <v>0</v>
      </c>
    </row>
    <row r="72" spans="1:19" x14ac:dyDescent="0.25">
      <c r="A72" s="57">
        <f t="shared" si="11"/>
        <v>10</v>
      </c>
      <c r="B72" s="101">
        <f t="shared" si="12"/>
        <v>44265</v>
      </c>
      <c r="C72" s="28"/>
      <c r="D72" s="28"/>
      <c r="E72" s="95">
        <f t="shared" si="13"/>
        <v>0</v>
      </c>
      <c r="F72" s="28"/>
      <c r="G72" s="28"/>
      <c r="H72" s="33">
        <f t="shared" si="14"/>
        <v>0</v>
      </c>
      <c r="I72" s="28"/>
      <c r="J72" s="33">
        <f t="shared" si="15"/>
        <v>0</v>
      </c>
      <c r="K72" s="34">
        <f t="shared" si="16"/>
        <v>0</v>
      </c>
      <c r="M72" s="93">
        <f t="shared" si="17"/>
        <v>0</v>
      </c>
      <c r="N72" s="34">
        <f t="shared" si="18"/>
        <v>0</v>
      </c>
      <c r="O72" s="43">
        <f t="shared" si="19"/>
        <v>0</v>
      </c>
      <c r="Q72" s="93">
        <f>IF(C72+D72=0,0,SUM(E$4:E72))</f>
        <v>0</v>
      </c>
      <c r="R72" s="34">
        <f>IF(I72=0,0,SUM(K$4:K72))</f>
        <v>0</v>
      </c>
      <c r="S72" s="43">
        <f>IF(F72+G72=0,0,SUM(O$4:O72))</f>
        <v>0</v>
      </c>
    </row>
    <row r="73" spans="1:19" x14ac:dyDescent="0.25">
      <c r="A73" s="57">
        <f t="shared" si="11"/>
        <v>10</v>
      </c>
      <c r="B73" s="101">
        <f t="shared" si="12"/>
        <v>44266</v>
      </c>
      <c r="C73" s="28"/>
      <c r="D73" s="28"/>
      <c r="E73" s="95">
        <f t="shared" si="13"/>
        <v>0</v>
      </c>
      <c r="F73" s="28"/>
      <c r="G73" s="28"/>
      <c r="H73" s="33">
        <f t="shared" si="14"/>
        <v>0</v>
      </c>
      <c r="I73" s="28"/>
      <c r="J73" s="33">
        <f t="shared" si="15"/>
        <v>0</v>
      </c>
      <c r="K73" s="34">
        <f t="shared" si="16"/>
        <v>0</v>
      </c>
      <c r="M73" s="93">
        <f t="shared" si="17"/>
        <v>0</v>
      </c>
      <c r="N73" s="34">
        <f t="shared" si="18"/>
        <v>0</v>
      </c>
      <c r="O73" s="43">
        <f t="shared" si="19"/>
        <v>0</v>
      </c>
      <c r="Q73" s="93">
        <f>IF(C73+D73=0,0,SUM(E$4:E73))</f>
        <v>0</v>
      </c>
      <c r="R73" s="34">
        <f>IF(I73=0,0,SUM(K$4:K73))</f>
        <v>0</v>
      </c>
      <c r="S73" s="43">
        <f>IF(F73+G73=0,0,SUM(O$4:O73))</f>
        <v>0</v>
      </c>
    </row>
    <row r="74" spans="1:19" x14ac:dyDescent="0.25">
      <c r="A74" s="57">
        <f t="shared" si="11"/>
        <v>10</v>
      </c>
      <c r="B74" s="101">
        <f t="shared" si="12"/>
        <v>44267</v>
      </c>
      <c r="C74" s="28"/>
      <c r="D74" s="28"/>
      <c r="E74" s="95">
        <f t="shared" si="13"/>
        <v>0</v>
      </c>
      <c r="F74" s="28"/>
      <c r="G74" s="28"/>
      <c r="H74" s="33">
        <f t="shared" si="14"/>
        <v>0</v>
      </c>
      <c r="I74" s="28"/>
      <c r="J74" s="33">
        <f t="shared" si="15"/>
        <v>0</v>
      </c>
      <c r="K74" s="34">
        <f t="shared" si="16"/>
        <v>0</v>
      </c>
      <c r="M74" s="93">
        <f t="shared" si="17"/>
        <v>0</v>
      </c>
      <c r="N74" s="34">
        <f t="shared" si="18"/>
        <v>0</v>
      </c>
      <c r="O74" s="43">
        <f t="shared" si="19"/>
        <v>0</v>
      </c>
      <c r="Q74" s="93">
        <f>IF(C74+D74=0,0,SUM(E$4:E74))</f>
        <v>0</v>
      </c>
      <c r="R74" s="34">
        <f>IF(I74=0,0,SUM(K$4:K74))</f>
        <v>0</v>
      </c>
      <c r="S74" s="43">
        <f>IF(F74+G74=0,0,SUM(O$4:O74))</f>
        <v>0</v>
      </c>
    </row>
    <row r="75" spans="1:19" x14ac:dyDescent="0.25">
      <c r="A75" s="57">
        <f t="shared" si="11"/>
        <v>10</v>
      </c>
      <c r="B75" s="101">
        <f t="shared" si="12"/>
        <v>44268</v>
      </c>
      <c r="C75" s="28"/>
      <c r="D75" s="28"/>
      <c r="E75" s="95">
        <f t="shared" si="13"/>
        <v>0</v>
      </c>
      <c r="F75" s="28"/>
      <c r="G75" s="28"/>
      <c r="H75" s="33">
        <f t="shared" si="14"/>
        <v>0</v>
      </c>
      <c r="I75" s="28"/>
      <c r="J75" s="33">
        <f t="shared" si="15"/>
        <v>0</v>
      </c>
      <c r="K75" s="34">
        <f t="shared" si="16"/>
        <v>0</v>
      </c>
      <c r="M75" s="93">
        <f t="shared" si="17"/>
        <v>0</v>
      </c>
      <c r="N75" s="34">
        <f t="shared" si="18"/>
        <v>0</v>
      </c>
      <c r="O75" s="43">
        <f t="shared" si="19"/>
        <v>0</v>
      </c>
      <c r="Q75" s="93">
        <f>IF(C75+D75=0,0,SUM(E$4:E75))</f>
        <v>0</v>
      </c>
      <c r="R75" s="34">
        <f>IF(I75=0,0,SUM(K$4:K75))</f>
        <v>0</v>
      </c>
      <c r="S75" s="43">
        <f>IF(F75+G75=0,0,SUM(O$4:O75))</f>
        <v>0</v>
      </c>
    </row>
    <row r="76" spans="1:19" x14ac:dyDescent="0.25">
      <c r="A76" s="57">
        <f t="shared" si="11"/>
        <v>10</v>
      </c>
      <c r="B76" s="101">
        <f t="shared" si="12"/>
        <v>44269</v>
      </c>
      <c r="C76" s="28"/>
      <c r="D76" s="28"/>
      <c r="E76" s="95">
        <f t="shared" si="13"/>
        <v>0</v>
      </c>
      <c r="F76" s="28"/>
      <c r="G76" s="28"/>
      <c r="H76" s="33">
        <f t="shared" si="14"/>
        <v>0</v>
      </c>
      <c r="I76" s="28"/>
      <c r="J76" s="33">
        <f t="shared" si="15"/>
        <v>0</v>
      </c>
      <c r="K76" s="34">
        <f t="shared" si="16"/>
        <v>0</v>
      </c>
      <c r="M76" s="93">
        <f t="shared" si="17"/>
        <v>0</v>
      </c>
      <c r="N76" s="34">
        <f t="shared" si="18"/>
        <v>0</v>
      </c>
      <c r="O76" s="43">
        <f t="shared" si="19"/>
        <v>0</v>
      </c>
      <c r="Q76" s="93">
        <f>IF(C76+D76=0,0,SUM(E$4:E76))</f>
        <v>0</v>
      </c>
      <c r="R76" s="34">
        <f>IF(I76=0,0,SUM(K$4:K76))</f>
        <v>0</v>
      </c>
      <c r="S76" s="43">
        <f>IF(F76+G76=0,0,SUM(O$4:O76))</f>
        <v>0</v>
      </c>
    </row>
    <row r="77" spans="1:19" x14ac:dyDescent="0.25">
      <c r="A77" s="57">
        <f t="shared" si="11"/>
        <v>11</v>
      </c>
      <c r="B77" s="101">
        <f t="shared" si="12"/>
        <v>44270</v>
      </c>
      <c r="C77" s="28"/>
      <c r="D77" s="28"/>
      <c r="E77" s="95">
        <f t="shared" si="13"/>
        <v>0</v>
      </c>
      <c r="F77" s="28"/>
      <c r="G77" s="28"/>
      <c r="H77" s="33">
        <f t="shared" si="14"/>
        <v>0</v>
      </c>
      <c r="I77" s="28"/>
      <c r="J77" s="33">
        <f t="shared" si="15"/>
        <v>0</v>
      </c>
      <c r="K77" s="34">
        <f t="shared" si="16"/>
        <v>0</v>
      </c>
      <c r="M77" s="93">
        <f t="shared" si="17"/>
        <v>0</v>
      </c>
      <c r="N77" s="34">
        <f t="shared" si="18"/>
        <v>0</v>
      </c>
      <c r="O77" s="43">
        <f t="shared" si="19"/>
        <v>0</v>
      </c>
      <c r="Q77" s="93">
        <f>IF(C77+D77=0,0,SUM(E$4:E77))</f>
        <v>0</v>
      </c>
      <c r="R77" s="34">
        <f>IF(I77=0,0,SUM(K$4:K77))</f>
        <v>0</v>
      </c>
      <c r="S77" s="43">
        <f>IF(F77+G77=0,0,SUM(O$4:O77))</f>
        <v>0</v>
      </c>
    </row>
    <row r="78" spans="1:19" x14ac:dyDescent="0.25">
      <c r="A78" s="57">
        <f t="shared" si="11"/>
        <v>11</v>
      </c>
      <c r="B78" s="101">
        <f t="shared" si="12"/>
        <v>44271</v>
      </c>
      <c r="C78" s="28"/>
      <c r="D78" s="28"/>
      <c r="E78" s="95">
        <f t="shared" si="13"/>
        <v>0</v>
      </c>
      <c r="F78" s="28"/>
      <c r="G78" s="28"/>
      <c r="H78" s="33">
        <f t="shared" si="14"/>
        <v>0</v>
      </c>
      <c r="I78" s="28"/>
      <c r="J78" s="33">
        <f t="shared" si="15"/>
        <v>0</v>
      </c>
      <c r="K78" s="34">
        <f t="shared" si="16"/>
        <v>0</v>
      </c>
      <c r="M78" s="93">
        <f t="shared" si="17"/>
        <v>0</v>
      </c>
      <c r="N78" s="34">
        <f t="shared" si="18"/>
        <v>0</v>
      </c>
      <c r="O78" s="43">
        <f t="shared" si="19"/>
        <v>0</v>
      </c>
      <c r="Q78" s="93">
        <f>IF(C78+D78=0,0,SUM(E$4:E78))</f>
        <v>0</v>
      </c>
      <c r="R78" s="34">
        <f>IF(I78=0,0,SUM(K$4:K78))</f>
        <v>0</v>
      </c>
      <c r="S78" s="43">
        <f>IF(F78+G78=0,0,SUM(O$4:O78))</f>
        <v>0</v>
      </c>
    </row>
    <row r="79" spans="1:19" x14ac:dyDescent="0.25">
      <c r="A79" s="57">
        <f t="shared" si="11"/>
        <v>11</v>
      </c>
      <c r="B79" s="101">
        <f t="shared" si="12"/>
        <v>44272</v>
      </c>
      <c r="C79" s="28"/>
      <c r="D79" s="28"/>
      <c r="E79" s="95">
        <f t="shared" si="13"/>
        <v>0</v>
      </c>
      <c r="F79" s="28"/>
      <c r="G79" s="28"/>
      <c r="H79" s="33">
        <f t="shared" si="14"/>
        <v>0</v>
      </c>
      <c r="I79" s="28"/>
      <c r="J79" s="33">
        <f t="shared" si="15"/>
        <v>0</v>
      </c>
      <c r="K79" s="34">
        <f t="shared" si="16"/>
        <v>0</v>
      </c>
      <c r="M79" s="93">
        <f t="shared" si="17"/>
        <v>0</v>
      </c>
      <c r="N79" s="34">
        <f t="shared" si="18"/>
        <v>0</v>
      </c>
      <c r="O79" s="43">
        <f t="shared" si="19"/>
        <v>0</v>
      </c>
      <c r="Q79" s="93">
        <f>IF(C79+D79=0,0,SUM(E$4:E79))</f>
        <v>0</v>
      </c>
      <c r="R79" s="34">
        <f>IF(I79=0,0,SUM(K$4:K79))</f>
        <v>0</v>
      </c>
      <c r="S79" s="43">
        <f>IF(F79+G79=0,0,SUM(O$4:O79))</f>
        <v>0</v>
      </c>
    </row>
    <row r="80" spans="1:19" x14ac:dyDescent="0.25">
      <c r="A80" s="57">
        <f t="shared" si="11"/>
        <v>11</v>
      </c>
      <c r="B80" s="101">
        <f t="shared" si="12"/>
        <v>44273</v>
      </c>
      <c r="C80" s="28"/>
      <c r="D80" s="28"/>
      <c r="E80" s="95">
        <f t="shared" si="13"/>
        <v>0</v>
      </c>
      <c r="F80" s="28"/>
      <c r="G80" s="28"/>
      <c r="H80" s="33">
        <f t="shared" si="14"/>
        <v>0</v>
      </c>
      <c r="I80" s="28"/>
      <c r="J80" s="33">
        <f t="shared" si="15"/>
        <v>0</v>
      </c>
      <c r="K80" s="34">
        <f t="shared" si="16"/>
        <v>0</v>
      </c>
      <c r="M80" s="93">
        <f t="shared" si="17"/>
        <v>0</v>
      </c>
      <c r="N80" s="34">
        <f t="shared" si="18"/>
        <v>0</v>
      </c>
      <c r="O80" s="43">
        <f t="shared" si="19"/>
        <v>0</v>
      </c>
      <c r="Q80" s="93">
        <f>IF(C80+D80=0,0,SUM(E$4:E80))</f>
        <v>0</v>
      </c>
      <c r="R80" s="34">
        <f>IF(I80=0,0,SUM(K$4:K80))</f>
        <v>0</v>
      </c>
      <c r="S80" s="43">
        <f>IF(F80+G80=0,0,SUM(O$4:O80))</f>
        <v>0</v>
      </c>
    </row>
    <row r="81" spans="1:19" x14ac:dyDescent="0.25">
      <c r="A81" s="57">
        <f t="shared" si="11"/>
        <v>11</v>
      </c>
      <c r="B81" s="101">
        <f t="shared" si="12"/>
        <v>44274</v>
      </c>
      <c r="C81" s="28"/>
      <c r="D81" s="28"/>
      <c r="E81" s="95">
        <f t="shared" si="13"/>
        <v>0</v>
      </c>
      <c r="F81" s="28"/>
      <c r="G81" s="28"/>
      <c r="H81" s="33">
        <f t="shared" si="14"/>
        <v>0</v>
      </c>
      <c r="I81" s="28"/>
      <c r="J81" s="33">
        <f t="shared" si="15"/>
        <v>0</v>
      </c>
      <c r="K81" s="34">
        <f t="shared" si="16"/>
        <v>0</v>
      </c>
      <c r="M81" s="93">
        <f t="shared" si="17"/>
        <v>0</v>
      </c>
      <c r="N81" s="34">
        <f t="shared" si="18"/>
        <v>0</v>
      </c>
      <c r="O81" s="43">
        <f t="shared" si="19"/>
        <v>0</v>
      </c>
      <c r="Q81" s="93">
        <f>IF(C81+D81=0,0,SUM(E$4:E81))</f>
        <v>0</v>
      </c>
      <c r="R81" s="34">
        <f>IF(I81=0,0,SUM(K$4:K81))</f>
        <v>0</v>
      </c>
      <c r="S81" s="43">
        <f>IF(F81+G81=0,0,SUM(O$4:O81))</f>
        <v>0</v>
      </c>
    </row>
    <row r="82" spans="1:19" x14ac:dyDescent="0.25">
      <c r="A82" s="57">
        <f t="shared" si="11"/>
        <v>11</v>
      </c>
      <c r="B82" s="101">
        <f t="shared" si="12"/>
        <v>44275</v>
      </c>
      <c r="C82" s="28"/>
      <c r="D82" s="28"/>
      <c r="E82" s="95">
        <f t="shared" si="13"/>
        <v>0</v>
      </c>
      <c r="F82" s="28"/>
      <c r="G82" s="28"/>
      <c r="H82" s="33">
        <f t="shared" si="14"/>
        <v>0</v>
      </c>
      <c r="I82" s="28"/>
      <c r="J82" s="33">
        <f t="shared" si="15"/>
        <v>0</v>
      </c>
      <c r="K82" s="34">
        <f t="shared" si="16"/>
        <v>0</v>
      </c>
      <c r="M82" s="93">
        <f t="shared" si="17"/>
        <v>0</v>
      </c>
      <c r="N82" s="34">
        <f t="shared" si="18"/>
        <v>0</v>
      </c>
      <c r="O82" s="43">
        <f t="shared" si="19"/>
        <v>0</v>
      </c>
      <c r="Q82" s="93">
        <f>IF(C82+D82=0,0,SUM(E$4:E82))</f>
        <v>0</v>
      </c>
      <c r="R82" s="34">
        <f>IF(I82=0,0,SUM(K$4:K82))</f>
        <v>0</v>
      </c>
      <c r="S82" s="43">
        <f>IF(F82+G82=0,0,SUM(O$4:O82))</f>
        <v>0</v>
      </c>
    </row>
    <row r="83" spans="1:19" x14ac:dyDescent="0.25">
      <c r="A83" s="57">
        <f t="shared" si="11"/>
        <v>11</v>
      </c>
      <c r="B83" s="101">
        <f t="shared" si="12"/>
        <v>44276</v>
      </c>
      <c r="C83" s="28"/>
      <c r="D83" s="28"/>
      <c r="E83" s="95">
        <f t="shared" si="13"/>
        <v>0</v>
      </c>
      <c r="F83" s="28"/>
      <c r="G83" s="28"/>
      <c r="H83" s="33">
        <f t="shared" si="14"/>
        <v>0</v>
      </c>
      <c r="I83" s="28"/>
      <c r="J83" s="33">
        <f t="shared" si="15"/>
        <v>0</v>
      </c>
      <c r="K83" s="34">
        <f t="shared" si="16"/>
        <v>0</v>
      </c>
      <c r="M83" s="93">
        <f t="shared" si="17"/>
        <v>0</v>
      </c>
      <c r="N83" s="34">
        <f t="shared" si="18"/>
        <v>0</v>
      </c>
      <c r="O83" s="43">
        <f t="shared" si="19"/>
        <v>0</v>
      </c>
      <c r="Q83" s="93">
        <f>IF(C83+D83=0,0,SUM(E$4:E83))</f>
        <v>0</v>
      </c>
      <c r="R83" s="34">
        <f>IF(I83=0,0,SUM(K$4:K83))</f>
        <v>0</v>
      </c>
      <c r="S83" s="43">
        <f>IF(F83+G83=0,0,SUM(O$4:O83))</f>
        <v>0</v>
      </c>
    </row>
    <row r="84" spans="1:19" x14ac:dyDescent="0.25">
      <c r="A84" s="57">
        <f t="shared" si="11"/>
        <v>12</v>
      </c>
      <c r="B84" s="101">
        <f t="shared" si="12"/>
        <v>44277</v>
      </c>
      <c r="C84" s="28"/>
      <c r="D84" s="28"/>
      <c r="E84" s="95">
        <f t="shared" si="13"/>
        <v>0</v>
      </c>
      <c r="F84" s="28"/>
      <c r="G84" s="28"/>
      <c r="H84" s="33">
        <f t="shared" si="14"/>
        <v>0</v>
      </c>
      <c r="I84" s="28"/>
      <c r="J84" s="33">
        <f t="shared" si="15"/>
        <v>0</v>
      </c>
      <c r="K84" s="34">
        <f t="shared" si="16"/>
        <v>0</v>
      </c>
      <c r="M84" s="93">
        <f t="shared" si="17"/>
        <v>0</v>
      </c>
      <c r="N84" s="34">
        <f t="shared" si="18"/>
        <v>0</v>
      </c>
      <c r="O84" s="43">
        <f t="shared" si="19"/>
        <v>0</v>
      </c>
      <c r="Q84" s="93">
        <f>IF(C84+D84=0,0,SUM(E$4:E84))</f>
        <v>0</v>
      </c>
      <c r="R84" s="34">
        <f>IF(I84=0,0,SUM(K$4:K84))</f>
        <v>0</v>
      </c>
      <c r="S84" s="43">
        <f>IF(F84+G84=0,0,SUM(O$4:O84))</f>
        <v>0</v>
      </c>
    </row>
    <row r="85" spans="1:19" x14ac:dyDescent="0.25">
      <c r="A85" s="57">
        <f t="shared" si="11"/>
        <v>12</v>
      </c>
      <c r="B85" s="101">
        <f t="shared" si="12"/>
        <v>44278</v>
      </c>
      <c r="C85" s="28"/>
      <c r="D85" s="28"/>
      <c r="E85" s="95">
        <f t="shared" si="13"/>
        <v>0</v>
      </c>
      <c r="F85" s="28"/>
      <c r="G85" s="28"/>
      <c r="H85" s="33">
        <f t="shared" si="14"/>
        <v>0</v>
      </c>
      <c r="I85" s="28"/>
      <c r="J85" s="33">
        <f t="shared" si="15"/>
        <v>0</v>
      </c>
      <c r="K85" s="34">
        <f t="shared" si="16"/>
        <v>0</v>
      </c>
      <c r="M85" s="93">
        <f t="shared" si="17"/>
        <v>0</v>
      </c>
      <c r="N85" s="34">
        <f t="shared" si="18"/>
        <v>0</v>
      </c>
      <c r="O85" s="43">
        <f t="shared" si="19"/>
        <v>0</v>
      </c>
      <c r="Q85" s="93">
        <f>IF(C85+D85=0,0,SUM(E$4:E85))</f>
        <v>0</v>
      </c>
      <c r="R85" s="34">
        <f>IF(I85=0,0,SUM(K$4:K85))</f>
        <v>0</v>
      </c>
      <c r="S85" s="43">
        <f>IF(F85+G85=0,0,SUM(O$4:O85))</f>
        <v>0</v>
      </c>
    </row>
    <row r="86" spans="1:19" x14ac:dyDescent="0.25">
      <c r="A86" s="57">
        <f t="shared" si="11"/>
        <v>12</v>
      </c>
      <c r="B86" s="101">
        <f t="shared" si="12"/>
        <v>44279</v>
      </c>
      <c r="C86" s="28"/>
      <c r="D86" s="28"/>
      <c r="E86" s="95">
        <f t="shared" si="13"/>
        <v>0</v>
      </c>
      <c r="F86" s="28"/>
      <c r="G86" s="28"/>
      <c r="H86" s="33">
        <f t="shared" si="14"/>
        <v>0</v>
      </c>
      <c r="I86" s="28"/>
      <c r="J86" s="33">
        <f t="shared" si="15"/>
        <v>0</v>
      </c>
      <c r="K86" s="34">
        <f t="shared" si="16"/>
        <v>0</v>
      </c>
      <c r="M86" s="93">
        <f t="shared" si="17"/>
        <v>0</v>
      </c>
      <c r="N86" s="34">
        <f t="shared" si="18"/>
        <v>0</v>
      </c>
      <c r="O86" s="43">
        <f t="shared" si="19"/>
        <v>0</v>
      </c>
      <c r="Q86" s="93">
        <f>IF(C86+D86=0,0,SUM(E$4:E86))</f>
        <v>0</v>
      </c>
      <c r="R86" s="34">
        <f>IF(I86=0,0,SUM(K$4:K86))</f>
        <v>0</v>
      </c>
      <c r="S86" s="43">
        <f>IF(F86+G86=0,0,SUM(O$4:O86))</f>
        <v>0</v>
      </c>
    </row>
    <row r="87" spans="1:19" x14ac:dyDescent="0.25">
      <c r="A87" s="57">
        <f t="shared" si="11"/>
        <v>12</v>
      </c>
      <c r="B87" s="101">
        <f t="shared" si="12"/>
        <v>44280</v>
      </c>
      <c r="C87" s="28"/>
      <c r="D87" s="28"/>
      <c r="E87" s="95">
        <f t="shared" si="13"/>
        <v>0</v>
      </c>
      <c r="F87" s="28"/>
      <c r="G87" s="28"/>
      <c r="H87" s="33">
        <f t="shared" si="14"/>
        <v>0</v>
      </c>
      <c r="I87" s="28"/>
      <c r="J87" s="33">
        <f t="shared" si="15"/>
        <v>0</v>
      </c>
      <c r="K87" s="34">
        <f t="shared" si="16"/>
        <v>0</v>
      </c>
      <c r="M87" s="93">
        <f t="shared" si="17"/>
        <v>0</v>
      </c>
      <c r="N87" s="34">
        <f t="shared" si="18"/>
        <v>0</v>
      </c>
      <c r="O87" s="43">
        <f t="shared" si="19"/>
        <v>0</v>
      </c>
      <c r="Q87" s="93">
        <f>IF(C87+D87=0,0,SUM(E$4:E87))</f>
        <v>0</v>
      </c>
      <c r="R87" s="34">
        <f>IF(I87=0,0,SUM(K$4:K87))</f>
        <v>0</v>
      </c>
      <c r="S87" s="43">
        <f>IF(F87+G87=0,0,SUM(O$4:O87))</f>
        <v>0</v>
      </c>
    </row>
    <row r="88" spans="1:19" x14ac:dyDescent="0.25">
      <c r="A88" s="57">
        <f t="shared" si="11"/>
        <v>12</v>
      </c>
      <c r="B88" s="101">
        <f t="shared" si="12"/>
        <v>44281</v>
      </c>
      <c r="C88" s="28"/>
      <c r="D88" s="28"/>
      <c r="E88" s="95">
        <f t="shared" si="13"/>
        <v>0</v>
      </c>
      <c r="F88" s="28"/>
      <c r="G88" s="28"/>
      <c r="H88" s="33">
        <f t="shared" si="14"/>
        <v>0</v>
      </c>
      <c r="I88" s="28"/>
      <c r="J88" s="33">
        <f t="shared" si="15"/>
        <v>0</v>
      </c>
      <c r="K88" s="34">
        <f t="shared" si="16"/>
        <v>0</v>
      </c>
      <c r="M88" s="93">
        <f t="shared" si="17"/>
        <v>0</v>
      </c>
      <c r="N88" s="34">
        <f t="shared" si="18"/>
        <v>0</v>
      </c>
      <c r="O88" s="43">
        <f t="shared" si="19"/>
        <v>0</v>
      </c>
      <c r="Q88" s="93">
        <f>IF(C88+D88=0,0,SUM(E$4:E88))</f>
        <v>0</v>
      </c>
      <c r="R88" s="34">
        <f>IF(I88=0,0,SUM(K$4:K88))</f>
        <v>0</v>
      </c>
      <c r="S88" s="43">
        <f>IF(F88+G88=0,0,SUM(O$4:O88))</f>
        <v>0</v>
      </c>
    </row>
    <row r="89" spans="1:19" x14ac:dyDescent="0.25">
      <c r="A89" s="57">
        <f t="shared" si="11"/>
        <v>12</v>
      </c>
      <c r="B89" s="101">
        <f t="shared" si="12"/>
        <v>44282</v>
      </c>
      <c r="C89" s="28"/>
      <c r="D89" s="28"/>
      <c r="E89" s="95">
        <f t="shared" si="13"/>
        <v>0</v>
      </c>
      <c r="F89" s="28"/>
      <c r="G89" s="28"/>
      <c r="H89" s="33">
        <f t="shared" si="14"/>
        <v>0</v>
      </c>
      <c r="I89" s="28"/>
      <c r="J89" s="33">
        <f t="shared" si="15"/>
        <v>0</v>
      </c>
      <c r="K89" s="34">
        <f t="shared" si="16"/>
        <v>0</v>
      </c>
      <c r="M89" s="93">
        <f t="shared" si="17"/>
        <v>0</v>
      </c>
      <c r="N89" s="34">
        <f t="shared" si="18"/>
        <v>0</v>
      </c>
      <c r="O89" s="43">
        <f t="shared" si="19"/>
        <v>0</v>
      </c>
      <c r="Q89" s="93">
        <f>IF(C89+D89=0,0,SUM(E$4:E89))</f>
        <v>0</v>
      </c>
      <c r="R89" s="34">
        <f>IF(I89=0,0,SUM(K$4:K89))</f>
        <v>0</v>
      </c>
      <c r="S89" s="43">
        <f>IF(F89+G89=0,0,SUM(O$4:O89))</f>
        <v>0</v>
      </c>
    </row>
    <row r="90" spans="1:19" x14ac:dyDescent="0.25">
      <c r="A90" s="57">
        <f t="shared" si="11"/>
        <v>12</v>
      </c>
      <c r="B90" s="101">
        <f t="shared" si="12"/>
        <v>44283</v>
      </c>
      <c r="C90" s="28"/>
      <c r="D90" s="28"/>
      <c r="E90" s="95">
        <f t="shared" si="13"/>
        <v>0</v>
      </c>
      <c r="F90" s="28"/>
      <c r="G90" s="28"/>
      <c r="H90" s="33">
        <f t="shared" si="14"/>
        <v>0</v>
      </c>
      <c r="I90" s="28"/>
      <c r="J90" s="33">
        <f t="shared" si="15"/>
        <v>0</v>
      </c>
      <c r="K90" s="34">
        <f t="shared" si="16"/>
        <v>0</v>
      </c>
      <c r="M90" s="93">
        <f t="shared" si="17"/>
        <v>0</v>
      </c>
      <c r="N90" s="34">
        <f t="shared" si="18"/>
        <v>0</v>
      </c>
      <c r="O90" s="43">
        <f t="shared" si="19"/>
        <v>0</v>
      </c>
      <c r="Q90" s="93">
        <f>IF(C90+D90=0,0,SUM(E$4:E90))</f>
        <v>0</v>
      </c>
      <c r="R90" s="34">
        <f>IF(I90=0,0,SUM(K$4:K90))</f>
        <v>0</v>
      </c>
      <c r="S90" s="43">
        <f>IF(F90+G90=0,0,SUM(O$4:O90))</f>
        <v>0</v>
      </c>
    </row>
    <row r="91" spans="1:19" x14ac:dyDescent="0.25">
      <c r="A91" s="57">
        <f t="shared" si="11"/>
        <v>13</v>
      </c>
      <c r="B91" s="101">
        <f t="shared" si="12"/>
        <v>44284</v>
      </c>
      <c r="C91" s="28"/>
      <c r="D91" s="28"/>
      <c r="E91" s="95">
        <f t="shared" si="13"/>
        <v>0</v>
      </c>
      <c r="F91" s="28"/>
      <c r="G91" s="28"/>
      <c r="H91" s="33">
        <f t="shared" si="14"/>
        <v>0</v>
      </c>
      <c r="I91" s="28"/>
      <c r="J91" s="33">
        <f t="shared" si="15"/>
        <v>0</v>
      </c>
      <c r="K91" s="34">
        <f t="shared" si="16"/>
        <v>0</v>
      </c>
      <c r="M91" s="93">
        <f t="shared" si="17"/>
        <v>0</v>
      </c>
      <c r="N91" s="34">
        <f t="shared" si="18"/>
        <v>0</v>
      </c>
      <c r="O91" s="43">
        <f t="shared" si="19"/>
        <v>0</v>
      </c>
      <c r="Q91" s="93">
        <f>IF(C91+D91=0,0,SUM(E$4:E91))</f>
        <v>0</v>
      </c>
      <c r="R91" s="34">
        <f>IF(I91=0,0,SUM(K$4:K91))</f>
        <v>0</v>
      </c>
      <c r="S91" s="43">
        <f>IF(F91+G91=0,0,SUM(O$4:O91))</f>
        <v>0</v>
      </c>
    </row>
    <row r="92" spans="1:19" x14ac:dyDescent="0.25">
      <c r="A92" s="57">
        <f t="shared" si="11"/>
        <v>13</v>
      </c>
      <c r="B92" s="101">
        <f t="shared" si="12"/>
        <v>44285</v>
      </c>
      <c r="C92" s="28"/>
      <c r="D92" s="28"/>
      <c r="E92" s="95">
        <f t="shared" si="13"/>
        <v>0</v>
      </c>
      <c r="F92" s="28"/>
      <c r="G92" s="28"/>
      <c r="H92" s="33">
        <f t="shared" si="14"/>
        <v>0</v>
      </c>
      <c r="I92" s="28"/>
      <c r="J92" s="33">
        <f t="shared" si="15"/>
        <v>0</v>
      </c>
      <c r="K92" s="34">
        <f t="shared" si="16"/>
        <v>0</v>
      </c>
      <c r="M92" s="93">
        <f t="shared" si="17"/>
        <v>0</v>
      </c>
      <c r="N92" s="34">
        <f t="shared" si="18"/>
        <v>0</v>
      </c>
      <c r="O92" s="43">
        <f t="shared" si="19"/>
        <v>0</v>
      </c>
      <c r="Q92" s="93">
        <f>IF(C92+D92=0,0,SUM(E$4:E92))</f>
        <v>0</v>
      </c>
      <c r="R92" s="34">
        <f>IF(I92=0,0,SUM(K$4:K92))</f>
        <v>0</v>
      </c>
      <c r="S92" s="43">
        <f>IF(F92+G92=0,0,SUM(O$4:O92))</f>
        <v>0</v>
      </c>
    </row>
    <row r="93" spans="1:19" x14ac:dyDescent="0.25">
      <c r="A93" s="57">
        <f t="shared" si="11"/>
        <v>13</v>
      </c>
      <c r="B93" s="101">
        <f t="shared" si="12"/>
        <v>44286</v>
      </c>
      <c r="C93" s="28"/>
      <c r="D93" s="28"/>
      <c r="E93" s="95">
        <f t="shared" si="13"/>
        <v>0</v>
      </c>
      <c r="F93" s="28"/>
      <c r="G93" s="28"/>
      <c r="H93" s="33">
        <f t="shared" si="14"/>
        <v>0</v>
      </c>
      <c r="I93" s="28"/>
      <c r="J93" s="33">
        <f t="shared" si="15"/>
        <v>0</v>
      </c>
      <c r="K93" s="34">
        <f t="shared" si="16"/>
        <v>0</v>
      </c>
      <c r="M93" s="93">
        <f t="shared" si="17"/>
        <v>0</v>
      </c>
      <c r="N93" s="34">
        <f t="shared" si="18"/>
        <v>0</v>
      </c>
      <c r="O93" s="43">
        <f t="shared" si="19"/>
        <v>0</v>
      </c>
      <c r="Q93" s="93">
        <f>IF(C93+D93=0,0,SUM(E$4:E93))</f>
        <v>0</v>
      </c>
      <c r="R93" s="34">
        <f>IF(I93=0,0,SUM(K$4:K93))</f>
        <v>0</v>
      </c>
      <c r="S93" s="43">
        <f>IF(F93+G93=0,0,SUM(O$4:O93))</f>
        <v>0</v>
      </c>
    </row>
    <row r="94" spans="1:19" x14ac:dyDescent="0.25">
      <c r="A94" s="57">
        <f t="shared" si="11"/>
        <v>13</v>
      </c>
      <c r="B94" s="101">
        <f t="shared" si="12"/>
        <v>44287</v>
      </c>
      <c r="C94" s="28"/>
      <c r="D94" s="28"/>
      <c r="E94" s="95">
        <f t="shared" si="13"/>
        <v>0</v>
      </c>
      <c r="F94" s="28"/>
      <c r="G94" s="28"/>
      <c r="H94" s="33">
        <f t="shared" si="14"/>
        <v>0</v>
      </c>
      <c r="I94" s="28"/>
      <c r="J94" s="33">
        <f t="shared" si="15"/>
        <v>0</v>
      </c>
      <c r="K94" s="34">
        <f t="shared" si="16"/>
        <v>0</v>
      </c>
      <c r="M94" s="93">
        <f t="shared" si="17"/>
        <v>0</v>
      </c>
      <c r="N94" s="34">
        <f t="shared" si="18"/>
        <v>0</v>
      </c>
      <c r="O94" s="43">
        <f t="shared" si="19"/>
        <v>0</v>
      </c>
      <c r="Q94" s="93">
        <f>IF(C94+D94=0,0,SUM(E$4:E94))</f>
        <v>0</v>
      </c>
      <c r="R94" s="34">
        <f>IF(I94=0,0,SUM(K$4:K94))</f>
        <v>0</v>
      </c>
      <c r="S94" s="43">
        <f>IF(F94+G94=0,0,SUM(O$4:O94))</f>
        <v>0</v>
      </c>
    </row>
    <row r="95" spans="1:19" x14ac:dyDescent="0.25">
      <c r="A95" s="57">
        <f t="shared" si="11"/>
        <v>13</v>
      </c>
      <c r="B95" s="101">
        <f t="shared" si="12"/>
        <v>44288</v>
      </c>
      <c r="C95" s="28"/>
      <c r="D95" s="28"/>
      <c r="E95" s="95">
        <f t="shared" si="13"/>
        <v>0</v>
      </c>
      <c r="F95" s="28"/>
      <c r="G95" s="28"/>
      <c r="H95" s="33">
        <f t="shared" si="14"/>
        <v>0</v>
      </c>
      <c r="I95" s="28"/>
      <c r="J95" s="33">
        <f t="shared" si="15"/>
        <v>0</v>
      </c>
      <c r="K95" s="34">
        <f t="shared" si="16"/>
        <v>0</v>
      </c>
      <c r="M95" s="93">
        <f t="shared" si="17"/>
        <v>0</v>
      </c>
      <c r="N95" s="34">
        <f t="shared" si="18"/>
        <v>0</v>
      </c>
      <c r="O95" s="43">
        <f t="shared" si="19"/>
        <v>0</v>
      </c>
      <c r="Q95" s="93">
        <f>IF(C95+D95=0,0,SUM(E$4:E95))</f>
        <v>0</v>
      </c>
      <c r="R95" s="34">
        <f>IF(I95=0,0,SUM(K$4:K95))</f>
        <v>0</v>
      </c>
      <c r="S95" s="43">
        <f>IF(F95+G95=0,0,SUM(O$4:O95))</f>
        <v>0</v>
      </c>
    </row>
    <row r="96" spans="1:19" x14ac:dyDescent="0.25">
      <c r="A96" s="57">
        <f t="shared" si="11"/>
        <v>13</v>
      </c>
      <c r="B96" s="101">
        <f t="shared" si="12"/>
        <v>44289</v>
      </c>
      <c r="C96" s="28"/>
      <c r="D96" s="28"/>
      <c r="E96" s="95">
        <f t="shared" si="13"/>
        <v>0</v>
      </c>
      <c r="F96" s="28"/>
      <c r="G96" s="28"/>
      <c r="H96" s="33">
        <f t="shared" si="14"/>
        <v>0</v>
      </c>
      <c r="I96" s="28"/>
      <c r="J96" s="33">
        <f t="shared" si="15"/>
        <v>0</v>
      </c>
      <c r="K96" s="34">
        <f t="shared" si="16"/>
        <v>0</v>
      </c>
      <c r="M96" s="93">
        <f t="shared" si="17"/>
        <v>0</v>
      </c>
      <c r="N96" s="34">
        <f t="shared" si="18"/>
        <v>0</v>
      </c>
      <c r="O96" s="43">
        <f t="shared" si="19"/>
        <v>0</v>
      </c>
      <c r="Q96" s="93">
        <f>IF(C96+D96=0,0,SUM(E$4:E96))</f>
        <v>0</v>
      </c>
      <c r="R96" s="34">
        <f>IF(I96=0,0,SUM(K$4:K96))</f>
        <v>0</v>
      </c>
      <c r="S96" s="43">
        <f>IF(F96+G96=0,0,SUM(O$4:O96))</f>
        <v>0</v>
      </c>
    </row>
    <row r="97" spans="1:19" x14ac:dyDescent="0.25">
      <c r="A97" s="57">
        <f t="shared" si="11"/>
        <v>13</v>
      </c>
      <c r="B97" s="101">
        <f t="shared" si="12"/>
        <v>44290</v>
      </c>
      <c r="C97" s="28"/>
      <c r="D97" s="28"/>
      <c r="E97" s="95">
        <f t="shared" si="13"/>
        <v>0</v>
      </c>
      <c r="F97" s="28"/>
      <c r="G97" s="28"/>
      <c r="H97" s="33">
        <f t="shared" si="14"/>
        <v>0</v>
      </c>
      <c r="I97" s="28"/>
      <c r="J97" s="33">
        <f t="shared" si="15"/>
        <v>0</v>
      </c>
      <c r="K97" s="34">
        <f t="shared" si="16"/>
        <v>0</v>
      </c>
      <c r="M97" s="93">
        <f t="shared" si="17"/>
        <v>0</v>
      </c>
      <c r="N97" s="34">
        <f t="shared" si="18"/>
        <v>0</v>
      </c>
      <c r="O97" s="43">
        <f t="shared" si="19"/>
        <v>0</v>
      </c>
      <c r="Q97" s="93">
        <f>IF(C97+D97=0,0,SUM(E$4:E97))</f>
        <v>0</v>
      </c>
      <c r="R97" s="34">
        <f>IF(I97=0,0,SUM(K$4:K97))</f>
        <v>0</v>
      </c>
      <c r="S97" s="43">
        <f>IF(F97+G97=0,0,SUM(O$4:O97))</f>
        <v>0</v>
      </c>
    </row>
    <row r="98" spans="1:19" x14ac:dyDescent="0.25">
      <c r="A98" s="57">
        <f t="shared" si="11"/>
        <v>14</v>
      </c>
      <c r="B98" s="101">
        <f t="shared" si="12"/>
        <v>44291</v>
      </c>
      <c r="C98" s="28"/>
      <c r="D98" s="28"/>
      <c r="E98" s="95">
        <f t="shared" si="13"/>
        <v>0</v>
      </c>
      <c r="F98" s="28"/>
      <c r="G98" s="28"/>
      <c r="H98" s="33">
        <f t="shared" si="14"/>
        <v>0</v>
      </c>
      <c r="I98" s="28"/>
      <c r="J98" s="33">
        <f t="shared" si="15"/>
        <v>0</v>
      </c>
      <c r="K98" s="34">
        <f t="shared" si="16"/>
        <v>0</v>
      </c>
      <c r="M98" s="93">
        <f t="shared" si="17"/>
        <v>0</v>
      </c>
      <c r="N98" s="34">
        <f t="shared" si="18"/>
        <v>0</v>
      </c>
      <c r="O98" s="43">
        <f t="shared" si="19"/>
        <v>0</v>
      </c>
      <c r="Q98" s="93">
        <f>IF(C98+D98=0,0,SUM(E$4:E98))</f>
        <v>0</v>
      </c>
      <c r="R98" s="34">
        <f>IF(I98=0,0,SUM(K$4:K98))</f>
        <v>0</v>
      </c>
      <c r="S98" s="43">
        <f>IF(F98+G98=0,0,SUM(O$4:O98))</f>
        <v>0</v>
      </c>
    </row>
    <row r="99" spans="1:19" x14ac:dyDescent="0.25">
      <c r="A99" s="57">
        <f t="shared" si="11"/>
        <v>14</v>
      </c>
      <c r="B99" s="101">
        <f t="shared" si="12"/>
        <v>44292</v>
      </c>
      <c r="C99" s="28"/>
      <c r="D99" s="28"/>
      <c r="E99" s="95">
        <f t="shared" si="13"/>
        <v>0</v>
      </c>
      <c r="F99" s="28"/>
      <c r="G99" s="28"/>
      <c r="H99" s="33">
        <f t="shared" si="14"/>
        <v>0</v>
      </c>
      <c r="I99" s="28"/>
      <c r="J99" s="33">
        <f t="shared" si="15"/>
        <v>0</v>
      </c>
      <c r="K99" s="34">
        <f t="shared" si="16"/>
        <v>0</v>
      </c>
      <c r="M99" s="93">
        <f t="shared" si="17"/>
        <v>0</v>
      </c>
      <c r="N99" s="34">
        <f t="shared" si="18"/>
        <v>0</v>
      </c>
      <c r="O99" s="43">
        <f t="shared" si="19"/>
        <v>0</v>
      </c>
      <c r="Q99" s="93">
        <f>IF(C99+D99=0,0,SUM(E$4:E99))</f>
        <v>0</v>
      </c>
      <c r="R99" s="34">
        <f>IF(I99=0,0,SUM(K$4:K99))</f>
        <v>0</v>
      </c>
      <c r="S99" s="43">
        <f>IF(F99+G99=0,0,SUM(O$4:O99))</f>
        <v>0</v>
      </c>
    </row>
    <row r="100" spans="1:19" x14ac:dyDescent="0.25">
      <c r="A100" s="57">
        <f t="shared" si="11"/>
        <v>14</v>
      </c>
      <c r="B100" s="101">
        <f t="shared" si="12"/>
        <v>44293</v>
      </c>
      <c r="C100" s="28"/>
      <c r="D100" s="28"/>
      <c r="E100" s="95">
        <f t="shared" si="13"/>
        <v>0</v>
      </c>
      <c r="F100" s="28"/>
      <c r="G100" s="28"/>
      <c r="H100" s="33">
        <f t="shared" si="14"/>
        <v>0</v>
      </c>
      <c r="I100" s="28"/>
      <c r="J100" s="33">
        <f t="shared" si="15"/>
        <v>0</v>
      </c>
      <c r="K100" s="34">
        <f t="shared" si="16"/>
        <v>0</v>
      </c>
      <c r="M100" s="93">
        <f t="shared" si="17"/>
        <v>0</v>
      </c>
      <c r="N100" s="34">
        <f t="shared" si="18"/>
        <v>0</v>
      </c>
      <c r="O100" s="43">
        <f t="shared" si="19"/>
        <v>0</v>
      </c>
      <c r="Q100" s="93">
        <f>IF(C100+D100=0,0,SUM(E$4:E100))</f>
        <v>0</v>
      </c>
      <c r="R100" s="34">
        <f>IF(I100=0,0,SUM(K$4:K100))</f>
        <v>0</v>
      </c>
      <c r="S100" s="43">
        <f>IF(F100+G100=0,0,SUM(O$4:O100))</f>
        <v>0</v>
      </c>
    </row>
    <row r="101" spans="1:19" x14ac:dyDescent="0.25">
      <c r="A101" s="57">
        <f t="shared" si="11"/>
        <v>14</v>
      </c>
      <c r="B101" s="101">
        <f t="shared" si="12"/>
        <v>44294</v>
      </c>
      <c r="C101" s="28"/>
      <c r="D101" s="28"/>
      <c r="E101" s="95">
        <f t="shared" si="13"/>
        <v>0</v>
      </c>
      <c r="F101" s="28"/>
      <c r="G101" s="28"/>
      <c r="H101" s="33">
        <f t="shared" si="14"/>
        <v>0</v>
      </c>
      <c r="I101" s="28"/>
      <c r="J101" s="33">
        <f t="shared" si="15"/>
        <v>0</v>
      </c>
      <c r="K101" s="34">
        <f t="shared" si="16"/>
        <v>0</v>
      </c>
      <c r="M101" s="93">
        <f t="shared" si="17"/>
        <v>0</v>
      </c>
      <c r="N101" s="34">
        <f t="shared" si="18"/>
        <v>0</v>
      </c>
      <c r="O101" s="43">
        <f t="shared" si="19"/>
        <v>0</v>
      </c>
      <c r="Q101" s="93">
        <f>IF(C101+D101=0,0,SUM(E$4:E101))</f>
        <v>0</v>
      </c>
      <c r="R101" s="34">
        <f>IF(I101=0,0,SUM(K$4:K101))</f>
        <v>0</v>
      </c>
      <c r="S101" s="43">
        <f>IF(F101+G101=0,0,SUM(O$4:O101))</f>
        <v>0</v>
      </c>
    </row>
    <row r="102" spans="1:19" x14ac:dyDescent="0.25">
      <c r="A102" s="57">
        <f t="shared" si="11"/>
        <v>14</v>
      </c>
      <c r="B102" s="101">
        <f t="shared" si="12"/>
        <v>44295</v>
      </c>
      <c r="C102" s="28"/>
      <c r="D102" s="28"/>
      <c r="E102" s="95">
        <f t="shared" si="13"/>
        <v>0</v>
      </c>
      <c r="F102" s="28"/>
      <c r="G102" s="28"/>
      <c r="H102" s="33">
        <f t="shared" si="14"/>
        <v>0</v>
      </c>
      <c r="I102" s="28"/>
      <c r="J102" s="33">
        <f t="shared" si="15"/>
        <v>0</v>
      </c>
      <c r="K102" s="34">
        <f t="shared" si="16"/>
        <v>0</v>
      </c>
      <c r="M102" s="93">
        <f t="shared" si="17"/>
        <v>0</v>
      </c>
      <c r="N102" s="34">
        <f t="shared" si="18"/>
        <v>0</v>
      </c>
      <c r="O102" s="43">
        <f t="shared" si="19"/>
        <v>0</v>
      </c>
      <c r="Q102" s="93">
        <f>IF(C102+D102=0,0,SUM(E$4:E102))</f>
        <v>0</v>
      </c>
      <c r="R102" s="34">
        <f>IF(I102=0,0,SUM(K$4:K102))</f>
        <v>0</v>
      </c>
      <c r="S102" s="43">
        <f>IF(F102+G102=0,0,SUM(O$4:O102))</f>
        <v>0</v>
      </c>
    </row>
    <row r="103" spans="1:19" x14ac:dyDescent="0.25">
      <c r="A103" s="57">
        <f t="shared" si="11"/>
        <v>14</v>
      </c>
      <c r="B103" s="101">
        <f t="shared" si="12"/>
        <v>44296</v>
      </c>
      <c r="C103" s="28"/>
      <c r="D103" s="28"/>
      <c r="E103" s="95">
        <f t="shared" si="13"/>
        <v>0</v>
      </c>
      <c r="F103" s="28"/>
      <c r="G103" s="28"/>
      <c r="H103" s="33">
        <f t="shared" si="14"/>
        <v>0</v>
      </c>
      <c r="I103" s="28"/>
      <c r="J103" s="33">
        <f t="shared" si="15"/>
        <v>0</v>
      </c>
      <c r="K103" s="34">
        <f t="shared" si="16"/>
        <v>0</v>
      </c>
      <c r="M103" s="93">
        <f t="shared" si="17"/>
        <v>0</v>
      </c>
      <c r="N103" s="34">
        <f t="shared" si="18"/>
        <v>0</v>
      </c>
      <c r="O103" s="43">
        <f t="shared" si="19"/>
        <v>0</v>
      </c>
      <c r="Q103" s="93">
        <f>IF(C103+D103=0,0,SUM(E$4:E103))</f>
        <v>0</v>
      </c>
      <c r="R103" s="34">
        <f>IF(I103=0,0,SUM(K$4:K103))</f>
        <v>0</v>
      </c>
      <c r="S103" s="43">
        <f>IF(F103+G103=0,0,SUM(O$4:O103))</f>
        <v>0</v>
      </c>
    </row>
    <row r="104" spans="1:19" x14ac:dyDescent="0.25">
      <c r="A104" s="57">
        <f t="shared" si="11"/>
        <v>14</v>
      </c>
      <c r="B104" s="101">
        <f t="shared" si="12"/>
        <v>44297</v>
      </c>
      <c r="C104" s="28"/>
      <c r="D104" s="28"/>
      <c r="E104" s="95">
        <f t="shared" si="13"/>
        <v>0</v>
      </c>
      <c r="F104" s="28"/>
      <c r="G104" s="28"/>
      <c r="H104" s="33">
        <f t="shared" si="14"/>
        <v>0</v>
      </c>
      <c r="I104" s="28"/>
      <c r="J104" s="33">
        <f t="shared" si="15"/>
        <v>0</v>
      </c>
      <c r="K104" s="34">
        <f t="shared" si="16"/>
        <v>0</v>
      </c>
      <c r="M104" s="93">
        <f t="shared" si="17"/>
        <v>0</v>
      </c>
      <c r="N104" s="34">
        <f t="shared" si="18"/>
        <v>0</v>
      </c>
      <c r="O104" s="43">
        <f t="shared" si="19"/>
        <v>0</v>
      </c>
      <c r="Q104" s="93">
        <f>IF(C104+D104=0,0,SUM(E$4:E104))</f>
        <v>0</v>
      </c>
      <c r="R104" s="34">
        <f>IF(I104=0,0,SUM(K$4:K104))</f>
        <v>0</v>
      </c>
      <c r="S104" s="43">
        <f>IF(F104+G104=0,0,SUM(O$4:O104))</f>
        <v>0</v>
      </c>
    </row>
    <row r="105" spans="1:19" x14ac:dyDescent="0.25">
      <c r="A105" s="57">
        <f t="shared" si="11"/>
        <v>15</v>
      </c>
      <c r="B105" s="101">
        <f t="shared" si="12"/>
        <v>44298</v>
      </c>
      <c r="C105" s="28"/>
      <c r="D105" s="28"/>
      <c r="E105" s="95">
        <f t="shared" si="13"/>
        <v>0</v>
      </c>
      <c r="F105" s="28"/>
      <c r="G105" s="28"/>
      <c r="H105" s="33">
        <f t="shared" si="14"/>
        <v>0</v>
      </c>
      <c r="I105" s="28"/>
      <c r="J105" s="33">
        <f t="shared" si="15"/>
        <v>0</v>
      </c>
      <c r="K105" s="34">
        <f t="shared" si="16"/>
        <v>0</v>
      </c>
      <c r="M105" s="93">
        <f t="shared" si="17"/>
        <v>0</v>
      </c>
      <c r="N105" s="34">
        <f t="shared" si="18"/>
        <v>0</v>
      </c>
      <c r="O105" s="43">
        <f t="shared" si="19"/>
        <v>0</v>
      </c>
      <c r="Q105" s="93">
        <f>IF(C105+D105=0,0,SUM(E$4:E105))</f>
        <v>0</v>
      </c>
      <c r="R105" s="34">
        <f>IF(I105=0,0,SUM(K$4:K105))</f>
        <v>0</v>
      </c>
      <c r="S105" s="43">
        <f>IF(F105+G105=0,0,SUM(O$4:O105))</f>
        <v>0</v>
      </c>
    </row>
    <row r="106" spans="1:19" x14ac:dyDescent="0.25">
      <c r="A106" s="57">
        <f t="shared" si="11"/>
        <v>15</v>
      </c>
      <c r="B106" s="101">
        <f t="shared" si="12"/>
        <v>44299</v>
      </c>
      <c r="C106" s="28"/>
      <c r="D106" s="28"/>
      <c r="E106" s="95">
        <f t="shared" si="13"/>
        <v>0</v>
      </c>
      <c r="F106" s="28"/>
      <c r="G106" s="28"/>
      <c r="H106" s="33">
        <f t="shared" si="14"/>
        <v>0</v>
      </c>
      <c r="I106" s="28"/>
      <c r="J106" s="33">
        <f t="shared" si="15"/>
        <v>0</v>
      </c>
      <c r="K106" s="34">
        <f t="shared" si="16"/>
        <v>0</v>
      </c>
      <c r="M106" s="93">
        <f t="shared" si="17"/>
        <v>0</v>
      </c>
      <c r="N106" s="34">
        <f t="shared" si="18"/>
        <v>0</v>
      </c>
      <c r="O106" s="43">
        <f t="shared" si="19"/>
        <v>0</v>
      </c>
      <c r="Q106" s="93">
        <f>IF(C106+D106=0,0,SUM(E$4:E106))</f>
        <v>0</v>
      </c>
      <c r="R106" s="34">
        <f>IF(I106=0,0,SUM(K$4:K106))</f>
        <v>0</v>
      </c>
      <c r="S106" s="43">
        <f>IF(F106+G106=0,0,SUM(O$4:O106))</f>
        <v>0</v>
      </c>
    </row>
    <row r="107" spans="1:19" x14ac:dyDescent="0.25">
      <c r="A107" s="57">
        <f t="shared" si="11"/>
        <v>15</v>
      </c>
      <c r="B107" s="101">
        <f t="shared" si="12"/>
        <v>44300</v>
      </c>
      <c r="C107" s="28"/>
      <c r="D107" s="28"/>
      <c r="E107" s="95">
        <f t="shared" si="13"/>
        <v>0</v>
      </c>
      <c r="F107" s="28"/>
      <c r="G107" s="28"/>
      <c r="H107" s="33">
        <f t="shared" si="14"/>
        <v>0</v>
      </c>
      <c r="I107" s="28"/>
      <c r="J107" s="33">
        <f t="shared" si="15"/>
        <v>0</v>
      </c>
      <c r="K107" s="34">
        <f t="shared" si="16"/>
        <v>0</v>
      </c>
      <c r="M107" s="93">
        <f t="shared" si="17"/>
        <v>0</v>
      </c>
      <c r="N107" s="34">
        <f t="shared" si="18"/>
        <v>0</v>
      </c>
      <c r="O107" s="43">
        <f t="shared" si="19"/>
        <v>0</v>
      </c>
      <c r="Q107" s="93">
        <f>IF(C107+D107=0,0,SUM(E$4:E107))</f>
        <v>0</v>
      </c>
      <c r="R107" s="34">
        <f>IF(I107=0,0,SUM(K$4:K107))</f>
        <v>0</v>
      </c>
      <c r="S107" s="43">
        <f>IF(F107+G107=0,0,SUM(O$4:O107))</f>
        <v>0</v>
      </c>
    </row>
    <row r="108" spans="1:19" x14ac:dyDescent="0.25">
      <c r="A108" s="57">
        <f t="shared" si="11"/>
        <v>15</v>
      </c>
      <c r="B108" s="101">
        <f t="shared" si="12"/>
        <v>44301</v>
      </c>
      <c r="C108" s="28"/>
      <c r="D108" s="28"/>
      <c r="E108" s="95">
        <f t="shared" si="13"/>
        <v>0</v>
      </c>
      <c r="F108" s="28"/>
      <c r="G108" s="28"/>
      <c r="H108" s="33">
        <f t="shared" si="14"/>
        <v>0</v>
      </c>
      <c r="I108" s="28"/>
      <c r="J108" s="33">
        <f t="shared" si="15"/>
        <v>0</v>
      </c>
      <c r="K108" s="34">
        <f t="shared" si="16"/>
        <v>0</v>
      </c>
      <c r="M108" s="93">
        <f t="shared" si="17"/>
        <v>0</v>
      </c>
      <c r="N108" s="34">
        <f t="shared" si="18"/>
        <v>0</v>
      </c>
      <c r="O108" s="43">
        <f t="shared" si="19"/>
        <v>0</v>
      </c>
      <c r="Q108" s="93">
        <f>IF(C108+D108=0,0,SUM(E$4:E108))</f>
        <v>0</v>
      </c>
      <c r="R108" s="34">
        <f>IF(I108=0,0,SUM(K$4:K108))</f>
        <v>0</v>
      </c>
      <c r="S108" s="43">
        <f>IF(F108+G108=0,0,SUM(O$4:O108))</f>
        <v>0</v>
      </c>
    </row>
    <row r="109" spans="1:19" x14ac:dyDescent="0.25">
      <c r="A109" s="57">
        <f t="shared" si="11"/>
        <v>15</v>
      </c>
      <c r="B109" s="101">
        <f t="shared" si="12"/>
        <v>44302</v>
      </c>
      <c r="C109" s="28"/>
      <c r="D109" s="28"/>
      <c r="E109" s="95">
        <f t="shared" si="13"/>
        <v>0</v>
      </c>
      <c r="F109" s="28"/>
      <c r="G109" s="28"/>
      <c r="H109" s="33">
        <f t="shared" si="14"/>
        <v>0</v>
      </c>
      <c r="I109" s="28"/>
      <c r="J109" s="33">
        <f t="shared" si="15"/>
        <v>0</v>
      </c>
      <c r="K109" s="34">
        <f t="shared" si="16"/>
        <v>0</v>
      </c>
      <c r="M109" s="93">
        <f t="shared" si="17"/>
        <v>0</v>
      </c>
      <c r="N109" s="34">
        <f t="shared" si="18"/>
        <v>0</v>
      </c>
      <c r="O109" s="43">
        <f t="shared" si="19"/>
        <v>0</v>
      </c>
      <c r="Q109" s="93">
        <f>IF(C109+D109=0,0,SUM(E$4:E109))</f>
        <v>0</v>
      </c>
      <c r="R109" s="34">
        <f>IF(I109=0,0,SUM(K$4:K109))</f>
        <v>0</v>
      </c>
      <c r="S109" s="43">
        <f>IF(F109+G109=0,0,SUM(O$4:O109))</f>
        <v>0</v>
      </c>
    </row>
    <row r="110" spans="1:19" x14ac:dyDescent="0.25">
      <c r="A110" s="57">
        <f t="shared" si="11"/>
        <v>15</v>
      </c>
      <c r="B110" s="101">
        <f t="shared" si="12"/>
        <v>44303</v>
      </c>
      <c r="C110" s="28"/>
      <c r="D110" s="28"/>
      <c r="E110" s="95">
        <f t="shared" si="13"/>
        <v>0</v>
      </c>
      <c r="F110" s="28"/>
      <c r="G110" s="28"/>
      <c r="H110" s="33">
        <f t="shared" si="14"/>
        <v>0</v>
      </c>
      <c r="I110" s="28"/>
      <c r="J110" s="33">
        <f t="shared" si="15"/>
        <v>0</v>
      </c>
      <c r="K110" s="34">
        <f t="shared" si="16"/>
        <v>0</v>
      </c>
      <c r="M110" s="93">
        <f t="shared" si="17"/>
        <v>0</v>
      </c>
      <c r="N110" s="34">
        <f t="shared" si="18"/>
        <v>0</v>
      </c>
      <c r="O110" s="43">
        <f t="shared" si="19"/>
        <v>0</v>
      </c>
      <c r="Q110" s="93">
        <f>IF(C110+D110=0,0,SUM(E$4:E110))</f>
        <v>0</v>
      </c>
      <c r="R110" s="34">
        <f>IF(I110=0,0,SUM(K$4:K110))</f>
        <v>0</v>
      </c>
      <c r="S110" s="43">
        <f>IF(F110+G110=0,0,SUM(O$4:O110))</f>
        <v>0</v>
      </c>
    </row>
    <row r="111" spans="1:19" x14ac:dyDescent="0.25">
      <c r="A111" s="57">
        <f t="shared" si="11"/>
        <v>15</v>
      </c>
      <c r="B111" s="101">
        <f t="shared" si="12"/>
        <v>44304</v>
      </c>
      <c r="C111" s="28"/>
      <c r="D111" s="28"/>
      <c r="E111" s="95">
        <f t="shared" si="13"/>
        <v>0</v>
      </c>
      <c r="F111" s="28"/>
      <c r="G111" s="28"/>
      <c r="H111" s="33">
        <f t="shared" si="14"/>
        <v>0</v>
      </c>
      <c r="I111" s="28"/>
      <c r="J111" s="33">
        <f t="shared" si="15"/>
        <v>0</v>
      </c>
      <c r="K111" s="34">
        <f t="shared" si="16"/>
        <v>0</v>
      </c>
      <c r="M111" s="93">
        <f t="shared" si="17"/>
        <v>0</v>
      </c>
      <c r="N111" s="34">
        <f t="shared" si="18"/>
        <v>0</v>
      </c>
      <c r="O111" s="43">
        <f t="shared" si="19"/>
        <v>0</v>
      </c>
      <c r="Q111" s="93">
        <f>IF(C111+D111=0,0,SUM(E$4:E111))</f>
        <v>0</v>
      </c>
      <c r="R111" s="34">
        <f>IF(I111=0,0,SUM(K$4:K111))</f>
        <v>0</v>
      </c>
      <c r="S111" s="43">
        <f>IF(F111+G111=0,0,SUM(O$4:O111))</f>
        <v>0</v>
      </c>
    </row>
    <row r="112" spans="1:19" x14ac:dyDescent="0.25">
      <c r="A112" s="57">
        <f t="shared" si="11"/>
        <v>16</v>
      </c>
      <c r="B112" s="101">
        <f t="shared" si="12"/>
        <v>44305</v>
      </c>
      <c r="C112" s="28"/>
      <c r="D112" s="28"/>
      <c r="E112" s="95">
        <f t="shared" si="13"/>
        <v>0</v>
      </c>
      <c r="F112" s="28"/>
      <c r="G112" s="28"/>
      <c r="H112" s="33">
        <f t="shared" si="14"/>
        <v>0</v>
      </c>
      <c r="I112" s="28"/>
      <c r="J112" s="33">
        <f t="shared" si="15"/>
        <v>0</v>
      </c>
      <c r="K112" s="34">
        <f t="shared" si="16"/>
        <v>0</v>
      </c>
      <c r="M112" s="93">
        <f t="shared" si="17"/>
        <v>0</v>
      </c>
      <c r="N112" s="34">
        <f t="shared" si="18"/>
        <v>0</v>
      </c>
      <c r="O112" s="43">
        <f t="shared" si="19"/>
        <v>0</v>
      </c>
      <c r="Q112" s="93">
        <f>IF(C112+D112=0,0,SUM(E$4:E112))</f>
        <v>0</v>
      </c>
      <c r="R112" s="34">
        <f>IF(I112=0,0,SUM(K$4:K112))</f>
        <v>0</v>
      </c>
      <c r="S112" s="43">
        <f>IF(F112+G112=0,0,SUM(O$4:O112))</f>
        <v>0</v>
      </c>
    </row>
    <row r="113" spans="1:19" x14ac:dyDescent="0.25">
      <c r="A113" s="57">
        <f t="shared" si="11"/>
        <v>16</v>
      </c>
      <c r="B113" s="101">
        <f t="shared" si="12"/>
        <v>44306</v>
      </c>
      <c r="C113" s="28"/>
      <c r="D113" s="28"/>
      <c r="E113" s="95">
        <f t="shared" si="13"/>
        <v>0</v>
      </c>
      <c r="F113" s="28"/>
      <c r="G113" s="28"/>
      <c r="H113" s="33">
        <f t="shared" si="14"/>
        <v>0</v>
      </c>
      <c r="I113" s="28"/>
      <c r="J113" s="33">
        <f t="shared" si="15"/>
        <v>0</v>
      </c>
      <c r="K113" s="34">
        <f t="shared" si="16"/>
        <v>0</v>
      </c>
      <c r="M113" s="93">
        <f t="shared" si="17"/>
        <v>0</v>
      </c>
      <c r="N113" s="34">
        <f t="shared" si="18"/>
        <v>0</v>
      </c>
      <c r="O113" s="43">
        <f t="shared" si="19"/>
        <v>0</v>
      </c>
      <c r="Q113" s="93">
        <f>IF(C113+D113=0,0,SUM(E$4:E113))</f>
        <v>0</v>
      </c>
      <c r="R113" s="34">
        <f>IF(I113=0,0,SUM(K$4:K113))</f>
        <v>0</v>
      </c>
      <c r="S113" s="43">
        <f>IF(F113+G113=0,0,SUM(O$4:O113))</f>
        <v>0</v>
      </c>
    </row>
    <row r="114" spans="1:19" x14ac:dyDescent="0.25">
      <c r="A114" s="57">
        <f t="shared" si="11"/>
        <v>16</v>
      </c>
      <c r="B114" s="101">
        <f t="shared" si="12"/>
        <v>44307</v>
      </c>
      <c r="C114" s="28"/>
      <c r="D114" s="28"/>
      <c r="E114" s="95">
        <f t="shared" si="13"/>
        <v>0</v>
      </c>
      <c r="F114" s="28"/>
      <c r="G114" s="28"/>
      <c r="H114" s="33">
        <f t="shared" si="14"/>
        <v>0</v>
      </c>
      <c r="I114" s="28"/>
      <c r="J114" s="33">
        <f t="shared" si="15"/>
        <v>0</v>
      </c>
      <c r="K114" s="34">
        <f t="shared" si="16"/>
        <v>0</v>
      </c>
      <c r="M114" s="93">
        <f t="shared" si="17"/>
        <v>0</v>
      </c>
      <c r="N114" s="34">
        <f t="shared" si="18"/>
        <v>0</v>
      </c>
      <c r="O114" s="43">
        <f t="shared" si="19"/>
        <v>0</v>
      </c>
      <c r="Q114" s="93">
        <f>IF(C114+D114=0,0,SUM(E$4:E114))</f>
        <v>0</v>
      </c>
      <c r="R114" s="34">
        <f>IF(I114=0,0,SUM(K$4:K114))</f>
        <v>0</v>
      </c>
      <c r="S114" s="43">
        <f>IF(F114+G114=0,0,SUM(O$4:O114))</f>
        <v>0</v>
      </c>
    </row>
    <row r="115" spans="1:19" x14ac:dyDescent="0.25">
      <c r="A115" s="57">
        <f t="shared" si="11"/>
        <v>16</v>
      </c>
      <c r="B115" s="101">
        <f t="shared" si="12"/>
        <v>44308</v>
      </c>
      <c r="C115" s="28"/>
      <c r="D115" s="28"/>
      <c r="E115" s="95">
        <f t="shared" si="13"/>
        <v>0</v>
      </c>
      <c r="F115" s="28"/>
      <c r="G115" s="28"/>
      <c r="H115" s="33">
        <f t="shared" si="14"/>
        <v>0</v>
      </c>
      <c r="I115" s="28"/>
      <c r="J115" s="33">
        <f t="shared" si="15"/>
        <v>0</v>
      </c>
      <c r="K115" s="34">
        <f t="shared" si="16"/>
        <v>0</v>
      </c>
      <c r="M115" s="93">
        <f t="shared" si="17"/>
        <v>0</v>
      </c>
      <c r="N115" s="34">
        <f t="shared" si="18"/>
        <v>0</v>
      </c>
      <c r="O115" s="43">
        <f t="shared" si="19"/>
        <v>0</v>
      </c>
      <c r="Q115" s="93">
        <f>IF(C115+D115=0,0,SUM(E$4:E115))</f>
        <v>0</v>
      </c>
      <c r="R115" s="34">
        <f>IF(I115=0,0,SUM(K$4:K115))</f>
        <v>0</v>
      </c>
      <c r="S115" s="43">
        <f>IF(F115+G115=0,0,SUM(O$4:O115))</f>
        <v>0</v>
      </c>
    </row>
    <row r="116" spans="1:19" x14ac:dyDescent="0.25">
      <c r="A116" s="57">
        <f t="shared" si="11"/>
        <v>16</v>
      </c>
      <c r="B116" s="101">
        <f t="shared" si="12"/>
        <v>44309</v>
      </c>
      <c r="C116" s="28"/>
      <c r="D116" s="28"/>
      <c r="E116" s="95">
        <f t="shared" si="13"/>
        <v>0</v>
      </c>
      <c r="F116" s="28"/>
      <c r="G116" s="28"/>
      <c r="H116" s="33">
        <f t="shared" si="14"/>
        <v>0</v>
      </c>
      <c r="I116" s="28"/>
      <c r="J116" s="33">
        <f t="shared" si="15"/>
        <v>0</v>
      </c>
      <c r="K116" s="34">
        <f t="shared" si="16"/>
        <v>0</v>
      </c>
      <c r="M116" s="93">
        <f t="shared" si="17"/>
        <v>0</v>
      </c>
      <c r="N116" s="34">
        <f t="shared" si="18"/>
        <v>0</v>
      </c>
      <c r="O116" s="43">
        <f t="shared" si="19"/>
        <v>0</v>
      </c>
      <c r="Q116" s="93">
        <f>IF(C116+D116=0,0,SUM(E$4:E116))</f>
        <v>0</v>
      </c>
      <c r="R116" s="34">
        <f>IF(I116=0,0,SUM(K$4:K116))</f>
        <v>0</v>
      </c>
      <c r="S116" s="43">
        <f>IF(F116+G116=0,0,SUM(O$4:O116))</f>
        <v>0</v>
      </c>
    </row>
    <row r="117" spans="1:19" x14ac:dyDescent="0.25">
      <c r="A117" s="57">
        <f t="shared" si="11"/>
        <v>16</v>
      </c>
      <c r="B117" s="101">
        <f t="shared" si="12"/>
        <v>44310</v>
      </c>
      <c r="C117" s="28"/>
      <c r="D117" s="28"/>
      <c r="E117" s="95">
        <f t="shared" si="13"/>
        <v>0</v>
      </c>
      <c r="F117" s="28"/>
      <c r="G117" s="28"/>
      <c r="H117" s="33">
        <f t="shared" si="14"/>
        <v>0</v>
      </c>
      <c r="I117" s="28"/>
      <c r="J117" s="33">
        <f t="shared" si="15"/>
        <v>0</v>
      </c>
      <c r="K117" s="34">
        <f t="shared" si="16"/>
        <v>0</v>
      </c>
      <c r="M117" s="93">
        <f t="shared" si="17"/>
        <v>0</v>
      </c>
      <c r="N117" s="34">
        <f t="shared" si="18"/>
        <v>0</v>
      </c>
      <c r="O117" s="43">
        <f t="shared" si="19"/>
        <v>0</v>
      </c>
      <c r="Q117" s="93">
        <f>IF(C117+D117=0,0,SUM(E$4:E117))</f>
        <v>0</v>
      </c>
      <c r="R117" s="34">
        <f>IF(I117=0,0,SUM(K$4:K117))</f>
        <v>0</v>
      </c>
      <c r="S117" s="43">
        <f>IF(F117+G117=0,0,SUM(O$4:O117))</f>
        <v>0</v>
      </c>
    </row>
    <row r="118" spans="1:19" x14ac:dyDescent="0.25">
      <c r="A118" s="57">
        <f t="shared" si="11"/>
        <v>16</v>
      </c>
      <c r="B118" s="101">
        <f t="shared" si="12"/>
        <v>44311</v>
      </c>
      <c r="C118" s="28"/>
      <c r="D118" s="28"/>
      <c r="E118" s="95">
        <f t="shared" si="13"/>
        <v>0</v>
      </c>
      <c r="F118" s="28"/>
      <c r="G118" s="28"/>
      <c r="H118" s="33">
        <f t="shared" si="14"/>
        <v>0</v>
      </c>
      <c r="I118" s="28"/>
      <c r="J118" s="33">
        <f t="shared" si="15"/>
        <v>0</v>
      </c>
      <c r="K118" s="34">
        <f t="shared" si="16"/>
        <v>0</v>
      </c>
      <c r="M118" s="93">
        <f t="shared" si="17"/>
        <v>0</v>
      </c>
      <c r="N118" s="34">
        <f t="shared" si="18"/>
        <v>0</v>
      </c>
      <c r="O118" s="43">
        <f t="shared" si="19"/>
        <v>0</v>
      </c>
      <c r="Q118" s="93">
        <f>IF(C118+D118=0,0,SUM(E$4:E118))</f>
        <v>0</v>
      </c>
      <c r="R118" s="34">
        <f>IF(I118=0,0,SUM(K$4:K118))</f>
        <v>0</v>
      </c>
      <c r="S118" s="43">
        <f>IF(F118+G118=0,0,SUM(O$4:O118))</f>
        <v>0</v>
      </c>
    </row>
    <row r="119" spans="1:19" x14ac:dyDescent="0.25">
      <c r="A119" s="57">
        <f t="shared" si="11"/>
        <v>17</v>
      </c>
      <c r="B119" s="101">
        <f t="shared" si="12"/>
        <v>44312</v>
      </c>
      <c r="C119" s="28"/>
      <c r="D119" s="28"/>
      <c r="E119" s="95">
        <f t="shared" si="13"/>
        <v>0</v>
      </c>
      <c r="F119" s="28"/>
      <c r="G119" s="28"/>
      <c r="H119" s="33">
        <f t="shared" si="14"/>
        <v>0</v>
      </c>
      <c r="I119" s="28"/>
      <c r="J119" s="33">
        <f t="shared" si="15"/>
        <v>0</v>
      </c>
      <c r="K119" s="34">
        <f t="shared" si="16"/>
        <v>0</v>
      </c>
      <c r="M119" s="93">
        <f t="shared" si="17"/>
        <v>0</v>
      </c>
      <c r="N119" s="34">
        <f t="shared" si="18"/>
        <v>0</v>
      </c>
      <c r="O119" s="43">
        <f t="shared" si="19"/>
        <v>0</v>
      </c>
      <c r="Q119" s="93">
        <f>IF(C119+D119=0,0,SUM(E$4:E119))</f>
        <v>0</v>
      </c>
      <c r="R119" s="34">
        <f>IF(I119=0,0,SUM(K$4:K119))</f>
        <v>0</v>
      </c>
      <c r="S119" s="43">
        <f>IF(F119+G119=0,0,SUM(O$4:O119))</f>
        <v>0</v>
      </c>
    </row>
    <row r="120" spans="1:19" x14ac:dyDescent="0.25">
      <c r="A120" s="57">
        <f t="shared" si="11"/>
        <v>17</v>
      </c>
      <c r="B120" s="101">
        <f t="shared" si="12"/>
        <v>44313</v>
      </c>
      <c r="C120" s="28"/>
      <c r="D120" s="28"/>
      <c r="E120" s="95">
        <f t="shared" si="13"/>
        <v>0</v>
      </c>
      <c r="F120" s="28"/>
      <c r="G120" s="28"/>
      <c r="H120" s="33">
        <f t="shared" si="14"/>
        <v>0</v>
      </c>
      <c r="I120" s="28"/>
      <c r="J120" s="33">
        <f t="shared" si="15"/>
        <v>0</v>
      </c>
      <c r="K120" s="34">
        <f t="shared" si="16"/>
        <v>0</v>
      </c>
      <c r="M120" s="93">
        <f t="shared" si="17"/>
        <v>0</v>
      </c>
      <c r="N120" s="34">
        <f t="shared" si="18"/>
        <v>0</v>
      </c>
      <c r="O120" s="43">
        <f t="shared" si="19"/>
        <v>0</v>
      </c>
      <c r="Q120" s="93">
        <f>IF(C120+D120=0,0,SUM(E$4:E120))</f>
        <v>0</v>
      </c>
      <c r="R120" s="34">
        <f>IF(I120=0,0,SUM(K$4:K120))</f>
        <v>0</v>
      </c>
      <c r="S120" s="43">
        <f>IF(F120+G120=0,0,SUM(O$4:O120))</f>
        <v>0</v>
      </c>
    </row>
    <row r="121" spans="1:19" x14ac:dyDescent="0.25">
      <c r="A121" s="57">
        <f t="shared" ref="A121:A184" si="20">(B121-WEEKDAY(B121-1)+4-(TRUNC(DATE(YEAR(B121-WEEKDAY(B121-1)+4),1,2)/7)*7+5))/7+1</f>
        <v>17</v>
      </c>
      <c r="B121" s="101">
        <f t="shared" ref="B121:B184" si="21">B120+1</f>
        <v>44314</v>
      </c>
      <c r="C121" s="28"/>
      <c r="D121" s="28"/>
      <c r="E121" s="95">
        <f t="shared" ref="E121:E184" si="22">IF(C121+D121=0,0,C121-C120+D121-D120)</f>
        <v>0</v>
      </c>
      <c r="F121" s="28"/>
      <c r="G121" s="28"/>
      <c r="H121" s="33">
        <f t="shared" ref="H121:H184" si="23">IF(F121+G121=0,0,F121-F120+G121-G120)</f>
        <v>0</v>
      </c>
      <c r="I121" s="28"/>
      <c r="J121" s="33">
        <f t="shared" ref="J121:J184" si="24">IF(I121=0,0,I121-I120)</f>
        <v>0</v>
      </c>
      <c r="K121" s="34">
        <f t="shared" ref="K121:K184" si="25">J121-H121</f>
        <v>0</v>
      </c>
      <c r="M121" s="93">
        <f t="shared" ref="M121:M184" si="26">E121</f>
        <v>0</v>
      </c>
      <c r="N121" s="34">
        <f t="shared" ref="N121:N184" si="27">K121</f>
        <v>0</v>
      </c>
      <c r="O121" s="43">
        <f t="shared" ref="O121:O184" si="28">-H121</f>
        <v>0</v>
      </c>
      <c r="Q121" s="93">
        <f>IF(C121+D121=0,0,SUM(E$4:E121))</f>
        <v>0</v>
      </c>
      <c r="R121" s="34">
        <f>IF(I121=0,0,SUM(K$4:K121))</f>
        <v>0</v>
      </c>
      <c r="S121" s="43">
        <f>IF(F121+G121=0,0,SUM(O$4:O121))</f>
        <v>0</v>
      </c>
    </row>
    <row r="122" spans="1:19" x14ac:dyDescent="0.25">
      <c r="A122" s="57">
        <f t="shared" si="20"/>
        <v>17</v>
      </c>
      <c r="B122" s="101">
        <f t="shared" si="21"/>
        <v>44315</v>
      </c>
      <c r="C122" s="28"/>
      <c r="D122" s="28"/>
      <c r="E122" s="95">
        <f t="shared" si="22"/>
        <v>0</v>
      </c>
      <c r="F122" s="28"/>
      <c r="G122" s="28"/>
      <c r="H122" s="33">
        <f t="shared" si="23"/>
        <v>0</v>
      </c>
      <c r="I122" s="28"/>
      <c r="J122" s="33">
        <f t="shared" si="24"/>
        <v>0</v>
      </c>
      <c r="K122" s="34">
        <f t="shared" si="25"/>
        <v>0</v>
      </c>
      <c r="M122" s="93">
        <f t="shared" si="26"/>
        <v>0</v>
      </c>
      <c r="N122" s="34">
        <f t="shared" si="27"/>
        <v>0</v>
      </c>
      <c r="O122" s="43">
        <f t="shared" si="28"/>
        <v>0</v>
      </c>
      <c r="Q122" s="93">
        <f>IF(C122+D122=0,0,SUM(E$4:E122))</f>
        <v>0</v>
      </c>
      <c r="R122" s="34">
        <f>IF(I122=0,0,SUM(K$4:K122))</f>
        <v>0</v>
      </c>
      <c r="S122" s="43">
        <f>IF(F122+G122=0,0,SUM(O$4:O122))</f>
        <v>0</v>
      </c>
    </row>
    <row r="123" spans="1:19" x14ac:dyDescent="0.25">
      <c r="A123" s="57">
        <f t="shared" si="20"/>
        <v>17</v>
      </c>
      <c r="B123" s="101">
        <f t="shared" si="21"/>
        <v>44316</v>
      </c>
      <c r="C123" s="28"/>
      <c r="D123" s="28"/>
      <c r="E123" s="95">
        <f t="shared" si="22"/>
        <v>0</v>
      </c>
      <c r="F123" s="28"/>
      <c r="G123" s="28"/>
      <c r="H123" s="33">
        <f t="shared" si="23"/>
        <v>0</v>
      </c>
      <c r="I123" s="28"/>
      <c r="J123" s="33">
        <f t="shared" si="24"/>
        <v>0</v>
      </c>
      <c r="K123" s="34">
        <f t="shared" si="25"/>
        <v>0</v>
      </c>
      <c r="M123" s="93">
        <f t="shared" si="26"/>
        <v>0</v>
      </c>
      <c r="N123" s="34">
        <f t="shared" si="27"/>
        <v>0</v>
      </c>
      <c r="O123" s="43">
        <f t="shared" si="28"/>
        <v>0</v>
      </c>
      <c r="Q123" s="93">
        <f>IF(C123+D123=0,0,SUM(E$4:E123))</f>
        <v>0</v>
      </c>
      <c r="R123" s="34">
        <f>IF(I123=0,0,SUM(K$4:K123))</f>
        <v>0</v>
      </c>
      <c r="S123" s="43">
        <f>IF(F123+G123=0,0,SUM(O$4:O123))</f>
        <v>0</v>
      </c>
    </row>
    <row r="124" spans="1:19" x14ac:dyDescent="0.25">
      <c r="A124" s="57">
        <f t="shared" si="20"/>
        <v>17</v>
      </c>
      <c r="B124" s="101">
        <f t="shared" si="21"/>
        <v>44317</v>
      </c>
      <c r="C124" s="28"/>
      <c r="D124" s="28"/>
      <c r="E124" s="95">
        <f t="shared" si="22"/>
        <v>0</v>
      </c>
      <c r="F124" s="28"/>
      <c r="G124" s="28"/>
      <c r="H124" s="33">
        <f t="shared" si="23"/>
        <v>0</v>
      </c>
      <c r="I124" s="28"/>
      <c r="J124" s="33">
        <f t="shared" si="24"/>
        <v>0</v>
      </c>
      <c r="K124" s="34">
        <f t="shared" si="25"/>
        <v>0</v>
      </c>
      <c r="M124" s="93">
        <f t="shared" si="26"/>
        <v>0</v>
      </c>
      <c r="N124" s="34">
        <f t="shared" si="27"/>
        <v>0</v>
      </c>
      <c r="O124" s="43">
        <f t="shared" si="28"/>
        <v>0</v>
      </c>
      <c r="Q124" s="93">
        <f>IF(C124+D124=0,0,SUM(E$4:E124))</f>
        <v>0</v>
      </c>
      <c r="R124" s="34">
        <f>IF(I124=0,0,SUM(K$4:K124))</f>
        <v>0</v>
      </c>
      <c r="S124" s="43">
        <f>IF(F124+G124=0,0,SUM(O$4:O124))</f>
        <v>0</v>
      </c>
    </row>
    <row r="125" spans="1:19" x14ac:dyDescent="0.25">
      <c r="A125" s="57">
        <f t="shared" si="20"/>
        <v>17</v>
      </c>
      <c r="B125" s="101">
        <f t="shared" si="21"/>
        <v>44318</v>
      </c>
      <c r="C125" s="28"/>
      <c r="D125" s="28"/>
      <c r="E125" s="95">
        <f t="shared" si="22"/>
        <v>0</v>
      </c>
      <c r="F125" s="28"/>
      <c r="G125" s="28"/>
      <c r="H125" s="33">
        <f t="shared" si="23"/>
        <v>0</v>
      </c>
      <c r="I125" s="28"/>
      <c r="J125" s="33">
        <f t="shared" si="24"/>
        <v>0</v>
      </c>
      <c r="K125" s="34">
        <f t="shared" si="25"/>
        <v>0</v>
      </c>
      <c r="M125" s="93">
        <f t="shared" si="26"/>
        <v>0</v>
      </c>
      <c r="N125" s="34">
        <f t="shared" si="27"/>
        <v>0</v>
      </c>
      <c r="O125" s="43">
        <f t="shared" si="28"/>
        <v>0</v>
      </c>
      <c r="Q125" s="93">
        <f>IF(C125+D125=0,0,SUM(E$4:E125))</f>
        <v>0</v>
      </c>
      <c r="R125" s="34">
        <f>IF(I125=0,0,SUM(K$4:K125))</f>
        <v>0</v>
      </c>
      <c r="S125" s="43">
        <f>IF(F125+G125=0,0,SUM(O$4:O125))</f>
        <v>0</v>
      </c>
    </row>
    <row r="126" spans="1:19" x14ac:dyDescent="0.25">
      <c r="A126" s="57">
        <f t="shared" si="20"/>
        <v>18</v>
      </c>
      <c r="B126" s="101">
        <f t="shared" si="21"/>
        <v>44319</v>
      </c>
      <c r="C126" s="28"/>
      <c r="D126" s="28"/>
      <c r="E126" s="95">
        <f t="shared" si="22"/>
        <v>0</v>
      </c>
      <c r="F126" s="28"/>
      <c r="G126" s="28"/>
      <c r="H126" s="33">
        <f t="shared" si="23"/>
        <v>0</v>
      </c>
      <c r="I126" s="28"/>
      <c r="J126" s="33">
        <f t="shared" si="24"/>
        <v>0</v>
      </c>
      <c r="K126" s="34">
        <f t="shared" si="25"/>
        <v>0</v>
      </c>
      <c r="M126" s="93">
        <f t="shared" si="26"/>
        <v>0</v>
      </c>
      <c r="N126" s="34">
        <f t="shared" si="27"/>
        <v>0</v>
      </c>
      <c r="O126" s="43">
        <f t="shared" si="28"/>
        <v>0</v>
      </c>
      <c r="Q126" s="93">
        <f>IF(C126+D126=0,0,SUM(E$4:E126))</f>
        <v>0</v>
      </c>
      <c r="R126" s="34">
        <f>IF(I126=0,0,SUM(K$4:K126))</f>
        <v>0</v>
      </c>
      <c r="S126" s="43">
        <f>IF(F126+G126=0,0,SUM(O$4:O126))</f>
        <v>0</v>
      </c>
    </row>
    <row r="127" spans="1:19" x14ac:dyDescent="0.25">
      <c r="A127" s="57">
        <f t="shared" si="20"/>
        <v>18</v>
      </c>
      <c r="B127" s="101">
        <f t="shared" si="21"/>
        <v>44320</v>
      </c>
      <c r="C127" s="28"/>
      <c r="D127" s="28"/>
      <c r="E127" s="95">
        <f t="shared" si="22"/>
        <v>0</v>
      </c>
      <c r="F127" s="28"/>
      <c r="G127" s="28"/>
      <c r="H127" s="33">
        <f t="shared" si="23"/>
        <v>0</v>
      </c>
      <c r="I127" s="28"/>
      <c r="J127" s="33">
        <f t="shared" si="24"/>
        <v>0</v>
      </c>
      <c r="K127" s="34">
        <f t="shared" si="25"/>
        <v>0</v>
      </c>
      <c r="M127" s="93">
        <f t="shared" si="26"/>
        <v>0</v>
      </c>
      <c r="N127" s="34">
        <f t="shared" si="27"/>
        <v>0</v>
      </c>
      <c r="O127" s="43">
        <f t="shared" si="28"/>
        <v>0</v>
      </c>
      <c r="Q127" s="93">
        <f>IF(C127+D127=0,0,SUM(E$4:E127))</f>
        <v>0</v>
      </c>
      <c r="R127" s="34">
        <f>IF(I127=0,0,SUM(K$4:K127))</f>
        <v>0</v>
      </c>
      <c r="S127" s="43">
        <f>IF(F127+G127=0,0,SUM(O$4:O127))</f>
        <v>0</v>
      </c>
    </row>
    <row r="128" spans="1:19" x14ac:dyDescent="0.25">
      <c r="A128" s="57">
        <f t="shared" si="20"/>
        <v>18</v>
      </c>
      <c r="B128" s="101">
        <f t="shared" si="21"/>
        <v>44321</v>
      </c>
      <c r="C128" s="28"/>
      <c r="D128" s="28"/>
      <c r="E128" s="95">
        <f t="shared" si="22"/>
        <v>0</v>
      </c>
      <c r="F128" s="28"/>
      <c r="G128" s="28"/>
      <c r="H128" s="33">
        <f t="shared" si="23"/>
        <v>0</v>
      </c>
      <c r="I128" s="28"/>
      <c r="J128" s="33">
        <f t="shared" si="24"/>
        <v>0</v>
      </c>
      <c r="K128" s="34">
        <f t="shared" si="25"/>
        <v>0</v>
      </c>
      <c r="M128" s="93">
        <f t="shared" si="26"/>
        <v>0</v>
      </c>
      <c r="N128" s="34">
        <f t="shared" si="27"/>
        <v>0</v>
      </c>
      <c r="O128" s="43">
        <f t="shared" si="28"/>
        <v>0</v>
      </c>
      <c r="Q128" s="93">
        <f>IF(C128+D128=0,0,SUM(E$4:E128))</f>
        <v>0</v>
      </c>
      <c r="R128" s="34">
        <f>IF(I128=0,0,SUM(K$4:K128))</f>
        <v>0</v>
      </c>
      <c r="S128" s="43">
        <f>IF(F128+G128=0,0,SUM(O$4:O128))</f>
        <v>0</v>
      </c>
    </row>
    <row r="129" spans="1:19" x14ac:dyDescent="0.25">
      <c r="A129" s="57">
        <f t="shared" si="20"/>
        <v>18</v>
      </c>
      <c r="B129" s="101">
        <f t="shared" si="21"/>
        <v>44322</v>
      </c>
      <c r="C129" s="28"/>
      <c r="D129" s="28"/>
      <c r="E129" s="95">
        <f t="shared" si="22"/>
        <v>0</v>
      </c>
      <c r="F129" s="28"/>
      <c r="G129" s="28"/>
      <c r="H129" s="33">
        <f t="shared" si="23"/>
        <v>0</v>
      </c>
      <c r="I129" s="28"/>
      <c r="J129" s="33">
        <f t="shared" si="24"/>
        <v>0</v>
      </c>
      <c r="K129" s="34">
        <f t="shared" si="25"/>
        <v>0</v>
      </c>
      <c r="M129" s="93">
        <f t="shared" si="26"/>
        <v>0</v>
      </c>
      <c r="N129" s="34">
        <f t="shared" si="27"/>
        <v>0</v>
      </c>
      <c r="O129" s="43">
        <f t="shared" si="28"/>
        <v>0</v>
      </c>
      <c r="Q129" s="93">
        <f>IF(C129+D129=0,0,SUM(E$4:E129))</f>
        <v>0</v>
      </c>
      <c r="R129" s="34">
        <f>IF(I129=0,0,SUM(K$4:K129))</f>
        <v>0</v>
      </c>
      <c r="S129" s="43">
        <f>IF(F129+G129=0,0,SUM(O$4:O129))</f>
        <v>0</v>
      </c>
    </row>
    <row r="130" spans="1:19" x14ac:dyDescent="0.25">
      <c r="A130" s="57">
        <f t="shared" si="20"/>
        <v>18</v>
      </c>
      <c r="B130" s="101">
        <f t="shared" si="21"/>
        <v>44323</v>
      </c>
      <c r="C130" s="28"/>
      <c r="D130" s="28"/>
      <c r="E130" s="95">
        <f t="shared" si="22"/>
        <v>0</v>
      </c>
      <c r="F130" s="28"/>
      <c r="G130" s="28"/>
      <c r="H130" s="33">
        <f t="shared" si="23"/>
        <v>0</v>
      </c>
      <c r="I130" s="28"/>
      <c r="J130" s="33">
        <f t="shared" si="24"/>
        <v>0</v>
      </c>
      <c r="K130" s="34">
        <f t="shared" si="25"/>
        <v>0</v>
      </c>
      <c r="M130" s="93">
        <f t="shared" si="26"/>
        <v>0</v>
      </c>
      <c r="N130" s="34">
        <f t="shared" si="27"/>
        <v>0</v>
      </c>
      <c r="O130" s="43">
        <f t="shared" si="28"/>
        <v>0</v>
      </c>
      <c r="Q130" s="93">
        <f>IF(C130+D130=0,0,SUM(E$4:E130))</f>
        <v>0</v>
      </c>
      <c r="R130" s="34">
        <f>IF(I130=0,0,SUM(K$4:K130))</f>
        <v>0</v>
      </c>
      <c r="S130" s="43">
        <f>IF(F130+G130=0,0,SUM(O$4:O130))</f>
        <v>0</v>
      </c>
    </row>
    <row r="131" spans="1:19" x14ac:dyDescent="0.25">
      <c r="A131" s="57">
        <f t="shared" si="20"/>
        <v>18</v>
      </c>
      <c r="B131" s="101">
        <f t="shared" si="21"/>
        <v>44324</v>
      </c>
      <c r="C131" s="28"/>
      <c r="D131" s="28"/>
      <c r="E131" s="95">
        <f t="shared" si="22"/>
        <v>0</v>
      </c>
      <c r="F131" s="28"/>
      <c r="G131" s="28"/>
      <c r="H131" s="33">
        <f t="shared" si="23"/>
        <v>0</v>
      </c>
      <c r="I131" s="28"/>
      <c r="J131" s="33">
        <f t="shared" si="24"/>
        <v>0</v>
      </c>
      <c r="K131" s="34">
        <f t="shared" si="25"/>
        <v>0</v>
      </c>
      <c r="M131" s="93">
        <f t="shared" si="26"/>
        <v>0</v>
      </c>
      <c r="N131" s="34">
        <f t="shared" si="27"/>
        <v>0</v>
      </c>
      <c r="O131" s="43">
        <f t="shared" si="28"/>
        <v>0</v>
      </c>
      <c r="Q131" s="93">
        <f>IF(C131+D131=0,0,SUM(E$4:E131))</f>
        <v>0</v>
      </c>
      <c r="R131" s="34">
        <f>IF(I131=0,0,SUM(K$4:K131))</f>
        <v>0</v>
      </c>
      <c r="S131" s="43">
        <f>IF(F131+G131=0,0,SUM(O$4:O131))</f>
        <v>0</v>
      </c>
    </row>
    <row r="132" spans="1:19" x14ac:dyDescent="0.25">
      <c r="A132" s="57">
        <f t="shared" si="20"/>
        <v>18</v>
      </c>
      <c r="B132" s="101">
        <f t="shared" si="21"/>
        <v>44325</v>
      </c>
      <c r="C132" s="28"/>
      <c r="D132" s="28"/>
      <c r="E132" s="95">
        <f t="shared" si="22"/>
        <v>0</v>
      </c>
      <c r="F132" s="28"/>
      <c r="G132" s="28"/>
      <c r="H132" s="33">
        <f t="shared" si="23"/>
        <v>0</v>
      </c>
      <c r="I132" s="28"/>
      <c r="J132" s="33">
        <f t="shared" si="24"/>
        <v>0</v>
      </c>
      <c r="K132" s="34">
        <f t="shared" si="25"/>
        <v>0</v>
      </c>
      <c r="M132" s="93">
        <f t="shared" si="26"/>
        <v>0</v>
      </c>
      <c r="N132" s="34">
        <f t="shared" si="27"/>
        <v>0</v>
      </c>
      <c r="O132" s="43">
        <f t="shared" si="28"/>
        <v>0</v>
      </c>
      <c r="Q132" s="93">
        <f>IF(C132+D132=0,0,SUM(E$4:E132))</f>
        <v>0</v>
      </c>
      <c r="R132" s="34">
        <f>IF(I132=0,0,SUM(K$4:K132))</f>
        <v>0</v>
      </c>
      <c r="S132" s="43">
        <f>IF(F132+G132=0,0,SUM(O$4:O132))</f>
        <v>0</v>
      </c>
    </row>
    <row r="133" spans="1:19" x14ac:dyDescent="0.25">
      <c r="A133" s="57">
        <f t="shared" si="20"/>
        <v>19</v>
      </c>
      <c r="B133" s="101">
        <f t="shared" si="21"/>
        <v>44326</v>
      </c>
      <c r="C133" s="28"/>
      <c r="D133" s="28"/>
      <c r="E133" s="95">
        <f t="shared" si="22"/>
        <v>0</v>
      </c>
      <c r="F133" s="28"/>
      <c r="G133" s="28"/>
      <c r="H133" s="33">
        <f t="shared" si="23"/>
        <v>0</v>
      </c>
      <c r="I133" s="28"/>
      <c r="J133" s="33">
        <f t="shared" si="24"/>
        <v>0</v>
      </c>
      <c r="K133" s="34">
        <f t="shared" si="25"/>
        <v>0</v>
      </c>
      <c r="M133" s="93">
        <f t="shared" si="26"/>
        <v>0</v>
      </c>
      <c r="N133" s="34">
        <f t="shared" si="27"/>
        <v>0</v>
      </c>
      <c r="O133" s="43">
        <f t="shared" si="28"/>
        <v>0</v>
      </c>
      <c r="Q133" s="93">
        <f>IF(C133+D133=0,0,SUM(E$4:E133))</f>
        <v>0</v>
      </c>
      <c r="R133" s="34">
        <f>IF(I133=0,0,SUM(K$4:K133))</f>
        <v>0</v>
      </c>
      <c r="S133" s="43">
        <f>IF(F133+G133=0,0,SUM(O$4:O133))</f>
        <v>0</v>
      </c>
    </row>
    <row r="134" spans="1:19" x14ac:dyDescent="0.25">
      <c r="A134" s="57">
        <f t="shared" si="20"/>
        <v>19</v>
      </c>
      <c r="B134" s="101">
        <f t="shared" si="21"/>
        <v>44327</v>
      </c>
      <c r="C134" s="28"/>
      <c r="D134" s="28"/>
      <c r="E134" s="95">
        <f t="shared" si="22"/>
        <v>0</v>
      </c>
      <c r="F134" s="28"/>
      <c r="G134" s="28"/>
      <c r="H134" s="33">
        <f t="shared" si="23"/>
        <v>0</v>
      </c>
      <c r="I134" s="28"/>
      <c r="J134" s="33">
        <f t="shared" si="24"/>
        <v>0</v>
      </c>
      <c r="K134" s="34">
        <f t="shared" si="25"/>
        <v>0</v>
      </c>
      <c r="M134" s="93">
        <f t="shared" si="26"/>
        <v>0</v>
      </c>
      <c r="N134" s="34">
        <f t="shared" si="27"/>
        <v>0</v>
      </c>
      <c r="O134" s="43">
        <f t="shared" si="28"/>
        <v>0</v>
      </c>
      <c r="Q134" s="93">
        <f>IF(C134+D134=0,0,SUM(E$4:E134))</f>
        <v>0</v>
      </c>
      <c r="R134" s="34">
        <f>IF(I134=0,0,SUM(K$4:K134))</f>
        <v>0</v>
      </c>
      <c r="S134" s="43">
        <f>IF(F134+G134=0,0,SUM(O$4:O134))</f>
        <v>0</v>
      </c>
    </row>
    <row r="135" spans="1:19" x14ac:dyDescent="0.25">
      <c r="A135" s="57">
        <f t="shared" si="20"/>
        <v>19</v>
      </c>
      <c r="B135" s="101">
        <f t="shared" si="21"/>
        <v>44328</v>
      </c>
      <c r="C135" s="28"/>
      <c r="D135" s="28"/>
      <c r="E135" s="95">
        <f t="shared" si="22"/>
        <v>0</v>
      </c>
      <c r="F135" s="28"/>
      <c r="G135" s="28"/>
      <c r="H135" s="33">
        <f t="shared" si="23"/>
        <v>0</v>
      </c>
      <c r="I135" s="28"/>
      <c r="J135" s="33">
        <f t="shared" si="24"/>
        <v>0</v>
      </c>
      <c r="K135" s="34">
        <f t="shared" si="25"/>
        <v>0</v>
      </c>
      <c r="M135" s="93">
        <f t="shared" si="26"/>
        <v>0</v>
      </c>
      <c r="N135" s="34">
        <f t="shared" si="27"/>
        <v>0</v>
      </c>
      <c r="O135" s="43">
        <f t="shared" si="28"/>
        <v>0</v>
      </c>
      <c r="Q135" s="93">
        <f>IF(C135+D135=0,0,SUM(E$4:E135))</f>
        <v>0</v>
      </c>
      <c r="R135" s="34">
        <f>IF(I135=0,0,SUM(K$4:K135))</f>
        <v>0</v>
      </c>
      <c r="S135" s="43">
        <f>IF(F135+G135=0,0,SUM(O$4:O135))</f>
        <v>0</v>
      </c>
    </row>
    <row r="136" spans="1:19" x14ac:dyDescent="0.25">
      <c r="A136" s="57">
        <f t="shared" si="20"/>
        <v>19</v>
      </c>
      <c r="B136" s="101">
        <f t="shared" si="21"/>
        <v>44329</v>
      </c>
      <c r="C136" s="28"/>
      <c r="D136" s="28"/>
      <c r="E136" s="95">
        <f t="shared" si="22"/>
        <v>0</v>
      </c>
      <c r="F136" s="28"/>
      <c r="G136" s="28"/>
      <c r="H136" s="33">
        <f t="shared" si="23"/>
        <v>0</v>
      </c>
      <c r="I136" s="28"/>
      <c r="J136" s="33">
        <f t="shared" si="24"/>
        <v>0</v>
      </c>
      <c r="K136" s="34">
        <f t="shared" si="25"/>
        <v>0</v>
      </c>
      <c r="M136" s="93">
        <f t="shared" si="26"/>
        <v>0</v>
      </c>
      <c r="N136" s="34">
        <f t="shared" si="27"/>
        <v>0</v>
      </c>
      <c r="O136" s="43">
        <f t="shared" si="28"/>
        <v>0</v>
      </c>
      <c r="Q136" s="93">
        <f>IF(C136+D136=0,0,SUM(E$4:E136))</f>
        <v>0</v>
      </c>
      <c r="R136" s="34">
        <f>IF(I136=0,0,SUM(K$4:K136))</f>
        <v>0</v>
      </c>
      <c r="S136" s="43">
        <f>IF(F136+G136=0,0,SUM(O$4:O136))</f>
        <v>0</v>
      </c>
    </row>
    <row r="137" spans="1:19" x14ac:dyDescent="0.25">
      <c r="A137" s="57">
        <f t="shared" si="20"/>
        <v>19</v>
      </c>
      <c r="B137" s="101">
        <f t="shared" si="21"/>
        <v>44330</v>
      </c>
      <c r="C137" s="28"/>
      <c r="D137" s="28"/>
      <c r="E137" s="95">
        <f t="shared" si="22"/>
        <v>0</v>
      </c>
      <c r="F137" s="28"/>
      <c r="G137" s="28"/>
      <c r="H137" s="33">
        <f t="shared" si="23"/>
        <v>0</v>
      </c>
      <c r="I137" s="28"/>
      <c r="J137" s="33">
        <f t="shared" si="24"/>
        <v>0</v>
      </c>
      <c r="K137" s="34">
        <f t="shared" si="25"/>
        <v>0</v>
      </c>
      <c r="M137" s="93">
        <f t="shared" si="26"/>
        <v>0</v>
      </c>
      <c r="N137" s="34">
        <f t="shared" si="27"/>
        <v>0</v>
      </c>
      <c r="O137" s="43">
        <f t="shared" si="28"/>
        <v>0</v>
      </c>
      <c r="Q137" s="93">
        <f>IF(C137+D137=0,0,SUM(E$4:E137))</f>
        <v>0</v>
      </c>
      <c r="R137" s="34">
        <f>IF(I137=0,0,SUM(K$4:K137))</f>
        <v>0</v>
      </c>
      <c r="S137" s="43">
        <f>IF(F137+G137=0,0,SUM(O$4:O137))</f>
        <v>0</v>
      </c>
    </row>
    <row r="138" spans="1:19" x14ac:dyDescent="0.25">
      <c r="A138" s="57">
        <f t="shared" si="20"/>
        <v>19</v>
      </c>
      <c r="B138" s="101">
        <f t="shared" si="21"/>
        <v>44331</v>
      </c>
      <c r="C138" s="28"/>
      <c r="D138" s="28"/>
      <c r="E138" s="95">
        <f t="shared" si="22"/>
        <v>0</v>
      </c>
      <c r="F138" s="28"/>
      <c r="G138" s="28"/>
      <c r="H138" s="33">
        <f t="shared" si="23"/>
        <v>0</v>
      </c>
      <c r="I138" s="28"/>
      <c r="J138" s="33">
        <f t="shared" si="24"/>
        <v>0</v>
      </c>
      <c r="K138" s="34">
        <f t="shared" si="25"/>
        <v>0</v>
      </c>
      <c r="M138" s="93">
        <f t="shared" si="26"/>
        <v>0</v>
      </c>
      <c r="N138" s="34">
        <f t="shared" si="27"/>
        <v>0</v>
      </c>
      <c r="O138" s="43">
        <f t="shared" si="28"/>
        <v>0</v>
      </c>
      <c r="Q138" s="93">
        <f>IF(C138+D138=0,0,SUM(E$4:E138))</f>
        <v>0</v>
      </c>
      <c r="R138" s="34">
        <f>IF(I138=0,0,SUM(K$4:K138))</f>
        <v>0</v>
      </c>
      <c r="S138" s="43">
        <f>IF(F138+G138=0,0,SUM(O$4:O138))</f>
        <v>0</v>
      </c>
    </row>
    <row r="139" spans="1:19" x14ac:dyDescent="0.25">
      <c r="A139" s="57">
        <f t="shared" si="20"/>
        <v>19</v>
      </c>
      <c r="B139" s="101">
        <f t="shared" si="21"/>
        <v>44332</v>
      </c>
      <c r="C139" s="28"/>
      <c r="D139" s="28"/>
      <c r="E139" s="95">
        <f t="shared" si="22"/>
        <v>0</v>
      </c>
      <c r="F139" s="28"/>
      <c r="G139" s="28"/>
      <c r="H139" s="33">
        <f t="shared" si="23"/>
        <v>0</v>
      </c>
      <c r="I139" s="28"/>
      <c r="J139" s="33">
        <f t="shared" si="24"/>
        <v>0</v>
      </c>
      <c r="K139" s="34">
        <f t="shared" si="25"/>
        <v>0</v>
      </c>
      <c r="M139" s="93">
        <f t="shared" si="26"/>
        <v>0</v>
      </c>
      <c r="N139" s="34">
        <f t="shared" si="27"/>
        <v>0</v>
      </c>
      <c r="O139" s="43">
        <f t="shared" si="28"/>
        <v>0</v>
      </c>
      <c r="Q139" s="93">
        <f>IF(C139+D139=0,0,SUM(E$4:E139))</f>
        <v>0</v>
      </c>
      <c r="R139" s="34">
        <f>IF(I139=0,0,SUM(K$4:K139))</f>
        <v>0</v>
      </c>
      <c r="S139" s="43">
        <f>IF(F139+G139=0,0,SUM(O$4:O139))</f>
        <v>0</v>
      </c>
    </row>
    <row r="140" spans="1:19" x14ac:dyDescent="0.25">
      <c r="A140" s="57">
        <f t="shared" si="20"/>
        <v>20</v>
      </c>
      <c r="B140" s="101">
        <f t="shared" si="21"/>
        <v>44333</v>
      </c>
      <c r="C140" s="28"/>
      <c r="D140" s="28"/>
      <c r="E140" s="95">
        <f t="shared" si="22"/>
        <v>0</v>
      </c>
      <c r="F140" s="28"/>
      <c r="G140" s="28"/>
      <c r="H140" s="33">
        <f t="shared" si="23"/>
        <v>0</v>
      </c>
      <c r="I140" s="28"/>
      <c r="J140" s="33">
        <f t="shared" si="24"/>
        <v>0</v>
      </c>
      <c r="K140" s="34">
        <f t="shared" si="25"/>
        <v>0</v>
      </c>
      <c r="M140" s="93">
        <f t="shared" si="26"/>
        <v>0</v>
      </c>
      <c r="N140" s="34">
        <f t="shared" si="27"/>
        <v>0</v>
      </c>
      <c r="O140" s="43">
        <f t="shared" si="28"/>
        <v>0</v>
      </c>
      <c r="Q140" s="93">
        <f>IF(C140+D140=0,0,SUM(E$4:E140))</f>
        <v>0</v>
      </c>
      <c r="R140" s="34">
        <f>IF(I140=0,0,SUM(K$4:K140))</f>
        <v>0</v>
      </c>
      <c r="S140" s="43">
        <f>IF(F140+G140=0,0,SUM(O$4:O140))</f>
        <v>0</v>
      </c>
    </row>
    <row r="141" spans="1:19" x14ac:dyDescent="0.25">
      <c r="A141" s="57">
        <f t="shared" si="20"/>
        <v>20</v>
      </c>
      <c r="B141" s="101">
        <f t="shared" si="21"/>
        <v>44334</v>
      </c>
      <c r="C141" s="28"/>
      <c r="D141" s="28"/>
      <c r="E141" s="95">
        <f t="shared" si="22"/>
        <v>0</v>
      </c>
      <c r="F141" s="28"/>
      <c r="G141" s="28"/>
      <c r="H141" s="33">
        <f t="shared" si="23"/>
        <v>0</v>
      </c>
      <c r="I141" s="28"/>
      <c r="J141" s="33">
        <f t="shared" si="24"/>
        <v>0</v>
      </c>
      <c r="K141" s="34">
        <f t="shared" si="25"/>
        <v>0</v>
      </c>
      <c r="M141" s="93">
        <f t="shared" si="26"/>
        <v>0</v>
      </c>
      <c r="N141" s="34">
        <f t="shared" si="27"/>
        <v>0</v>
      </c>
      <c r="O141" s="43">
        <f t="shared" si="28"/>
        <v>0</v>
      </c>
      <c r="Q141" s="93">
        <f>IF(C141+D141=0,0,SUM(E$4:E141))</f>
        <v>0</v>
      </c>
      <c r="R141" s="34">
        <f>IF(I141=0,0,SUM(K$4:K141))</f>
        <v>0</v>
      </c>
      <c r="S141" s="43">
        <f>IF(F141+G141=0,0,SUM(O$4:O141))</f>
        <v>0</v>
      </c>
    </row>
    <row r="142" spans="1:19" x14ac:dyDescent="0.25">
      <c r="A142" s="57">
        <f t="shared" si="20"/>
        <v>20</v>
      </c>
      <c r="B142" s="101">
        <f t="shared" si="21"/>
        <v>44335</v>
      </c>
      <c r="C142" s="28"/>
      <c r="D142" s="28"/>
      <c r="E142" s="95">
        <f t="shared" si="22"/>
        <v>0</v>
      </c>
      <c r="F142" s="28"/>
      <c r="G142" s="28"/>
      <c r="H142" s="33">
        <f t="shared" si="23"/>
        <v>0</v>
      </c>
      <c r="I142" s="28"/>
      <c r="J142" s="33">
        <f t="shared" si="24"/>
        <v>0</v>
      </c>
      <c r="K142" s="34">
        <f t="shared" si="25"/>
        <v>0</v>
      </c>
      <c r="M142" s="93">
        <f t="shared" si="26"/>
        <v>0</v>
      </c>
      <c r="N142" s="34">
        <f t="shared" si="27"/>
        <v>0</v>
      </c>
      <c r="O142" s="43">
        <f t="shared" si="28"/>
        <v>0</v>
      </c>
      <c r="Q142" s="93">
        <f>IF(C142+D142=0,0,SUM(E$4:E142))</f>
        <v>0</v>
      </c>
      <c r="R142" s="34">
        <f>IF(I142=0,0,SUM(K$4:K142))</f>
        <v>0</v>
      </c>
      <c r="S142" s="43">
        <f>IF(F142+G142=0,0,SUM(O$4:O142))</f>
        <v>0</v>
      </c>
    </row>
    <row r="143" spans="1:19" x14ac:dyDescent="0.25">
      <c r="A143" s="57">
        <f t="shared" si="20"/>
        <v>20</v>
      </c>
      <c r="B143" s="101">
        <f t="shared" si="21"/>
        <v>44336</v>
      </c>
      <c r="C143" s="28"/>
      <c r="D143" s="28"/>
      <c r="E143" s="95">
        <f t="shared" si="22"/>
        <v>0</v>
      </c>
      <c r="F143" s="28"/>
      <c r="G143" s="28"/>
      <c r="H143" s="33">
        <f t="shared" si="23"/>
        <v>0</v>
      </c>
      <c r="I143" s="28"/>
      <c r="J143" s="33">
        <f t="shared" si="24"/>
        <v>0</v>
      </c>
      <c r="K143" s="34">
        <f t="shared" si="25"/>
        <v>0</v>
      </c>
      <c r="M143" s="93">
        <f t="shared" si="26"/>
        <v>0</v>
      </c>
      <c r="N143" s="34">
        <f t="shared" si="27"/>
        <v>0</v>
      </c>
      <c r="O143" s="43">
        <f t="shared" si="28"/>
        <v>0</v>
      </c>
      <c r="Q143" s="93">
        <f>IF(C143+D143=0,0,SUM(E$4:E143))</f>
        <v>0</v>
      </c>
      <c r="R143" s="34">
        <f>IF(I143=0,0,SUM(K$4:K143))</f>
        <v>0</v>
      </c>
      <c r="S143" s="43">
        <f>IF(F143+G143=0,0,SUM(O$4:O143))</f>
        <v>0</v>
      </c>
    </row>
    <row r="144" spans="1:19" x14ac:dyDescent="0.25">
      <c r="A144" s="57">
        <f t="shared" si="20"/>
        <v>20</v>
      </c>
      <c r="B144" s="101">
        <f t="shared" si="21"/>
        <v>44337</v>
      </c>
      <c r="C144" s="28"/>
      <c r="D144" s="28"/>
      <c r="E144" s="95">
        <f t="shared" si="22"/>
        <v>0</v>
      </c>
      <c r="F144" s="28"/>
      <c r="G144" s="28"/>
      <c r="H144" s="33">
        <f t="shared" si="23"/>
        <v>0</v>
      </c>
      <c r="I144" s="28"/>
      <c r="J144" s="33">
        <f t="shared" si="24"/>
        <v>0</v>
      </c>
      <c r="K144" s="34">
        <f t="shared" si="25"/>
        <v>0</v>
      </c>
      <c r="M144" s="93">
        <f t="shared" si="26"/>
        <v>0</v>
      </c>
      <c r="N144" s="34">
        <f t="shared" si="27"/>
        <v>0</v>
      </c>
      <c r="O144" s="43">
        <f t="shared" si="28"/>
        <v>0</v>
      </c>
      <c r="Q144" s="93">
        <f>IF(C144+D144=0,0,SUM(E$4:E144))</f>
        <v>0</v>
      </c>
      <c r="R144" s="34">
        <f>IF(I144=0,0,SUM(K$4:K144))</f>
        <v>0</v>
      </c>
      <c r="S144" s="43">
        <f>IF(F144+G144=0,0,SUM(O$4:O144))</f>
        <v>0</v>
      </c>
    </row>
    <row r="145" spans="1:19" x14ac:dyDescent="0.25">
      <c r="A145" s="57">
        <f t="shared" si="20"/>
        <v>20</v>
      </c>
      <c r="B145" s="101">
        <f t="shared" si="21"/>
        <v>44338</v>
      </c>
      <c r="C145" s="28"/>
      <c r="D145" s="28"/>
      <c r="E145" s="95">
        <f t="shared" si="22"/>
        <v>0</v>
      </c>
      <c r="F145" s="28"/>
      <c r="G145" s="28"/>
      <c r="H145" s="33">
        <f t="shared" si="23"/>
        <v>0</v>
      </c>
      <c r="I145" s="28"/>
      <c r="J145" s="33">
        <f t="shared" si="24"/>
        <v>0</v>
      </c>
      <c r="K145" s="34">
        <f t="shared" si="25"/>
        <v>0</v>
      </c>
      <c r="M145" s="93">
        <f t="shared" si="26"/>
        <v>0</v>
      </c>
      <c r="N145" s="34">
        <f t="shared" si="27"/>
        <v>0</v>
      </c>
      <c r="O145" s="43">
        <f t="shared" si="28"/>
        <v>0</v>
      </c>
      <c r="Q145" s="93">
        <f>IF(C145+D145=0,0,SUM(E$4:E145))</f>
        <v>0</v>
      </c>
      <c r="R145" s="34">
        <f>IF(I145=0,0,SUM(K$4:K145))</f>
        <v>0</v>
      </c>
      <c r="S145" s="43">
        <f>IF(F145+G145=0,0,SUM(O$4:O145))</f>
        <v>0</v>
      </c>
    </row>
    <row r="146" spans="1:19" x14ac:dyDescent="0.25">
      <c r="A146" s="57">
        <f t="shared" si="20"/>
        <v>20</v>
      </c>
      <c r="B146" s="101">
        <f t="shared" si="21"/>
        <v>44339</v>
      </c>
      <c r="C146" s="28"/>
      <c r="D146" s="28"/>
      <c r="E146" s="95">
        <f t="shared" si="22"/>
        <v>0</v>
      </c>
      <c r="F146" s="28"/>
      <c r="G146" s="28"/>
      <c r="H146" s="33">
        <f t="shared" si="23"/>
        <v>0</v>
      </c>
      <c r="I146" s="28"/>
      <c r="J146" s="33">
        <f t="shared" si="24"/>
        <v>0</v>
      </c>
      <c r="K146" s="34">
        <f t="shared" si="25"/>
        <v>0</v>
      </c>
      <c r="M146" s="93">
        <f t="shared" si="26"/>
        <v>0</v>
      </c>
      <c r="N146" s="34">
        <f t="shared" si="27"/>
        <v>0</v>
      </c>
      <c r="O146" s="43">
        <f t="shared" si="28"/>
        <v>0</v>
      </c>
      <c r="Q146" s="93">
        <f>IF(C146+D146=0,0,SUM(E$4:E146))</f>
        <v>0</v>
      </c>
      <c r="R146" s="34">
        <f>IF(I146=0,0,SUM(K$4:K146))</f>
        <v>0</v>
      </c>
      <c r="S146" s="43">
        <f>IF(F146+G146=0,0,SUM(O$4:O146))</f>
        <v>0</v>
      </c>
    </row>
    <row r="147" spans="1:19" x14ac:dyDescent="0.25">
      <c r="A147" s="57">
        <f t="shared" si="20"/>
        <v>21</v>
      </c>
      <c r="B147" s="101">
        <f t="shared" si="21"/>
        <v>44340</v>
      </c>
      <c r="C147" s="28"/>
      <c r="D147" s="28"/>
      <c r="E147" s="95">
        <f t="shared" si="22"/>
        <v>0</v>
      </c>
      <c r="F147" s="28"/>
      <c r="G147" s="28"/>
      <c r="H147" s="33">
        <f t="shared" si="23"/>
        <v>0</v>
      </c>
      <c r="I147" s="28"/>
      <c r="J147" s="33">
        <f t="shared" si="24"/>
        <v>0</v>
      </c>
      <c r="K147" s="34">
        <f t="shared" si="25"/>
        <v>0</v>
      </c>
      <c r="M147" s="93">
        <f t="shared" si="26"/>
        <v>0</v>
      </c>
      <c r="N147" s="34">
        <f t="shared" si="27"/>
        <v>0</v>
      </c>
      <c r="O147" s="43">
        <f t="shared" si="28"/>
        <v>0</v>
      </c>
      <c r="Q147" s="93">
        <f>IF(C147+D147=0,0,SUM(E$4:E147))</f>
        <v>0</v>
      </c>
      <c r="R147" s="34">
        <f>IF(I147=0,0,SUM(K$4:K147))</f>
        <v>0</v>
      </c>
      <c r="S147" s="43">
        <f>IF(F147+G147=0,0,SUM(O$4:O147))</f>
        <v>0</v>
      </c>
    </row>
    <row r="148" spans="1:19" x14ac:dyDescent="0.25">
      <c r="A148" s="57">
        <f t="shared" si="20"/>
        <v>21</v>
      </c>
      <c r="B148" s="101">
        <f t="shared" si="21"/>
        <v>44341</v>
      </c>
      <c r="C148" s="28"/>
      <c r="D148" s="28"/>
      <c r="E148" s="95">
        <f t="shared" si="22"/>
        <v>0</v>
      </c>
      <c r="F148" s="28"/>
      <c r="G148" s="28"/>
      <c r="H148" s="33">
        <f t="shared" si="23"/>
        <v>0</v>
      </c>
      <c r="I148" s="28"/>
      <c r="J148" s="33">
        <f t="shared" si="24"/>
        <v>0</v>
      </c>
      <c r="K148" s="34">
        <f t="shared" si="25"/>
        <v>0</v>
      </c>
      <c r="M148" s="93">
        <f t="shared" si="26"/>
        <v>0</v>
      </c>
      <c r="N148" s="34">
        <f t="shared" si="27"/>
        <v>0</v>
      </c>
      <c r="O148" s="43">
        <f t="shared" si="28"/>
        <v>0</v>
      </c>
      <c r="Q148" s="93">
        <f>IF(C148+D148=0,0,SUM(E$4:E148))</f>
        <v>0</v>
      </c>
      <c r="R148" s="34">
        <f>IF(I148=0,0,SUM(K$4:K148))</f>
        <v>0</v>
      </c>
      <c r="S148" s="43">
        <f>IF(F148+G148=0,0,SUM(O$4:O148))</f>
        <v>0</v>
      </c>
    </row>
    <row r="149" spans="1:19" x14ac:dyDescent="0.25">
      <c r="A149" s="57">
        <f t="shared" si="20"/>
        <v>21</v>
      </c>
      <c r="B149" s="101">
        <f t="shared" si="21"/>
        <v>44342</v>
      </c>
      <c r="C149" s="28"/>
      <c r="D149" s="28"/>
      <c r="E149" s="95">
        <f t="shared" si="22"/>
        <v>0</v>
      </c>
      <c r="F149" s="28"/>
      <c r="G149" s="28"/>
      <c r="H149" s="33">
        <f t="shared" si="23"/>
        <v>0</v>
      </c>
      <c r="I149" s="28"/>
      <c r="J149" s="33">
        <f t="shared" si="24"/>
        <v>0</v>
      </c>
      <c r="K149" s="34">
        <f t="shared" si="25"/>
        <v>0</v>
      </c>
      <c r="M149" s="93">
        <f t="shared" si="26"/>
        <v>0</v>
      </c>
      <c r="N149" s="34">
        <f t="shared" si="27"/>
        <v>0</v>
      </c>
      <c r="O149" s="43">
        <f t="shared" si="28"/>
        <v>0</v>
      </c>
      <c r="Q149" s="93">
        <f>IF(C149+D149=0,0,SUM(E$4:E149))</f>
        <v>0</v>
      </c>
      <c r="R149" s="34">
        <f>IF(I149=0,0,SUM(K$4:K149))</f>
        <v>0</v>
      </c>
      <c r="S149" s="43">
        <f>IF(F149+G149=0,0,SUM(O$4:O149))</f>
        <v>0</v>
      </c>
    </row>
    <row r="150" spans="1:19" x14ac:dyDescent="0.25">
      <c r="A150" s="57">
        <f t="shared" si="20"/>
        <v>21</v>
      </c>
      <c r="B150" s="101">
        <f t="shared" si="21"/>
        <v>44343</v>
      </c>
      <c r="C150" s="28"/>
      <c r="D150" s="28"/>
      <c r="E150" s="95">
        <f t="shared" si="22"/>
        <v>0</v>
      </c>
      <c r="F150" s="28"/>
      <c r="G150" s="28"/>
      <c r="H150" s="33">
        <f t="shared" si="23"/>
        <v>0</v>
      </c>
      <c r="I150" s="28"/>
      <c r="J150" s="33">
        <f t="shared" si="24"/>
        <v>0</v>
      </c>
      <c r="K150" s="34">
        <f t="shared" si="25"/>
        <v>0</v>
      </c>
      <c r="M150" s="93">
        <f t="shared" si="26"/>
        <v>0</v>
      </c>
      <c r="N150" s="34">
        <f t="shared" si="27"/>
        <v>0</v>
      </c>
      <c r="O150" s="43">
        <f t="shared" si="28"/>
        <v>0</v>
      </c>
      <c r="Q150" s="93">
        <f>IF(C150+D150=0,0,SUM(E$4:E150))</f>
        <v>0</v>
      </c>
      <c r="R150" s="34">
        <f>IF(I150=0,0,SUM(K$4:K150))</f>
        <v>0</v>
      </c>
      <c r="S150" s="43">
        <f>IF(F150+G150=0,0,SUM(O$4:O150))</f>
        <v>0</v>
      </c>
    </row>
    <row r="151" spans="1:19" x14ac:dyDescent="0.25">
      <c r="A151" s="57">
        <f t="shared" si="20"/>
        <v>21</v>
      </c>
      <c r="B151" s="101">
        <f t="shared" si="21"/>
        <v>44344</v>
      </c>
      <c r="C151" s="28"/>
      <c r="D151" s="28"/>
      <c r="E151" s="95">
        <f t="shared" si="22"/>
        <v>0</v>
      </c>
      <c r="F151" s="28"/>
      <c r="G151" s="28"/>
      <c r="H151" s="33">
        <f t="shared" si="23"/>
        <v>0</v>
      </c>
      <c r="I151" s="28"/>
      <c r="J151" s="33">
        <f t="shared" si="24"/>
        <v>0</v>
      </c>
      <c r="K151" s="34">
        <f t="shared" si="25"/>
        <v>0</v>
      </c>
      <c r="M151" s="93">
        <f t="shared" si="26"/>
        <v>0</v>
      </c>
      <c r="N151" s="34">
        <f t="shared" si="27"/>
        <v>0</v>
      </c>
      <c r="O151" s="43">
        <f t="shared" si="28"/>
        <v>0</v>
      </c>
      <c r="Q151" s="93">
        <f>IF(C151+D151=0,0,SUM(E$4:E151))</f>
        <v>0</v>
      </c>
      <c r="R151" s="34">
        <f>IF(I151=0,0,SUM(K$4:K151))</f>
        <v>0</v>
      </c>
      <c r="S151" s="43">
        <f>IF(F151+G151=0,0,SUM(O$4:O151))</f>
        <v>0</v>
      </c>
    </row>
    <row r="152" spans="1:19" x14ac:dyDescent="0.25">
      <c r="A152" s="57">
        <f t="shared" si="20"/>
        <v>21</v>
      </c>
      <c r="B152" s="101">
        <f t="shared" si="21"/>
        <v>44345</v>
      </c>
      <c r="C152" s="28"/>
      <c r="D152" s="28"/>
      <c r="E152" s="95">
        <f t="shared" si="22"/>
        <v>0</v>
      </c>
      <c r="F152" s="28"/>
      <c r="G152" s="28"/>
      <c r="H152" s="33">
        <f t="shared" si="23"/>
        <v>0</v>
      </c>
      <c r="I152" s="28"/>
      <c r="J152" s="33">
        <f t="shared" si="24"/>
        <v>0</v>
      </c>
      <c r="K152" s="34">
        <f t="shared" si="25"/>
        <v>0</v>
      </c>
      <c r="M152" s="93">
        <f t="shared" si="26"/>
        <v>0</v>
      </c>
      <c r="N152" s="34">
        <f t="shared" si="27"/>
        <v>0</v>
      </c>
      <c r="O152" s="43">
        <f t="shared" si="28"/>
        <v>0</v>
      </c>
      <c r="Q152" s="93">
        <f>IF(C152+D152=0,0,SUM(E$4:E152))</f>
        <v>0</v>
      </c>
      <c r="R152" s="34">
        <f>IF(I152=0,0,SUM(K$4:K152))</f>
        <v>0</v>
      </c>
      <c r="S152" s="43">
        <f>IF(F152+G152=0,0,SUM(O$4:O152))</f>
        <v>0</v>
      </c>
    </row>
    <row r="153" spans="1:19" x14ac:dyDescent="0.25">
      <c r="A153" s="57">
        <f t="shared" si="20"/>
        <v>21</v>
      </c>
      <c r="B153" s="101">
        <f t="shared" si="21"/>
        <v>44346</v>
      </c>
      <c r="C153" s="28"/>
      <c r="D153" s="28"/>
      <c r="E153" s="95">
        <f t="shared" si="22"/>
        <v>0</v>
      </c>
      <c r="F153" s="28"/>
      <c r="G153" s="28"/>
      <c r="H153" s="33">
        <f t="shared" si="23"/>
        <v>0</v>
      </c>
      <c r="I153" s="28"/>
      <c r="J153" s="33">
        <f t="shared" si="24"/>
        <v>0</v>
      </c>
      <c r="K153" s="34">
        <f t="shared" si="25"/>
        <v>0</v>
      </c>
      <c r="M153" s="93">
        <f t="shared" si="26"/>
        <v>0</v>
      </c>
      <c r="N153" s="34">
        <f t="shared" si="27"/>
        <v>0</v>
      </c>
      <c r="O153" s="43">
        <f t="shared" si="28"/>
        <v>0</v>
      </c>
      <c r="Q153" s="93">
        <f>IF(C153+D153=0,0,SUM(E$4:E153))</f>
        <v>0</v>
      </c>
      <c r="R153" s="34">
        <f>IF(I153=0,0,SUM(K$4:K153))</f>
        <v>0</v>
      </c>
      <c r="S153" s="43">
        <f>IF(F153+G153=0,0,SUM(O$4:O153))</f>
        <v>0</v>
      </c>
    </row>
    <row r="154" spans="1:19" x14ac:dyDescent="0.25">
      <c r="A154" s="57">
        <f t="shared" si="20"/>
        <v>22</v>
      </c>
      <c r="B154" s="101">
        <f t="shared" si="21"/>
        <v>44347</v>
      </c>
      <c r="C154" s="28"/>
      <c r="D154" s="28"/>
      <c r="E154" s="95">
        <f t="shared" si="22"/>
        <v>0</v>
      </c>
      <c r="F154" s="28"/>
      <c r="G154" s="28"/>
      <c r="H154" s="33">
        <f t="shared" si="23"/>
        <v>0</v>
      </c>
      <c r="I154" s="28"/>
      <c r="J154" s="33">
        <f t="shared" si="24"/>
        <v>0</v>
      </c>
      <c r="K154" s="34">
        <f t="shared" si="25"/>
        <v>0</v>
      </c>
      <c r="M154" s="93">
        <f t="shared" si="26"/>
        <v>0</v>
      </c>
      <c r="N154" s="34">
        <f t="shared" si="27"/>
        <v>0</v>
      </c>
      <c r="O154" s="43">
        <f t="shared" si="28"/>
        <v>0</v>
      </c>
      <c r="Q154" s="93">
        <f>IF(C154+D154=0,0,SUM(E$4:E154))</f>
        <v>0</v>
      </c>
      <c r="R154" s="34">
        <f>IF(I154=0,0,SUM(K$4:K154))</f>
        <v>0</v>
      </c>
      <c r="S154" s="43">
        <f>IF(F154+G154=0,0,SUM(O$4:O154))</f>
        <v>0</v>
      </c>
    </row>
    <row r="155" spans="1:19" x14ac:dyDescent="0.25">
      <c r="A155" s="57">
        <f t="shared" si="20"/>
        <v>22</v>
      </c>
      <c r="B155" s="101">
        <f t="shared" si="21"/>
        <v>44348</v>
      </c>
      <c r="C155" s="28"/>
      <c r="D155" s="28"/>
      <c r="E155" s="95">
        <f t="shared" si="22"/>
        <v>0</v>
      </c>
      <c r="F155" s="28"/>
      <c r="G155" s="28"/>
      <c r="H155" s="33">
        <f t="shared" si="23"/>
        <v>0</v>
      </c>
      <c r="I155" s="28"/>
      <c r="J155" s="33">
        <f t="shared" si="24"/>
        <v>0</v>
      </c>
      <c r="K155" s="34">
        <f t="shared" si="25"/>
        <v>0</v>
      </c>
      <c r="M155" s="93">
        <f t="shared" si="26"/>
        <v>0</v>
      </c>
      <c r="N155" s="34">
        <f t="shared" si="27"/>
        <v>0</v>
      </c>
      <c r="O155" s="43">
        <f t="shared" si="28"/>
        <v>0</v>
      </c>
      <c r="Q155" s="93">
        <f>IF(C155+D155=0,0,SUM(E$4:E155))</f>
        <v>0</v>
      </c>
      <c r="R155" s="34">
        <f>IF(I155=0,0,SUM(K$4:K155))</f>
        <v>0</v>
      </c>
      <c r="S155" s="43">
        <f>IF(F155+G155=0,0,SUM(O$4:O155))</f>
        <v>0</v>
      </c>
    </row>
    <row r="156" spans="1:19" x14ac:dyDescent="0.25">
      <c r="A156" s="57">
        <f t="shared" si="20"/>
        <v>22</v>
      </c>
      <c r="B156" s="101">
        <f t="shared" si="21"/>
        <v>44349</v>
      </c>
      <c r="C156" s="28"/>
      <c r="D156" s="28"/>
      <c r="E156" s="95">
        <f t="shared" si="22"/>
        <v>0</v>
      </c>
      <c r="F156" s="28"/>
      <c r="G156" s="28"/>
      <c r="H156" s="33">
        <f t="shared" si="23"/>
        <v>0</v>
      </c>
      <c r="I156" s="28"/>
      <c r="J156" s="33">
        <f t="shared" si="24"/>
        <v>0</v>
      </c>
      <c r="K156" s="34">
        <f t="shared" si="25"/>
        <v>0</v>
      </c>
      <c r="M156" s="93">
        <f t="shared" si="26"/>
        <v>0</v>
      </c>
      <c r="N156" s="34">
        <f t="shared" si="27"/>
        <v>0</v>
      </c>
      <c r="O156" s="43">
        <f t="shared" si="28"/>
        <v>0</v>
      </c>
      <c r="Q156" s="93">
        <f>IF(C156+D156=0,0,SUM(E$4:E156))</f>
        <v>0</v>
      </c>
      <c r="R156" s="34">
        <f>IF(I156=0,0,SUM(K$4:K156))</f>
        <v>0</v>
      </c>
      <c r="S156" s="43">
        <f>IF(F156+G156=0,0,SUM(O$4:O156))</f>
        <v>0</v>
      </c>
    </row>
    <row r="157" spans="1:19" x14ac:dyDescent="0.25">
      <c r="A157" s="57">
        <f t="shared" si="20"/>
        <v>22</v>
      </c>
      <c r="B157" s="101">
        <f t="shared" si="21"/>
        <v>44350</v>
      </c>
      <c r="C157" s="28"/>
      <c r="D157" s="28"/>
      <c r="E157" s="95">
        <f t="shared" si="22"/>
        <v>0</v>
      </c>
      <c r="F157" s="28"/>
      <c r="G157" s="28"/>
      <c r="H157" s="33">
        <f t="shared" si="23"/>
        <v>0</v>
      </c>
      <c r="I157" s="28"/>
      <c r="J157" s="33">
        <f t="shared" si="24"/>
        <v>0</v>
      </c>
      <c r="K157" s="34">
        <f t="shared" si="25"/>
        <v>0</v>
      </c>
      <c r="M157" s="93">
        <f t="shared" si="26"/>
        <v>0</v>
      </c>
      <c r="N157" s="34">
        <f t="shared" si="27"/>
        <v>0</v>
      </c>
      <c r="O157" s="43">
        <f t="shared" si="28"/>
        <v>0</v>
      </c>
      <c r="Q157" s="93">
        <f>IF(C157+D157=0,0,SUM(E$4:E157))</f>
        <v>0</v>
      </c>
      <c r="R157" s="34">
        <f>IF(I157=0,0,SUM(K$4:K157))</f>
        <v>0</v>
      </c>
      <c r="S157" s="43">
        <f>IF(F157+G157=0,0,SUM(O$4:O157))</f>
        <v>0</v>
      </c>
    </row>
    <row r="158" spans="1:19" x14ac:dyDescent="0.25">
      <c r="A158" s="57">
        <f t="shared" si="20"/>
        <v>22</v>
      </c>
      <c r="B158" s="101">
        <f t="shared" si="21"/>
        <v>44351</v>
      </c>
      <c r="C158" s="28"/>
      <c r="D158" s="28"/>
      <c r="E158" s="95">
        <f t="shared" si="22"/>
        <v>0</v>
      </c>
      <c r="F158" s="28"/>
      <c r="G158" s="28"/>
      <c r="H158" s="33">
        <f t="shared" si="23"/>
        <v>0</v>
      </c>
      <c r="I158" s="28"/>
      <c r="J158" s="33">
        <f t="shared" si="24"/>
        <v>0</v>
      </c>
      <c r="K158" s="34">
        <f t="shared" si="25"/>
        <v>0</v>
      </c>
      <c r="M158" s="93">
        <f t="shared" si="26"/>
        <v>0</v>
      </c>
      <c r="N158" s="34">
        <f t="shared" si="27"/>
        <v>0</v>
      </c>
      <c r="O158" s="43">
        <f t="shared" si="28"/>
        <v>0</v>
      </c>
      <c r="Q158" s="93">
        <f>IF(C158+D158=0,0,SUM(E$4:E158))</f>
        <v>0</v>
      </c>
      <c r="R158" s="34">
        <f>IF(I158=0,0,SUM(K$4:K158))</f>
        <v>0</v>
      </c>
      <c r="S158" s="43">
        <f>IF(F158+G158=0,0,SUM(O$4:O158))</f>
        <v>0</v>
      </c>
    </row>
    <row r="159" spans="1:19" x14ac:dyDescent="0.25">
      <c r="A159" s="57">
        <f t="shared" si="20"/>
        <v>22</v>
      </c>
      <c r="B159" s="101">
        <f t="shared" si="21"/>
        <v>44352</v>
      </c>
      <c r="C159" s="28"/>
      <c r="D159" s="28"/>
      <c r="E159" s="95">
        <f t="shared" si="22"/>
        <v>0</v>
      </c>
      <c r="F159" s="28"/>
      <c r="G159" s="28"/>
      <c r="H159" s="33">
        <f t="shared" si="23"/>
        <v>0</v>
      </c>
      <c r="I159" s="28"/>
      <c r="J159" s="33">
        <f t="shared" si="24"/>
        <v>0</v>
      </c>
      <c r="K159" s="34">
        <f t="shared" si="25"/>
        <v>0</v>
      </c>
      <c r="M159" s="93">
        <f t="shared" si="26"/>
        <v>0</v>
      </c>
      <c r="N159" s="34">
        <f t="shared" si="27"/>
        <v>0</v>
      </c>
      <c r="O159" s="43">
        <f t="shared" si="28"/>
        <v>0</v>
      </c>
      <c r="Q159" s="93">
        <f>IF(C159+D159=0,0,SUM(E$4:E159))</f>
        <v>0</v>
      </c>
      <c r="R159" s="34">
        <f>IF(I159=0,0,SUM(K$4:K159))</f>
        <v>0</v>
      </c>
      <c r="S159" s="43">
        <f>IF(F159+G159=0,0,SUM(O$4:O159))</f>
        <v>0</v>
      </c>
    </row>
    <row r="160" spans="1:19" x14ac:dyDescent="0.25">
      <c r="A160" s="57">
        <f t="shared" si="20"/>
        <v>22</v>
      </c>
      <c r="B160" s="101">
        <f t="shared" si="21"/>
        <v>44353</v>
      </c>
      <c r="C160" s="28"/>
      <c r="D160" s="28"/>
      <c r="E160" s="95">
        <f t="shared" si="22"/>
        <v>0</v>
      </c>
      <c r="F160" s="28"/>
      <c r="G160" s="28"/>
      <c r="H160" s="33">
        <f t="shared" si="23"/>
        <v>0</v>
      </c>
      <c r="I160" s="28"/>
      <c r="J160" s="33">
        <f t="shared" si="24"/>
        <v>0</v>
      </c>
      <c r="K160" s="34">
        <f t="shared" si="25"/>
        <v>0</v>
      </c>
      <c r="M160" s="93">
        <f t="shared" si="26"/>
        <v>0</v>
      </c>
      <c r="N160" s="34">
        <f t="shared" si="27"/>
        <v>0</v>
      </c>
      <c r="O160" s="43">
        <f t="shared" si="28"/>
        <v>0</v>
      </c>
      <c r="Q160" s="93">
        <f>IF(C160+D160=0,0,SUM(E$4:E160))</f>
        <v>0</v>
      </c>
      <c r="R160" s="34">
        <f>IF(I160=0,0,SUM(K$4:K160))</f>
        <v>0</v>
      </c>
      <c r="S160" s="43">
        <f>IF(F160+G160=0,0,SUM(O$4:O160))</f>
        <v>0</v>
      </c>
    </row>
    <row r="161" spans="1:19" x14ac:dyDescent="0.25">
      <c r="A161" s="57">
        <f t="shared" si="20"/>
        <v>23</v>
      </c>
      <c r="B161" s="101">
        <f t="shared" si="21"/>
        <v>44354</v>
      </c>
      <c r="C161" s="28"/>
      <c r="D161" s="28"/>
      <c r="E161" s="95">
        <f t="shared" si="22"/>
        <v>0</v>
      </c>
      <c r="F161" s="28"/>
      <c r="G161" s="28"/>
      <c r="H161" s="33">
        <f t="shared" si="23"/>
        <v>0</v>
      </c>
      <c r="I161" s="28"/>
      <c r="J161" s="33">
        <f t="shared" si="24"/>
        <v>0</v>
      </c>
      <c r="K161" s="34">
        <f t="shared" si="25"/>
        <v>0</v>
      </c>
      <c r="M161" s="93">
        <f t="shared" si="26"/>
        <v>0</v>
      </c>
      <c r="N161" s="34">
        <f t="shared" si="27"/>
        <v>0</v>
      </c>
      <c r="O161" s="43">
        <f t="shared" si="28"/>
        <v>0</v>
      </c>
      <c r="Q161" s="93">
        <f>IF(C161+D161=0,0,SUM(E$4:E161))</f>
        <v>0</v>
      </c>
      <c r="R161" s="34">
        <f>IF(I161=0,0,SUM(K$4:K161))</f>
        <v>0</v>
      </c>
      <c r="S161" s="43">
        <f>IF(F161+G161=0,0,SUM(O$4:O161))</f>
        <v>0</v>
      </c>
    </row>
    <row r="162" spans="1:19" x14ac:dyDescent="0.25">
      <c r="A162" s="57">
        <f t="shared" si="20"/>
        <v>23</v>
      </c>
      <c r="B162" s="101">
        <f t="shared" si="21"/>
        <v>44355</v>
      </c>
      <c r="C162" s="28"/>
      <c r="D162" s="28"/>
      <c r="E162" s="95">
        <f t="shared" si="22"/>
        <v>0</v>
      </c>
      <c r="F162" s="28"/>
      <c r="G162" s="28"/>
      <c r="H162" s="33">
        <f t="shared" si="23"/>
        <v>0</v>
      </c>
      <c r="I162" s="28"/>
      <c r="J162" s="33">
        <f t="shared" si="24"/>
        <v>0</v>
      </c>
      <c r="K162" s="34">
        <f t="shared" si="25"/>
        <v>0</v>
      </c>
      <c r="M162" s="93">
        <f t="shared" si="26"/>
        <v>0</v>
      </c>
      <c r="N162" s="34">
        <f t="shared" si="27"/>
        <v>0</v>
      </c>
      <c r="O162" s="43">
        <f t="shared" si="28"/>
        <v>0</v>
      </c>
      <c r="Q162" s="93">
        <f>IF(C162+D162=0,0,SUM(E$4:E162))</f>
        <v>0</v>
      </c>
      <c r="R162" s="34">
        <f>IF(I162=0,0,SUM(K$4:K162))</f>
        <v>0</v>
      </c>
      <c r="S162" s="43">
        <f>IF(F162+G162=0,0,SUM(O$4:O162))</f>
        <v>0</v>
      </c>
    </row>
    <row r="163" spans="1:19" x14ac:dyDescent="0.25">
      <c r="A163" s="57">
        <f t="shared" si="20"/>
        <v>23</v>
      </c>
      <c r="B163" s="101">
        <f t="shared" si="21"/>
        <v>44356</v>
      </c>
      <c r="C163" s="28"/>
      <c r="D163" s="28"/>
      <c r="E163" s="95">
        <f t="shared" si="22"/>
        <v>0</v>
      </c>
      <c r="F163" s="28"/>
      <c r="G163" s="28"/>
      <c r="H163" s="33">
        <f t="shared" si="23"/>
        <v>0</v>
      </c>
      <c r="I163" s="28"/>
      <c r="J163" s="33">
        <f t="shared" si="24"/>
        <v>0</v>
      </c>
      <c r="K163" s="34">
        <f t="shared" si="25"/>
        <v>0</v>
      </c>
      <c r="M163" s="93">
        <f t="shared" si="26"/>
        <v>0</v>
      </c>
      <c r="N163" s="34">
        <f t="shared" si="27"/>
        <v>0</v>
      </c>
      <c r="O163" s="43">
        <f t="shared" si="28"/>
        <v>0</v>
      </c>
      <c r="Q163" s="93">
        <f>IF(C163+D163=0,0,SUM(E$4:E163))</f>
        <v>0</v>
      </c>
      <c r="R163" s="34">
        <f>IF(I163=0,0,SUM(K$4:K163))</f>
        <v>0</v>
      </c>
      <c r="S163" s="43">
        <f>IF(F163+G163=0,0,SUM(O$4:O163))</f>
        <v>0</v>
      </c>
    </row>
    <row r="164" spans="1:19" x14ac:dyDescent="0.25">
      <c r="A164" s="57">
        <f t="shared" si="20"/>
        <v>23</v>
      </c>
      <c r="B164" s="101">
        <f t="shared" si="21"/>
        <v>44357</v>
      </c>
      <c r="C164" s="28"/>
      <c r="D164" s="28"/>
      <c r="E164" s="95">
        <f t="shared" si="22"/>
        <v>0</v>
      </c>
      <c r="F164" s="28"/>
      <c r="G164" s="28"/>
      <c r="H164" s="33">
        <f t="shared" si="23"/>
        <v>0</v>
      </c>
      <c r="I164" s="28"/>
      <c r="J164" s="33">
        <f t="shared" si="24"/>
        <v>0</v>
      </c>
      <c r="K164" s="34">
        <f t="shared" si="25"/>
        <v>0</v>
      </c>
      <c r="M164" s="93">
        <f t="shared" si="26"/>
        <v>0</v>
      </c>
      <c r="N164" s="34">
        <f t="shared" si="27"/>
        <v>0</v>
      </c>
      <c r="O164" s="43">
        <f t="shared" si="28"/>
        <v>0</v>
      </c>
      <c r="Q164" s="93">
        <f>IF(C164+D164=0,0,SUM(E$4:E164))</f>
        <v>0</v>
      </c>
      <c r="R164" s="34">
        <f>IF(I164=0,0,SUM(K$4:K164))</f>
        <v>0</v>
      </c>
      <c r="S164" s="43">
        <f>IF(F164+G164=0,0,SUM(O$4:O164))</f>
        <v>0</v>
      </c>
    </row>
    <row r="165" spans="1:19" x14ac:dyDescent="0.25">
      <c r="A165" s="57">
        <f t="shared" si="20"/>
        <v>23</v>
      </c>
      <c r="B165" s="101">
        <f t="shared" si="21"/>
        <v>44358</v>
      </c>
      <c r="C165" s="28"/>
      <c r="D165" s="28"/>
      <c r="E165" s="95">
        <f t="shared" si="22"/>
        <v>0</v>
      </c>
      <c r="F165" s="28"/>
      <c r="G165" s="28"/>
      <c r="H165" s="33">
        <f t="shared" si="23"/>
        <v>0</v>
      </c>
      <c r="I165" s="28"/>
      <c r="J165" s="33">
        <f t="shared" si="24"/>
        <v>0</v>
      </c>
      <c r="K165" s="34">
        <f t="shared" si="25"/>
        <v>0</v>
      </c>
      <c r="M165" s="93">
        <f t="shared" si="26"/>
        <v>0</v>
      </c>
      <c r="N165" s="34">
        <f t="shared" si="27"/>
        <v>0</v>
      </c>
      <c r="O165" s="43">
        <f t="shared" si="28"/>
        <v>0</v>
      </c>
      <c r="Q165" s="93">
        <f>IF(C165+D165=0,0,SUM(E$4:E165))</f>
        <v>0</v>
      </c>
      <c r="R165" s="34">
        <f>IF(I165=0,0,SUM(K$4:K165))</f>
        <v>0</v>
      </c>
      <c r="S165" s="43">
        <f>IF(F165+G165=0,0,SUM(O$4:O165))</f>
        <v>0</v>
      </c>
    </row>
    <row r="166" spans="1:19" x14ac:dyDescent="0.25">
      <c r="A166" s="57">
        <f t="shared" si="20"/>
        <v>23</v>
      </c>
      <c r="B166" s="101">
        <f t="shared" si="21"/>
        <v>44359</v>
      </c>
      <c r="C166" s="28"/>
      <c r="D166" s="28"/>
      <c r="E166" s="95">
        <f t="shared" si="22"/>
        <v>0</v>
      </c>
      <c r="F166" s="28"/>
      <c r="G166" s="28"/>
      <c r="H166" s="33">
        <f t="shared" si="23"/>
        <v>0</v>
      </c>
      <c r="I166" s="28"/>
      <c r="J166" s="33">
        <f t="shared" si="24"/>
        <v>0</v>
      </c>
      <c r="K166" s="34">
        <f t="shared" si="25"/>
        <v>0</v>
      </c>
      <c r="M166" s="93">
        <f t="shared" si="26"/>
        <v>0</v>
      </c>
      <c r="N166" s="34">
        <f t="shared" si="27"/>
        <v>0</v>
      </c>
      <c r="O166" s="43">
        <f t="shared" si="28"/>
        <v>0</v>
      </c>
      <c r="Q166" s="93">
        <f>IF(C166+D166=0,0,SUM(E$4:E166))</f>
        <v>0</v>
      </c>
      <c r="R166" s="34">
        <f>IF(I166=0,0,SUM(K$4:K166))</f>
        <v>0</v>
      </c>
      <c r="S166" s="43">
        <f>IF(F166+G166=0,0,SUM(O$4:O166))</f>
        <v>0</v>
      </c>
    </row>
    <row r="167" spans="1:19" x14ac:dyDescent="0.25">
      <c r="A167" s="57">
        <f t="shared" si="20"/>
        <v>23</v>
      </c>
      <c r="B167" s="101">
        <f t="shared" si="21"/>
        <v>44360</v>
      </c>
      <c r="C167" s="28"/>
      <c r="D167" s="28"/>
      <c r="E167" s="95">
        <f t="shared" si="22"/>
        <v>0</v>
      </c>
      <c r="F167" s="28"/>
      <c r="G167" s="28"/>
      <c r="H167" s="33">
        <f t="shared" si="23"/>
        <v>0</v>
      </c>
      <c r="I167" s="28"/>
      <c r="J167" s="33">
        <f t="shared" si="24"/>
        <v>0</v>
      </c>
      <c r="K167" s="34">
        <f t="shared" si="25"/>
        <v>0</v>
      </c>
      <c r="M167" s="93">
        <f t="shared" si="26"/>
        <v>0</v>
      </c>
      <c r="N167" s="34">
        <f t="shared" si="27"/>
        <v>0</v>
      </c>
      <c r="O167" s="43">
        <f t="shared" si="28"/>
        <v>0</v>
      </c>
      <c r="Q167" s="93">
        <f>IF(C167+D167=0,0,SUM(E$4:E167))</f>
        <v>0</v>
      </c>
      <c r="R167" s="34">
        <f>IF(I167=0,0,SUM(K$4:K167))</f>
        <v>0</v>
      </c>
      <c r="S167" s="43">
        <f>IF(F167+G167=0,0,SUM(O$4:O167))</f>
        <v>0</v>
      </c>
    </row>
    <row r="168" spans="1:19" x14ac:dyDescent="0.25">
      <c r="A168" s="57">
        <f t="shared" si="20"/>
        <v>24</v>
      </c>
      <c r="B168" s="101">
        <f t="shared" si="21"/>
        <v>44361</v>
      </c>
      <c r="C168" s="28"/>
      <c r="D168" s="28"/>
      <c r="E168" s="95">
        <f t="shared" si="22"/>
        <v>0</v>
      </c>
      <c r="F168" s="28"/>
      <c r="G168" s="28"/>
      <c r="H168" s="33">
        <f t="shared" si="23"/>
        <v>0</v>
      </c>
      <c r="I168" s="28"/>
      <c r="J168" s="33">
        <f t="shared" si="24"/>
        <v>0</v>
      </c>
      <c r="K168" s="34">
        <f t="shared" si="25"/>
        <v>0</v>
      </c>
      <c r="M168" s="93">
        <f t="shared" si="26"/>
        <v>0</v>
      </c>
      <c r="N168" s="34">
        <f t="shared" si="27"/>
        <v>0</v>
      </c>
      <c r="O168" s="43">
        <f t="shared" si="28"/>
        <v>0</v>
      </c>
      <c r="Q168" s="93">
        <f>IF(C168+D168=0,0,SUM(E$4:E168))</f>
        <v>0</v>
      </c>
      <c r="R168" s="34">
        <f>IF(I168=0,0,SUM(K$4:K168))</f>
        <v>0</v>
      </c>
      <c r="S168" s="43">
        <f>IF(F168+G168=0,0,SUM(O$4:O168))</f>
        <v>0</v>
      </c>
    </row>
    <row r="169" spans="1:19" x14ac:dyDescent="0.25">
      <c r="A169" s="57">
        <f t="shared" si="20"/>
        <v>24</v>
      </c>
      <c r="B169" s="101">
        <f t="shared" si="21"/>
        <v>44362</v>
      </c>
      <c r="C169" s="28"/>
      <c r="D169" s="28"/>
      <c r="E169" s="95">
        <f t="shared" si="22"/>
        <v>0</v>
      </c>
      <c r="F169" s="28"/>
      <c r="G169" s="28"/>
      <c r="H169" s="33">
        <f t="shared" si="23"/>
        <v>0</v>
      </c>
      <c r="I169" s="28"/>
      <c r="J169" s="33">
        <f t="shared" si="24"/>
        <v>0</v>
      </c>
      <c r="K169" s="34">
        <f t="shared" si="25"/>
        <v>0</v>
      </c>
      <c r="M169" s="93">
        <f t="shared" si="26"/>
        <v>0</v>
      </c>
      <c r="N169" s="34">
        <f t="shared" si="27"/>
        <v>0</v>
      </c>
      <c r="O169" s="43">
        <f t="shared" si="28"/>
        <v>0</v>
      </c>
      <c r="Q169" s="93">
        <f>IF(C169+D169=0,0,SUM(E$4:E169))</f>
        <v>0</v>
      </c>
      <c r="R169" s="34">
        <f>IF(I169=0,0,SUM(K$4:K169))</f>
        <v>0</v>
      </c>
      <c r="S169" s="43">
        <f>IF(F169+G169=0,0,SUM(O$4:O169))</f>
        <v>0</v>
      </c>
    </row>
    <row r="170" spans="1:19" x14ac:dyDescent="0.25">
      <c r="A170" s="57">
        <f t="shared" si="20"/>
        <v>24</v>
      </c>
      <c r="B170" s="101">
        <f t="shared" si="21"/>
        <v>44363</v>
      </c>
      <c r="C170" s="28"/>
      <c r="D170" s="28"/>
      <c r="E170" s="95">
        <f t="shared" si="22"/>
        <v>0</v>
      </c>
      <c r="F170" s="28"/>
      <c r="G170" s="28"/>
      <c r="H170" s="33">
        <f t="shared" si="23"/>
        <v>0</v>
      </c>
      <c r="I170" s="28"/>
      <c r="J170" s="33">
        <f t="shared" si="24"/>
        <v>0</v>
      </c>
      <c r="K170" s="34">
        <f t="shared" si="25"/>
        <v>0</v>
      </c>
      <c r="M170" s="93">
        <f t="shared" si="26"/>
        <v>0</v>
      </c>
      <c r="N170" s="34">
        <f t="shared" si="27"/>
        <v>0</v>
      </c>
      <c r="O170" s="43">
        <f t="shared" si="28"/>
        <v>0</v>
      </c>
      <c r="Q170" s="93">
        <f>IF(C170+D170=0,0,SUM(E$4:E170))</f>
        <v>0</v>
      </c>
      <c r="R170" s="34">
        <f>IF(I170=0,0,SUM(K$4:K170))</f>
        <v>0</v>
      </c>
      <c r="S170" s="43">
        <f>IF(F170+G170=0,0,SUM(O$4:O170))</f>
        <v>0</v>
      </c>
    </row>
    <row r="171" spans="1:19" x14ac:dyDescent="0.25">
      <c r="A171" s="57">
        <f t="shared" si="20"/>
        <v>24</v>
      </c>
      <c r="B171" s="101">
        <f t="shared" si="21"/>
        <v>44364</v>
      </c>
      <c r="C171" s="28"/>
      <c r="D171" s="28"/>
      <c r="E171" s="95">
        <f t="shared" si="22"/>
        <v>0</v>
      </c>
      <c r="F171" s="28"/>
      <c r="G171" s="28"/>
      <c r="H171" s="33">
        <f t="shared" si="23"/>
        <v>0</v>
      </c>
      <c r="I171" s="28"/>
      <c r="J171" s="33">
        <f t="shared" si="24"/>
        <v>0</v>
      </c>
      <c r="K171" s="34">
        <f t="shared" si="25"/>
        <v>0</v>
      </c>
      <c r="M171" s="93">
        <f t="shared" si="26"/>
        <v>0</v>
      </c>
      <c r="N171" s="34">
        <f t="shared" si="27"/>
        <v>0</v>
      </c>
      <c r="O171" s="43">
        <f t="shared" si="28"/>
        <v>0</v>
      </c>
      <c r="Q171" s="93">
        <f>IF(C171+D171=0,0,SUM(E$4:E171))</f>
        <v>0</v>
      </c>
      <c r="R171" s="34">
        <f>IF(I171=0,0,SUM(K$4:K171))</f>
        <v>0</v>
      </c>
      <c r="S171" s="43">
        <f>IF(F171+G171=0,0,SUM(O$4:O171))</f>
        <v>0</v>
      </c>
    </row>
    <row r="172" spans="1:19" x14ac:dyDescent="0.25">
      <c r="A172" s="57">
        <f t="shared" si="20"/>
        <v>24</v>
      </c>
      <c r="B172" s="101">
        <f t="shared" si="21"/>
        <v>44365</v>
      </c>
      <c r="C172" s="28"/>
      <c r="D172" s="28"/>
      <c r="E172" s="95">
        <f t="shared" si="22"/>
        <v>0</v>
      </c>
      <c r="F172" s="28"/>
      <c r="G172" s="28"/>
      <c r="H172" s="33">
        <f t="shared" si="23"/>
        <v>0</v>
      </c>
      <c r="I172" s="28"/>
      <c r="J172" s="33">
        <f t="shared" si="24"/>
        <v>0</v>
      </c>
      <c r="K172" s="34">
        <f t="shared" si="25"/>
        <v>0</v>
      </c>
      <c r="M172" s="93">
        <f t="shared" si="26"/>
        <v>0</v>
      </c>
      <c r="N172" s="34">
        <f t="shared" si="27"/>
        <v>0</v>
      </c>
      <c r="O172" s="43">
        <f t="shared" si="28"/>
        <v>0</v>
      </c>
      <c r="Q172" s="93">
        <f>IF(C172+D172=0,0,SUM(E$4:E172))</f>
        <v>0</v>
      </c>
      <c r="R172" s="34">
        <f>IF(I172=0,0,SUM(K$4:K172))</f>
        <v>0</v>
      </c>
      <c r="S172" s="43">
        <f>IF(F172+G172=0,0,SUM(O$4:O172))</f>
        <v>0</v>
      </c>
    </row>
    <row r="173" spans="1:19" x14ac:dyDescent="0.25">
      <c r="A173" s="57">
        <f t="shared" si="20"/>
        <v>24</v>
      </c>
      <c r="B173" s="101">
        <f t="shared" si="21"/>
        <v>44366</v>
      </c>
      <c r="C173" s="28"/>
      <c r="D173" s="28"/>
      <c r="E173" s="95">
        <f t="shared" si="22"/>
        <v>0</v>
      </c>
      <c r="F173" s="28"/>
      <c r="G173" s="28"/>
      <c r="H173" s="33">
        <f t="shared" si="23"/>
        <v>0</v>
      </c>
      <c r="I173" s="28"/>
      <c r="J173" s="33">
        <f t="shared" si="24"/>
        <v>0</v>
      </c>
      <c r="K173" s="34">
        <f t="shared" si="25"/>
        <v>0</v>
      </c>
      <c r="M173" s="93">
        <f t="shared" si="26"/>
        <v>0</v>
      </c>
      <c r="N173" s="34">
        <f t="shared" si="27"/>
        <v>0</v>
      </c>
      <c r="O173" s="43">
        <f t="shared" si="28"/>
        <v>0</v>
      </c>
      <c r="Q173" s="93">
        <f>IF(C173+D173=0,0,SUM(E$4:E173))</f>
        <v>0</v>
      </c>
      <c r="R173" s="34">
        <f>IF(I173=0,0,SUM(K$4:K173))</f>
        <v>0</v>
      </c>
      <c r="S173" s="43">
        <f>IF(F173+G173=0,0,SUM(O$4:O173))</f>
        <v>0</v>
      </c>
    </row>
    <row r="174" spans="1:19" x14ac:dyDescent="0.25">
      <c r="A174" s="57">
        <f t="shared" si="20"/>
        <v>24</v>
      </c>
      <c r="B174" s="101">
        <f t="shared" si="21"/>
        <v>44367</v>
      </c>
      <c r="C174" s="28"/>
      <c r="D174" s="28"/>
      <c r="E174" s="95">
        <f t="shared" si="22"/>
        <v>0</v>
      </c>
      <c r="F174" s="28"/>
      <c r="G174" s="28"/>
      <c r="H174" s="33">
        <f t="shared" si="23"/>
        <v>0</v>
      </c>
      <c r="I174" s="28"/>
      <c r="J174" s="33">
        <f t="shared" si="24"/>
        <v>0</v>
      </c>
      <c r="K174" s="34">
        <f t="shared" si="25"/>
        <v>0</v>
      </c>
      <c r="M174" s="93">
        <f t="shared" si="26"/>
        <v>0</v>
      </c>
      <c r="N174" s="34">
        <f t="shared" si="27"/>
        <v>0</v>
      </c>
      <c r="O174" s="43">
        <f t="shared" si="28"/>
        <v>0</v>
      </c>
      <c r="Q174" s="93">
        <f>IF(C174+D174=0,0,SUM(E$4:E174))</f>
        <v>0</v>
      </c>
      <c r="R174" s="34">
        <f>IF(I174=0,0,SUM(K$4:K174))</f>
        <v>0</v>
      </c>
      <c r="S174" s="43">
        <f>IF(F174+G174=0,0,SUM(O$4:O174))</f>
        <v>0</v>
      </c>
    </row>
    <row r="175" spans="1:19" x14ac:dyDescent="0.25">
      <c r="A175" s="57">
        <f t="shared" si="20"/>
        <v>25</v>
      </c>
      <c r="B175" s="101">
        <f t="shared" si="21"/>
        <v>44368</v>
      </c>
      <c r="C175" s="28"/>
      <c r="D175" s="28"/>
      <c r="E175" s="95">
        <f t="shared" si="22"/>
        <v>0</v>
      </c>
      <c r="F175" s="28"/>
      <c r="G175" s="28"/>
      <c r="H175" s="33">
        <f t="shared" si="23"/>
        <v>0</v>
      </c>
      <c r="I175" s="28"/>
      <c r="J175" s="33">
        <f t="shared" si="24"/>
        <v>0</v>
      </c>
      <c r="K175" s="34">
        <f t="shared" si="25"/>
        <v>0</v>
      </c>
      <c r="M175" s="93">
        <f t="shared" si="26"/>
        <v>0</v>
      </c>
      <c r="N175" s="34">
        <f t="shared" si="27"/>
        <v>0</v>
      </c>
      <c r="O175" s="43">
        <f t="shared" si="28"/>
        <v>0</v>
      </c>
      <c r="Q175" s="93">
        <f>IF(C175+D175=0,0,SUM(E$4:E175))</f>
        <v>0</v>
      </c>
      <c r="R175" s="34">
        <f>IF(I175=0,0,SUM(K$4:K175))</f>
        <v>0</v>
      </c>
      <c r="S175" s="43">
        <f>IF(F175+G175=0,0,SUM(O$4:O175))</f>
        <v>0</v>
      </c>
    </row>
    <row r="176" spans="1:19" x14ac:dyDescent="0.25">
      <c r="A176" s="57">
        <f t="shared" si="20"/>
        <v>25</v>
      </c>
      <c r="B176" s="101">
        <f t="shared" si="21"/>
        <v>44369</v>
      </c>
      <c r="C176" s="28"/>
      <c r="D176" s="28"/>
      <c r="E176" s="95">
        <f t="shared" si="22"/>
        <v>0</v>
      </c>
      <c r="F176" s="28"/>
      <c r="G176" s="28"/>
      <c r="H176" s="33">
        <f t="shared" si="23"/>
        <v>0</v>
      </c>
      <c r="I176" s="28"/>
      <c r="J176" s="33">
        <f t="shared" si="24"/>
        <v>0</v>
      </c>
      <c r="K176" s="34">
        <f t="shared" si="25"/>
        <v>0</v>
      </c>
      <c r="M176" s="93">
        <f t="shared" si="26"/>
        <v>0</v>
      </c>
      <c r="N176" s="34">
        <f t="shared" si="27"/>
        <v>0</v>
      </c>
      <c r="O176" s="43">
        <f t="shared" si="28"/>
        <v>0</v>
      </c>
      <c r="Q176" s="93">
        <f>IF(C176+D176=0,0,SUM(E$4:E176))</f>
        <v>0</v>
      </c>
      <c r="R176" s="34">
        <f>IF(I176=0,0,SUM(K$4:K176))</f>
        <v>0</v>
      </c>
      <c r="S176" s="43">
        <f>IF(F176+G176=0,0,SUM(O$4:O176))</f>
        <v>0</v>
      </c>
    </row>
    <row r="177" spans="1:19" x14ac:dyDescent="0.25">
      <c r="A177" s="57">
        <f t="shared" si="20"/>
        <v>25</v>
      </c>
      <c r="B177" s="101">
        <f t="shared" si="21"/>
        <v>44370</v>
      </c>
      <c r="C177" s="28"/>
      <c r="D177" s="28"/>
      <c r="E177" s="95">
        <f t="shared" si="22"/>
        <v>0</v>
      </c>
      <c r="F177" s="28"/>
      <c r="G177" s="28"/>
      <c r="H177" s="33">
        <f t="shared" si="23"/>
        <v>0</v>
      </c>
      <c r="I177" s="28"/>
      <c r="J177" s="33">
        <f t="shared" si="24"/>
        <v>0</v>
      </c>
      <c r="K177" s="34">
        <f t="shared" si="25"/>
        <v>0</v>
      </c>
      <c r="M177" s="93">
        <f t="shared" si="26"/>
        <v>0</v>
      </c>
      <c r="N177" s="34">
        <f t="shared" si="27"/>
        <v>0</v>
      </c>
      <c r="O177" s="43">
        <f t="shared" si="28"/>
        <v>0</v>
      </c>
      <c r="Q177" s="93">
        <f>IF(C177+D177=0,0,SUM(E$4:E177))</f>
        <v>0</v>
      </c>
      <c r="R177" s="34">
        <f>IF(I177=0,0,SUM(K$4:K177))</f>
        <v>0</v>
      </c>
      <c r="S177" s="43">
        <f>IF(F177+G177=0,0,SUM(O$4:O177))</f>
        <v>0</v>
      </c>
    </row>
    <row r="178" spans="1:19" x14ac:dyDescent="0.25">
      <c r="A178" s="57">
        <f t="shared" si="20"/>
        <v>25</v>
      </c>
      <c r="B178" s="101">
        <f t="shared" si="21"/>
        <v>44371</v>
      </c>
      <c r="C178" s="28"/>
      <c r="D178" s="28"/>
      <c r="E178" s="95">
        <f t="shared" si="22"/>
        <v>0</v>
      </c>
      <c r="F178" s="28"/>
      <c r="G178" s="28"/>
      <c r="H178" s="33">
        <f t="shared" si="23"/>
        <v>0</v>
      </c>
      <c r="I178" s="28"/>
      <c r="J178" s="33">
        <f t="shared" si="24"/>
        <v>0</v>
      </c>
      <c r="K178" s="34">
        <f t="shared" si="25"/>
        <v>0</v>
      </c>
      <c r="M178" s="93">
        <f t="shared" si="26"/>
        <v>0</v>
      </c>
      <c r="N178" s="34">
        <f t="shared" si="27"/>
        <v>0</v>
      </c>
      <c r="O178" s="43">
        <f t="shared" si="28"/>
        <v>0</v>
      </c>
      <c r="Q178" s="93">
        <f>IF(C178+D178=0,0,SUM(E$4:E178))</f>
        <v>0</v>
      </c>
      <c r="R178" s="34">
        <f>IF(I178=0,0,SUM(K$4:K178))</f>
        <v>0</v>
      </c>
      <c r="S178" s="43">
        <f>IF(F178+G178=0,0,SUM(O$4:O178))</f>
        <v>0</v>
      </c>
    </row>
    <row r="179" spans="1:19" x14ac:dyDescent="0.25">
      <c r="A179" s="57">
        <f t="shared" si="20"/>
        <v>25</v>
      </c>
      <c r="B179" s="101">
        <f t="shared" si="21"/>
        <v>44372</v>
      </c>
      <c r="C179" s="28"/>
      <c r="D179" s="28"/>
      <c r="E179" s="95">
        <f t="shared" si="22"/>
        <v>0</v>
      </c>
      <c r="F179" s="28"/>
      <c r="G179" s="28"/>
      <c r="H179" s="33">
        <f t="shared" si="23"/>
        <v>0</v>
      </c>
      <c r="I179" s="28"/>
      <c r="J179" s="33">
        <f t="shared" si="24"/>
        <v>0</v>
      </c>
      <c r="K179" s="34">
        <f t="shared" si="25"/>
        <v>0</v>
      </c>
      <c r="M179" s="93">
        <f t="shared" si="26"/>
        <v>0</v>
      </c>
      <c r="N179" s="34">
        <f t="shared" si="27"/>
        <v>0</v>
      </c>
      <c r="O179" s="43">
        <f t="shared" si="28"/>
        <v>0</v>
      </c>
      <c r="Q179" s="93">
        <f>IF(C179+D179=0,0,SUM(E$4:E179))</f>
        <v>0</v>
      </c>
      <c r="R179" s="34">
        <f>IF(I179=0,0,SUM(K$4:K179))</f>
        <v>0</v>
      </c>
      <c r="S179" s="43">
        <f>IF(F179+G179=0,0,SUM(O$4:O179))</f>
        <v>0</v>
      </c>
    </row>
    <row r="180" spans="1:19" x14ac:dyDescent="0.25">
      <c r="A180" s="57">
        <f t="shared" si="20"/>
        <v>25</v>
      </c>
      <c r="B180" s="101">
        <f t="shared" si="21"/>
        <v>44373</v>
      </c>
      <c r="C180" s="28"/>
      <c r="D180" s="28"/>
      <c r="E180" s="95">
        <f t="shared" si="22"/>
        <v>0</v>
      </c>
      <c r="F180" s="28"/>
      <c r="G180" s="28"/>
      <c r="H180" s="33">
        <f t="shared" si="23"/>
        <v>0</v>
      </c>
      <c r="I180" s="28"/>
      <c r="J180" s="33">
        <f t="shared" si="24"/>
        <v>0</v>
      </c>
      <c r="K180" s="34">
        <f t="shared" si="25"/>
        <v>0</v>
      </c>
      <c r="M180" s="93">
        <f t="shared" si="26"/>
        <v>0</v>
      </c>
      <c r="N180" s="34">
        <f t="shared" si="27"/>
        <v>0</v>
      </c>
      <c r="O180" s="43">
        <f t="shared" si="28"/>
        <v>0</v>
      </c>
      <c r="Q180" s="93">
        <f>IF(C180+D180=0,0,SUM(E$4:E180))</f>
        <v>0</v>
      </c>
      <c r="R180" s="34">
        <f>IF(I180=0,0,SUM(K$4:K180))</f>
        <v>0</v>
      </c>
      <c r="S180" s="43">
        <f>IF(F180+G180=0,0,SUM(O$4:O180))</f>
        <v>0</v>
      </c>
    </row>
    <row r="181" spans="1:19" x14ac:dyDescent="0.25">
      <c r="A181" s="57">
        <f t="shared" si="20"/>
        <v>25</v>
      </c>
      <c r="B181" s="101">
        <f t="shared" si="21"/>
        <v>44374</v>
      </c>
      <c r="C181" s="28"/>
      <c r="D181" s="28"/>
      <c r="E181" s="95">
        <f t="shared" si="22"/>
        <v>0</v>
      </c>
      <c r="F181" s="28"/>
      <c r="G181" s="28"/>
      <c r="H181" s="33">
        <f t="shared" si="23"/>
        <v>0</v>
      </c>
      <c r="I181" s="28"/>
      <c r="J181" s="33">
        <f t="shared" si="24"/>
        <v>0</v>
      </c>
      <c r="K181" s="34">
        <f t="shared" si="25"/>
        <v>0</v>
      </c>
      <c r="M181" s="93">
        <f t="shared" si="26"/>
        <v>0</v>
      </c>
      <c r="N181" s="34">
        <f t="shared" si="27"/>
        <v>0</v>
      </c>
      <c r="O181" s="43">
        <f t="shared" si="28"/>
        <v>0</v>
      </c>
      <c r="Q181" s="93">
        <f>IF(C181+D181=0,0,SUM(E$4:E181))</f>
        <v>0</v>
      </c>
      <c r="R181" s="34">
        <f>IF(I181=0,0,SUM(K$4:K181))</f>
        <v>0</v>
      </c>
      <c r="S181" s="43">
        <f>IF(F181+G181=0,0,SUM(O$4:O181))</f>
        <v>0</v>
      </c>
    </row>
    <row r="182" spans="1:19" x14ac:dyDescent="0.25">
      <c r="A182" s="57">
        <f t="shared" si="20"/>
        <v>26</v>
      </c>
      <c r="B182" s="101">
        <f t="shared" si="21"/>
        <v>44375</v>
      </c>
      <c r="C182" s="28"/>
      <c r="D182" s="28"/>
      <c r="E182" s="95">
        <f t="shared" si="22"/>
        <v>0</v>
      </c>
      <c r="F182" s="28"/>
      <c r="G182" s="28"/>
      <c r="H182" s="33">
        <f t="shared" si="23"/>
        <v>0</v>
      </c>
      <c r="I182" s="28"/>
      <c r="J182" s="33">
        <f t="shared" si="24"/>
        <v>0</v>
      </c>
      <c r="K182" s="34">
        <f t="shared" si="25"/>
        <v>0</v>
      </c>
      <c r="M182" s="93">
        <f t="shared" si="26"/>
        <v>0</v>
      </c>
      <c r="N182" s="34">
        <f t="shared" si="27"/>
        <v>0</v>
      </c>
      <c r="O182" s="43">
        <f t="shared" si="28"/>
        <v>0</v>
      </c>
      <c r="Q182" s="93">
        <f>IF(C182+D182=0,0,SUM(E$4:E182))</f>
        <v>0</v>
      </c>
      <c r="R182" s="34">
        <f>IF(I182=0,0,SUM(K$4:K182))</f>
        <v>0</v>
      </c>
      <c r="S182" s="43">
        <f>IF(F182+G182=0,0,SUM(O$4:O182))</f>
        <v>0</v>
      </c>
    </row>
    <row r="183" spans="1:19" x14ac:dyDescent="0.25">
      <c r="A183" s="57">
        <f t="shared" si="20"/>
        <v>26</v>
      </c>
      <c r="B183" s="101">
        <f t="shared" si="21"/>
        <v>44376</v>
      </c>
      <c r="C183" s="28"/>
      <c r="D183" s="28"/>
      <c r="E183" s="95">
        <f t="shared" si="22"/>
        <v>0</v>
      </c>
      <c r="F183" s="28"/>
      <c r="G183" s="28"/>
      <c r="H183" s="33">
        <f t="shared" si="23"/>
        <v>0</v>
      </c>
      <c r="I183" s="28"/>
      <c r="J183" s="33">
        <f t="shared" si="24"/>
        <v>0</v>
      </c>
      <c r="K183" s="34">
        <f t="shared" si="25"/>
        <v>0</v>
      </c>
      <c r="M183" s="93">
        <f t="shared" si="26"/>
        <v>0</v>
      </c>
      <c r="N183" s="34">
        <f t="shared" si="27"/>
        <v>0</v>
      </c>
      <c r="O183" s="43">
        <f t="shared" si="28"/>
        <v>0</v>
      </c>
      <c r="Q183" s="93">
        <f>IF(C183+D183=0,0,SUM(E$4:E183))</f>
        <v>0</v>
      </c>
      <c r="R183" s="34">
        <f>IF(I183=0,0,SUM(K$4:K183))</f>
        <v>0</v>
      </c>
      <c r="S183" s="43">
        <f>IF(F183+G183=0,0,SUM(O$4:O183))</f>
        <v>0</v>
      </c>
    </row>
    <row r="184" spans="1:19" x14ac:dyDescent="0.25">
      <c r="A184" s="57">
        <f t="shared" si="20"/>
        <v>26</v>
      </c>
      <c r="B184" s="101">
        <f t="shared" si="21"/>
        <v>44377</v>
      </c>
      <c r="C184" s="28"/>
      <c r="D184" s="28"/>
      <c r="E184" s="95">
        <f t="shared" si="22"/>
        <v>0</v>
      </c>
      <c r="F184" s="28"/>
      <c r="G184" s="28"/>
      <c r="H184" s="33">
        <f t="shared" si="23"/>
        <v>0</v>
      </c>
      <c r="I184" s="28"/>
      <c r="J184" s="33">
        <f t="shared" si="24"/>
        <v>0</v>
      </c>
      <c r="K184" s="34">
        <f t="shared" si="25"/>
        <v>0</v>
      </c>
      <c r="M184" s="93">
        <f t="shared" si="26"/>
        <v>0</v>
      </c>
      <c r="N184" s="34">
        <f t="shared" si="27"/>
        <v>0</v>
      </c>
      <c r="O184" s="43">
        <f t="shared" si="28"/>
        <v>0</v>
      </c>
      <c r="Q184" s="93">
        <f>IF(C184+D184=0,0,SUM(E$4:E184))</f>
        <v>0</v>
      </c>
      <c r="R184" s="34">
        <f>IF(I184=0,0,SUM(K$4:K184))</f>
        <v>0</v>
      </c>
      <c r="S184" s="43">
        <f>IF(F184+G184=0,0,SUM(O$4:O184))</f>
        <v>0</v>
      </c>
    </row>
    <row r="185" spans="1:19" x14ac:dyDescent="0.25">
      <c r="A185" s="57">
        <f t="shared" ref="A185:A248" si="29">(B185-WEEKDAY(B185-1)+4-(TRUNC(DATE(YEAR(B185-WEEKDAY(B185-1)+4),1,2)/7)*7+5))/7+1</f>
        <v>26</v>
      </c>
      <c r="B185" s="101">
        <f t="shared" ref="B185:B248" si="30">B184+1</f>
        <v>44378</v>
      </c>
      <c r="C185" s="28"/>
      <c r="D185" s="28"/>
      <c r="E185" s="95">
        <f t="shared" ref="E185:E248" si="31">IF(C185+D185=0,0,C185-C184+D185-D184)</f>
        <v>0</v>
      </c>
      <c r="F185" s="28"/>
      <c r="G185" s="28"/>
      <c r="H185" s="33">
        <f t="shared" ref="H185:H248" si="32">IF(F185+G185=0,0,F185-F184+G185-G184)</f>
        <v>0</v>
      </c>
      <c r="I185" s="28"/>
      <c r="J185" s="33">
        <f t="shared" ref="J185:J248" si="33">IF(I185=0,0,I185-I184)</f>
        <v>0</v>
      </c>
      <c r="K185" s="34">
        <f t="shared" ref="K185:K248" si="34">J185-H185</f>
        <v>0</v>
      </c>
      <c r="M185" s="93">
        <f t="shared" ref="M185:M248" si="35">E185</f>
        <v>0</v>
      </c>
      <c r="N185" s="34">
        <f t="shared" ref="N185:N248" si="36">K185</f>
        <v>0</v>
      </c>
      <c r="O185" s="43">
        <f t="shared" ref="O185:O248" si="37">-H185</f>
        <v>0</v>
      </c>
      <c r="Q185" s="93">
        <f>IF(C185+D185=0,0,SUM(E$4:E185))</f>
        <v>0</v>
      </c>
      <c r="R185" s="34">
        <f>IF(I185=0,0,SUM(K$4:K185))</f>
        <v>0</v>
      </c>
      <c r="S185" s="43">
        <f>IF(F185+G185=0,0,SUM(O$4:O185))</f>
        <v>0</v>
      </c>
    </row>
    <row r="186" spans="1:19" x14ac:dyDescent="0.25">
      <c r="A186" s="57">
        <f t="shared" si="29"/>
        <v>26</v>
      </c>
      <c r="B186" s="101">
        <f t="shared" si="30"/>
        <v>44379</v>
      </c>
      <c r="C186" s="28"/>
      <c r="D186" s="28"/>
      <c r="E186" s="95">
        <f t="shared" si="31"/>
        <v>0</v>
      </c>
      <c r="F186" s="28"/>
      <c r="G186" s="28"/>
      <c r="H186" s="33">
        <f t="shared" si="32"/>
        <v>0</v>
      </c>
      <c r="I186" s="28"/>
      <c r="J186" s="33">
        <f t="shared" si="33"/>
        <v>0</v>
      </c>
      <c r="K186" s="34">
        <f t="shared" si="34"/>
        <v>0</v>
      </c>
      <c r="M186" s="93">
        <f t="shared" si="35"/>
        <v>0</v>
      </c>
      <c r="N186" s="34">
        <f t="shared" si="36"/>
        <v>0</v>
      </c>
      <c r="O186" s="43">
        <f t="shared" si="37"/>
        <v>0</v>
      </c>
      <c r="Q186" s="93">
        <f>IF(C186+D186=0,0,SUM(E$4:E186))</f>
        <v>0</v>
      </c>
      <c r="R186" s="34">
        <f>IF(I186=0,0,SUM(K$4:K186))</f>
        <v>0</v>
      </c>
      <c r="S186" s="43">
        <f>IF(F186+G186=0,0,SUM(O$4:O186))</f>
        <v>0</v>
      </c>
    </row>
    <row r="187" spans="1:19" x14ac:dyDescent="0.25">
      <c r="A187" s="57">
        <f t="shared" si="29"/>
        <v>26</v>
      </c>
      <c r="B187" s="101">
        <f t="shared" si="30"/>
        <v>44380</v>
      </c>
      <c r="C187" s="28"/>
      <c r="D187" s="28"/>
      <c r="E187" s="95">
        <f t="shared" si="31"/>
        <v>0</v>
      </c>
      <c r="F187" s="28"/>
      <c r="G187" s="28"/>
      <c r="H187" s="33">
        <f t="shared" si="32"/>
        <v>0</v>
      </c>
      <c r="I187" s="28"/>
      <c r="J187" s="33">
        <f t="shared" si="33"/>
        <v>0</v>
      </c>
      <c r="K187" s="34">
        <f t="shared" si="34"/>
        <v>0</v>
      </c>
      <c r="M187" s="93">
        <f t="shared" si="35"/>
        <v>0</v>
      </c>
      <c r="N187" s="34">
        <f t="shared" si="36"/>
        <v>0</v>
      </c>
      <c r="O187" s="43">
        <f t="shared" si="37"/>
        <v>0</v>
      </c>
      <c r="Q187" s="93">
        <f>IF(C187+D187=0,0,SUM(E$4:E187))</f>
        <v>0</v>
      </c>
      <c r="R187" s="34">
        <f>IF(I187=0,0,SUM(K$4:K187))</f>
        <v>0</v>
      </c>
      <c r="S187" s="43">
        <f>IF(F187+G187=0,0,SUM(O$4:O187))</f>
        <v>0</v>
      </c>
    </row>
    <row r="188" spans="1:19" x14ac:dyDescent="0.25">
      <c r="A188" s="57">
        <f t="shared" si="29"/>
        <v>26</v>
      </c>
      <c r="B188" s="101">
        <f t="shared" si="30"/>
        <v>44381</v>
      </c>
      <c r="C188" s="28"/>
      <c r="D188" s="28"/>
      <c r="E188" s="95">
        <f t="shared" si="31"/>
        <v>0</v>
      </c>
      <c r="F188" s="28"/>
      <c r="G188" s="28"/>
      <c r="H188" s="33">
        <f t="shared" si="32"/>
        <v>0</v>
      </c>
      <c r="I188" s="28"/>
      <c r="J188" s="33">
        <f t="shared" si="33"/>
        <v>0</v>
      </c>
      <c r="K188" s="34">
        <f t="shared" si="34"/>
        <v>0</v>
      </c>
      <c r="M188" s="93">
        <f t="shared" si="35"/>
        <v>0</v>
      </c>
      <c r="N188" s="34">
        <f t="shared" si="36"/>
        <v>0</v>
      </c>
      <c r="O188" s="43">
        <f t="shared" si="37"/>
        <v>0</v>
      </c>
      <c r="Q188" s="93">
        <f>IF(C188+D188=0,0,SUM(E$4:E188))</f>
        <v>0</v>
      </c>
      <c r="R188" s="34">
        <f>IF(I188=0,0,SUM(K$4:K188))</f>
        <v>0</v>
      </c>
      <c r="S188" s="43">
        <f>IF(F188+G188=0,0,SUM(O$4:O188))</f>
        <v>0</v>
      </c>
    </row>
    <row r="189" spans="1:19" x14ac:dyDescent="0.25">
      <c r="A189" s="57">
        <f t="shared" si="29"/>
        <v>27</v>
      </c>
      <c r="B189" s="101">
        <f t="shared" si="30"/>
        <v>44382</v>
      </c>
      <c r="C189" s="28"/>
      <c r="D189" s="28"/>
      <c r="E189" s="95">
        <f t="shared" si="31"/>
        <v>0</v>
      </c>
      <c r="F189" s="28"/>
      <c r="G189" s="28"/>
      <c r="H189" s="33">
        <f t="shared" si="32"/>
        <v>0</v>
      </c>
      <c r="I189" s="28"/>
      <c r="J189" s="33">
        <f t="shared" si="33"/>
        <v>0</v>
      </c>
      <c r="K189" s="34">
        <f t="shared" si="34"/>
        <v>0</v>
      </c>
      <c r="M189" s="93">
        <f t="shared" si="35"/>
        <v>0</v>
      </c>
      <c r="N189" s="34">
        <f t="shared" si="36"/>
        <v>0</v>
      </c>
      <c r="O189" s="43">
        <f t="shared" si="37"/>
        <v>0</v>
      </c>
      <c r="Q189" s="93">
        <f>IF(C189+D189=0,0,SUM(E$4:E189))</f>
        <v>0</v>
      </c>
      <c r="R189" s="34">
        <f>IF(I189=0,0,SUM(K$4:K189))</f>
        <v>0</v>
      </c>
      <c r="S189" s="43">
        <f>IF(F189+G189=0,0,SUM(O$4:O189))</f>
        <v>0</v>
      </c>
    </row>
    <row r="190" spans="1:19" x14ac:dyDescent="0.25">
      <c r="A190" s="57">
        <f t="shared" si="29"/>
        <v>27</v>
      </c>
      <c r="B190" s="101">
        <f t="shared" si="30"/>
        <v>44383</v>
      </c>
      <c r="C190" s="28"/>
      <c r="D190" s="28"/>
      <c r="E190" s="95">
        <f t="shared" si="31"/>
        <v>0</v>
      </c>
      <c r="F190" s="28"/>
      <c r="G190" s="28"/>
      <c r="H190" s="33">
        <f t="shared" si="32"/>
        <v>0</v>
      </c>
      <c r="I190" s="28"/>
      <c r="J190" s="33">
        <f t="shared" si="33"/>
        <v>0</v>
      </c>
      <c r="K190" s="34">
        <f t="shared" si="34"/>
        <v>0</v>
      </c>
      <c r="M190" s="93">
        <f t="shared" si="35"/>
        <v>0</v>
      </c>
      <c r="N190" s="34">
        <f t="shared" si="36"/>
        <v>0</v>
      </c>
      <c r="O190" s="43">
        <f t="shared" si="37"/>
        <v>0</v>
      </c>
      <c r="Q190" s="93">
        <f>IF(C190+D190=0,0,SUM(E$4:E190))</f>
        <v>0</v>
      </c>
      <c r="R190" s="34">
        <f>IF(I190=0,0,SUM(K$4:K190))</f>
        <v>0</v>
      </c>
      <c r="S190" s="43">
        <f>IF(F190+G190=0,0,SUM(O$4:O190))</f>
        <v>0</v>
      </c>
    </row>
    <row r="191" spans="1:19" x14ac:dyDescent="0.25">
      <c r="A191" s="57">
        <f t="shared" si="29"/>
        <v>27</v>
      </c>
      <c r="B191" s="101">
        <f t="shared" si="30"/>
        <v>44384</v>
      </c>
      <c r="C191" s="28"/>
      <c r="D191" s="28"/>
      <c r="E191" s="95">
        <f t="shared" si="31"/>
        <v>0</v>
      </c>
      <c r="F191" s="28"/>
      <c r="G191" s="28"/>
      <c r="H191" s="33">
        <f t="shared" si="32"/>
        <v>0</v>
      </c>
      <c r="I191" s="28"/>
      <c r="J191" s="33">
        <f t="shared" si="33"/>
        <v>0</v>
      </c>
      <c r="K191" s="34">
        <f t="shared" si="34"/>
        <v>0</v>
      </c>
      <c r="M191" s="93">
        <f t="shared" si="35"/>
        <v>0</v>
      </c>
      <c r="N191" s="34">
        <f t="shared" si="36"/>
        <v>0</v>
      </c>
      <c r="O191" s="43">
        <f t="shared" si="37"/>
        <v>0</v>
      </c>
      <c r="Q191" s="93">
        <f>IF(C191+D191=0,0,SUM(E$4:E191))</f>
        <v>0</v>
      </c>
      <c r="R191" s="34">
        <f>IF(I191=0,0,SUM(K$4:K191))</f>
        <v>0</v>
      </c>
      <c r="S191" s="43">
        <f>IF(F191+G191=0,0,SUM(O$4:O191))</f>
        <v>0</v>
      </c>
    </row>
    <row r="192" spans="1:19" x14ac:dyDescent="0.25">
      <c r="A192" s="57">
        <f t="shared" si="29"/>
        <v>27</v>
      </c>
      <c r="B192" s="101">
        <f t="shared" si="30"/>
        <v>44385</v>
      </c>
      <c r="C192" s="28"/>
      <c r="D192" s="28"/>
      <c r="E192" s="95">
        <f t="shared" si="31"/>
        <v>0</v>
      </c>
      <c r="F192" s="28"/>
      <c r="G192" s="28"/>
      <c r="H192" s="33">
        <f t="shared" si="32"/>
        <v>0</v>
      </c>
      <c r="I192" s="28"/>
      <c r="J192" s="33">
        <f t="shared" si="33"/>
        <v>0</v>
      </c>
      <c r="K192" s="34">
        <f t="shared" si="34"/>
        <v>0</v>
      </c>
      <c r="M192" s="93">
        <f t="shared" si="35"/>
        <v>0</v>
      </c>
      <c r="N192" s="34">
        <f t="shared" si="36"/>
        <v>0</v>
      </c>
      <c r="O192" s="43">
        <f t="shared" si="37"/>
        <v>0</v>
      </c>
      <c r="Q192" s="93">
        <f>IF(C192+D192=0,0,SUM(E$4:E192))</f>
        <v>0</v>
      </c>
      <c r="R192" s="34">
        <f>IF(I192=0,0,SUM(K$4:K192))</f>
        <v>0</v>
      </c>
      <c r="S192" s="43">
        <f>IF(F192+G192=0,0,SUM(O$4:O192))</f>
        <v>0</v>
      </c>
    </row>
    <row r="193" spans="1:19" x14ac:dyDescent="0.25">
      <c r="A193" s="57">
        <f t="shared" si="29"/>
        <v>27</v>
      </c>
      <c r="B193" s="101">
        <f t="shared" si="30"/>
        <v>44386</v>
      </c>
      <c r="C193" s="28"/>
      <c r="D193" s="28"/>
      <c r="E193" s="95">
        <f t="shared" si="31"/>
        <v>0</v>
      </c>
      <c r="F193" s="28"/>
      <c r="G193" s="28"/>
      <c r="H193" s="33">
        <f t="shared" si="32"/>
        <v>0</v>
      </c>
      <c r="I193" s="28"/>
      <c r="J193" s="33">
        <f t="shared" si="33"/>
        <v>0</v>
      </c>
      <c r="K193" s="34">
        <f t="shared" si="34"/>
        <v>0</v>
      </c>
      <c r="M193" s="93">
        <f t="shared" si="35"/>
        <v>0</v>
      </c>
      <c r="N193" s="34">
        <f t="shared" si="36"/>
        <v>0</v>
      </c>
      <c r="O193" s="43">
        <f t="shared" si="37"/>
        <v>0</v>
      </c>
      <c r="Q193" s="93">
        <f>IF(C193+D193=0,0,SUM(E$4:E193))</f>
        <v>0</v>
      </c>
      <c r="R193" s="34">
        <f>IF(I193=0,0,SUM(K$4:K193))</f>
        <v>0</v>
      </c>
      <c r="S193" s="43">
        <f>IF(F193+G193=0,0,SUM(O$4:O193))</f>
        <v>0</v>
      </c>
    </row>
    <row r="194" spans="1:19" x14ac:dyDescent="0.25">
      <c r="A194" s="57">
        <f t="shared" si="29"/>
        <v>27</v>
      </c>
      <c r="B194" s="101">
        <f t="shared" si="30"/>
        <v>44387</v>
      </c>
      <c r="C194" s="28"/>
      <c r="D194" s="28"/>
      <c r="E194" s="95">
        <f t="shared" si="31"/>
        <v>0</v>
      </c>
      <c r="F194" s="28"/>
      <c r="G194" s="28"/>
      <c r="H194" s="33">
        <f t="shared" si="32"/>
        <v>0</v>
      </c>
      <c r="I194" s="28"/>
      <c r="J194" s="33">
        <f t="shared" si="33"/>
        <v>0</v>
      </c>
      <c r="K194" s="34">
        <f t="shared" si="34"/>
        <v>0</v>
      </c>
      <c r="M194" s="93">
        <f t="shared" si="35"/>
        <v>0</v>
      </c>
      <c r="N194" s="34">
        <f t="shared" si="36"/>
        <v>0</v>
      </c>
      <c r="O194" s="43">
        <f t="shared" si="37"/>
        <v>0</v>
      </c>
      <c r="Q194" s="93">
        <f>IF(C194+D194=0,0,SUM(E$4:E194))</f>
        <v>0</v>
      </c>
      <c r="R194" s="34">
        <f>IF(I194=0,0,SUM(K$4:K194))</f>
        <v>0</v>
      </c>
      <c r="S194" s="43">
        <f>IF(F194+G194=0,0,SUM(O$4:O194))</f>
        <v>0</v>
      </c>
    </row>
    <row r="195" spans="1:19" x14ac:dyDescent="0.25">
      <c r="A195" s="57">
        <f t="shared" si="29"/>
        <v>27</v>
      </c>
      <c r="B195" s="101">
        <f t="shared" si="30"/>
        <v>44388</v>
      </c>
      <c r="C195" s="28"/>
      <c r="D195" s="28"/>
      <c r="E195" s="95">
        <f t="shared" si="31"/>
        <v>0</v>
      </c>
      <c r="F195" s="28"/>
      <c r="G195" s="28"/>
      <c r="H195" s="33">
        <f t="shared" si="32"/>
        <v>0</v>
      </c>
      <c r="I195" s="28"/>
      <c r="J195" s="33">
        <f t="shared" si="33"/>
        <v>0</v>
      </c>
      <c r="K195" s="34">
        <f t="shared" si="34"/>
        <v>0</v>
      </c>
      <c r="M195" s="93">
        <f t="shared" si="35"/>
        <v>0</v>
      </c>
      <c r="N195" s="34">
        <f t="shared" si="36"/>
        <v>0</v>
      </c>
      <c r="O195" s="43">
        <f t="shared" si="37"/>
        <v>0</v>
      </c>
      <c r="Q195" s="93">
        <f>IF(C195+D195=0,0,SUM(E$4:E195))</f>
        <v>0</v>
      </c>
      <c r="R195" s="34">
        <f>IF(I195=0,0,SUM(K$4:K195))</f>
        <v>0</v>
      </c>
      <c r="S195" s="43">
        <f>IF(F195+G195=0,0,SUM(O$4:O195))</f>
        <v>0</v>
      </c>
    </row>
    <row r="196" spans="1:19" x14ac:dyDescent="0.25">
      <c r="A196" s="57">
        <f t="shared" si="29"/>
        <v>28</v>
      </c>
      <c r="B196" s="101">
        <f t="shared" si="30"/>
        <v>44389</v>
      </c>
      <c r="C196" s="28"/>
      <c r="D196" s="28"/>
      <c r="E196" s="95">
        <f t="shared" si="31"/>
        <v>0</v>
      </c>
      <c r="F196" s="28"/>
      <c r="G196" s="28"/>
      <c r="H196" s="33">
        <f t="shared" si="32"/>
        <v>0</v>
      </c>
      <c r="I196" s="28"/>
      <c r="J196" s="33">
        <f t="shared" si="33"/>
        <v>0</v>
      </c>
      <c r="K196" s="34">
        <f t="shared" si="34"/>
        <v>0</v>
      </c>
      <c r="M196" s="93">
        <f t="shared" si="35"/>
        <v>0</v>
      </c>
      <c r="N196" s="34">
        <f t="shared" si="36"/>
        <v>0</v>
      </c>
      <c r="O196" s="43">
        <f t="shared" si="37"/>
        <v>0</v>
      </c>
      <c r="Q196" s="93">
        <f>IF(C196+D196=0,0,SUM(E$4:E196))</f>
        <v>0</v>
      </c>
      <c r="R196" s="34">
        <f>IF(I196=0,0,SUM(K$4:K196))</f>
        <v>0</v>
      </c>
      <c r="S196" s="43">
        <f>IF(F196+G196=0,0,SUM(O$4:O196))</f>
        <v>0</v>
      </c>
    </row>
    <row r="197" spans="1:19" x14ac:dyDescent="0.25">
      <c r="A197" s="57">
        <f t="shared" si="29"/>
        <v>28</v>
      </c>
      <c r="B197" s="101">
        <f t="shared" si="30"/>
        <v>44390</v>
      </c>
      <c r="C197" s="28"/>
      <c r="D197" s="28"/>
      <c r="E197" s="95">
        <f t="shared" si="31"/>
        <v>0</v>
      </c>
      <c r="F197" s="28"/>
      <c r="G197" s="28"/>
      <c r="H197" s="33">
        <f t="shared" si="32"/>
        <v>0</v>
      </c>
      <c r="I197" s="28"/>
      <c r="J197" s="33">
        <f t="shared" si="33"/>
        <v>0</v>
      </c>
      <c r="K197" s="34">
        <f t="shared" si="34"/>
        <v>0</v>
      </c>
      <c r="M197" s="93">
        <f t="shared" si="35"/>
        <v>0</v>
      </c>
      <c r="N197" s="34">
        <f t="shared" si="36"/>
        <v>0</v>
      </c>
      <c r="O197" s="43">
        <f t="shared" si="37"/>
        <v>0</v>
      </c>
      <c r="Q197" s="93">
        <f>IF(C197+D197=0,0,SUM(E$4:E197))</f>
        <v>0</v>
      </c>
      <c r="R197" s="34">
        <f>IF(I197=0,0,SUM(K$4:K197))</f>
        <v>0</v>
      </c>
      <c r="S197" s="43">
        <f>IF(F197+G197=0,0,SUM(O$4:O197))</f>
        <v>0</v>
      </c>
    </row>
    <row r="198" spans="1:19" x14ac:dyDescent="0.25">
      <c r="A198" s="57">
        <f t="shared" si="29"/>
        <v>28</v>
      </c>
      <c r="B198" s="101">
        <f t="shared" si="30"/>
        <v>44391</v>
      </c>
      <c r="C198" s="28"/>
      <c r="D198" s="28"/>
      <c r="E198" s="95">
        <f t="shared" si="31"/>
        <v>0</v>
      </c>
      <c r="F198" s="28"/>
      <c r="G198" s="28"/>
      <c r="H198" s="33">
        <f t="shared" si="32"/>
        <v>0</v>
      </c>
      <c r="I198" s="28"/>
      <c r="J198" s="33">
        <f t="shared" si="33"/>
        <v>0</v>
      </c>
      <c r="K198" s="34">
        <f t="shared" si="34"/>
        <v>0</v>
      </c>
      <c r="M198" s="93">
        <f t="shared" si="35"/>
        <v>0</v>
      </c>
      <c r="N198" s="34">
        <f t="shared" si="36"/>
        <v>0</v>
      </c>
      <c r="O198" s="43">
        <f t="shared" si="37"/>
        <v>0</v>
      </c>
      <c r="Q198" s="93">
        <f>IF(C198+D198=0,0,SUM(E$4:E198))</f>
        <v>0</v>
      </c>
      <c r="R198" s="34">
        <f>IF(I198=0,0,SUM(K$4:K198))</f>
        <v>0</v>
      </c>
      <c r="S198" s="43">
        <f>IF(F198+G198=0,0,SUM(O$4:O198))</f>
        <v>0</v>
      </c>
    </row>
    <row r="199" spans="1:19" x14ac:dyDescent="0.25">
      <c r="A199" s="57">
        <f t="shared" si="29"/>
        <v>28</v>
      </c>
      <c r="B199" s="101">
        <f t="shared" si="30"/>
        <v>44392</v>
      </c>
      <c r="C199" s="28"/>
      <c r="D199" s="28"/>
      <c r="E199" s="95">
        <f t="shared" si="31"/>
        <v>0</v>
      </c>
      <c r="F199" s="28"/>
      <c r="G199" s="28"/>
      <c r="H199" s="33">
        <f t="shared" si="32"/>
        <v>0</v>
      </c>
      <c r="I199" s="28"/>
      <c r="J199" s="33">
        <f t="shared" si="33"/>
        <v>0</v>
      </c>
      <c r="K199" s="34">
        <f t="shared" si="34"/>
        <v>0</v>
      </c>
      <c r="M199" s="93">
        <f t="shared" si="35"/>
        <v>0</v>
      </c>
      <c r="N199" s="34">
        <f t="shared" si="36"/>
        <v>0</v>
      </c>
      <c r="O199" s="43">
        <f t="shared" si="37"/>
        <v>0</v>
      </c>
      <c r="Q199" s="93">
        <f>IF(C199+D199=0,0,SUM(E$4:E199))</f>
        <v>0</v>
      </c>
      <c r="R199" s="34">
        <f>IF(I199=0,0,SUM(K$4:K199))</f>
        <v>0</v>
      </c>
      <c r="S199" s="43">
        <f>IF(F199+G199=0,0,SUM(O$4:O199))</f>
        <v>0</v>
      </c>
    </row>
    <row r="200" spans="1:19" x14ac:dyDescent="0.25">
      <c r="A200" s="57">
        <f t="shared" si="29"/>
        <v>28</v>
      </c>
      <c r="B200" s="101">
        <f t="shared" si="30"/>
        <v>44393</v>
      </c>
      <c r="C200" s="28"/>
      <c r="D200" s="28"/>
      <c r="E200" s="95">
        <f t="shared" si="31"/>
        <v>0</v>
      </c>
      <c r="F200" s="28"/>
      <c r="G200" s="28"/>
      <c r="H200" s="33">
        <f t="shared" si="32"/>
        <v>0</v>
      </c>
      <c r="I200" s="28"/>
      <c r="J200" s="33">
        <f t="shared" si="33"/>
        <v>0</v>
      </c>
      <c r="K200" s="34">
        <f t="shared" si="34"/>
        <v>0</v>
      </c>
      <c r="M200" s="93">
        <f t="shared" si="35"/>
        <v>0</v>
      </c>
      <c r="N200" s="34">
        <f t="shared" si="36"/>
        <v>0</v>
      </c>
      <c r="O200" s="43">
        <f t="shared" si="37"/>
        <v>0</v>
      </c>
      <c r="Q200" s="93">
        <f>IF(C200+D200=0,0,SUM(E$4:E200))</f>
        <v>0</v>
      </c>
      <c r="R200" s="34">
        <f>IF(I200=0,0,SUM(K$4:K200))</f>
        <v>0</v>
      </c>
      <c r="S200" s="43">
        <f>IF(F200+G200=0,0,SUM(O$4:O200))</f>
        <v>0</v>
      </c>
    </row>
    <row r="201" spans="1:19" x14ac:dyDescent="0.25">
      <c r="A201" s="57">
        <f t="shared" si="29"/>
        <v>28</v>
      </c>
      <c r="B201" s="101">
        <f t="shared" si="30"/>
        <v>44394</v>
      </c>
      <c r="C201" s="28"/>
      <c r="D201" s="28"/>
      <c r="E201" s="95">
        <f t="shared" si="31"/>
        <v>0</v>
      </c>
      <c r="F201" s="28"/>
      <c r="G201" s="28"/>
      <c r="H201" s="33">
        <f t="shared" si="32"/>
        <v>0</v>
      </c>
      <c r="I201" s="28"/>
      <c r="J201" s="33">
        <f t="shared" si="33"/>
        <v>0</v>
      </c>
      <c r="K201" s="34">
        <f t="shared" si="34"/>
        <v>0</v>
      </c>
      <c r="M201" s="93">
        <f t="shared" si="35"/>
        <v>0</v>
      </c>
      <c r="N201" s="34">
        <f t="shared" si="36"/>
        <v>0</v>
      </c>
      <c r="O201" s="43">
        <f t="shared" si="37"/>
        <v>0</v>
      </c>
      <c r="Q201" s="93">
        <f>IF(C201+D201=0,0,SUM(E$4:E201))</f>
        <v>0</v>
      </c>
      <c r="R201" s="34">
        <f>IF(I201=0,0,SUM(K$4:K201))</f>
        <v>0</v>
      </c>
      <c r="S201" s="43">
        <f>IF(F201+G201=0,0,SUM(O$4:O201))</f>
        <v>0</v>
      </c>
    </row>
    <row r="202" spans="1:19" x14ac:dyDescent="0.25">
      <c r="A202" s="57">
        <f t="shared" si="29"/>
        <v>28</v>
      </c>
      <c r="B202" s="101">
        <f t="shared" si="30"/>
        <v>44395</v>
      </c>
      <c r="C202" s="28"/>
      <c r="D202" s="28"/>
      <c r="E202" s="95">
        <f t="shared" si="31"/>
        <v>0</v>
      </c>
      <c r="F202" s="28"/>
      <c r="G202" s="28"/>
      <c r="H202" s="33">
        <f t="shared" si="32"/>
        <v>0</v>
      </c>
      <c r="I202" s="28"/>
      <c r="J202" s="33">
        <f t="shared" si="33"/>
        <v>0</v>
      </c>
      <c r="K202" s="34">
        <f t="shared" si="34"/>
        <v>0</v>
      </c>
      <c r="M202" s="93">
        <f t="shared" si="35"/>
        <v>0</v>
      </c>
      <c r="N202" s="34">
        <f t="shared" si="36"/>
        <v>0</v>
      </c>
      <c r="O202" s="43">
        <f t="shared" si="37"/>
        <v>0</v>
      </c>
      <c r="Q202" s="93">
        <f>IF(C202+D202=0,0,SUM(E$4:E202))</f>
        <v>0</v>
      </c>
      <c r="R202" s="34">
        <f>IF(I202=0,0,SUM(K$4:K202))</f>
        <v>0</v>
      </c>
      <c r="S202" s="43">
        <f>IF(F202+G202=0,0,SUM(O$4:O202))</f>
        <v>0</v>
      </c>
    </row>
    <row r="203" spans="1:19" x14ac:dyDescent="0.25">
      <c r="A203" s="57">
        <f t="shared" si="29"/>
        <v>29</v>
      </c>
      <c r="B203" s="101">
        <f t="shared" si="30"/>
        <v>44396</v>
      </c>
      <c r="C203" s="28"/>
      <c r="D203" s="28"/>
      <c r="E203" s="95">
        <f t="shared" si="31"/>
        <v>0</v>
      </c>
      <c r="F203" s="28"/>
      <c r="G203" s="28"/>
      <c r="H203" s="33">
        <f t="shared" si="32"/>
        <v>0</v>
      </c>
      <c r="I203" s="28"/>
      <c r="J203" s="33">
        <f t="shared" si="33"/>
        <v>0</v>
      </c>
      <c r="K203" s="34">
        <f t="shared" si="34"/>
        <v>0</v>
      </c>
      <c r="M203" s="93">
        <f t="shared" si="35"/>
        <v>0</v>
      </c>
      <c r="N203" s="34">
        <f t="shared" si="36"/>
        <v>0</v>
      </c>
      <c r="O203" s="43">
        <f t="shared" si="37"/>
        <v>0</v>
      </c>
      <c r="Q203" s="93">
        <f>IF(C203+D203=0,0,SUM(E$4:E203))</f>
        <v>0</v>
      </c>
      <c r="R203" s="34">
        <f>IF(I203=0,0,SUM(K$4:K203))</f>
        <v>0</v>
      </c>
      <c r="S203" s="43">
        <f>IF(F203+G203=0,0,SUM(O$4:O203))</f>
        <v>0</v>
      </c>
    </row>
    <row r="204" spans="1:19" x14ac:dyDescent="0.25">
      <c r="A204" s="57">
        <f t="shared" si="29"/>
        <v>29</v>
      </c>
      <c r="B204" s="101">
        <f t="shared" si="30"/>
        <v>44397</v>
      </c>
      <c r="C204" s="28"/>
      <c r="D204" s="28"/>
      <c r="E204" s="95">
        <f t="shared" si="31"/>
        <v>0</v>
      </c>
      <c r="F204" s="28"/>
      <c r="G204" s="28"/>
      <c r="H204" s="33">
        <f t="shared" si="32"/>
        <v>0</v>
      </c>
      <c r="I204" s="28"/>
      <c r="J204" s="33">
        <f t="shared" si="33"/>
        <v>0</v>
      </c>
      <c r="K204" s="34">
        <f t="shared" si="34"/>
        <v>0</v>
      </c>
      <c r="M204" s="93">
        <f t="shared" si="35"/>
        <v>0</v>
      </c>
      <c r="N204" s="34">
        <f t="shared" si="36"/>
        <v>0</v>
      </c>
      <c r="O204" s="43">
        <f t="shared" si="37"/>
        <v>0</v>
      </c>
      <c r="Q204" s="93">
        <f>IF(C204+D204=0,0,SUM(E$4:E204))</f>
        <v>0</v>
      </c>
      <c r="R204" s="34">
        <f>IF(I204=0,0,SUM(K$4:K204))</f>
        <v>0</v>
      </c>
      <c r="S204" s="43">
        <f>IF(F204+G204=0,0,SUM(O$4:O204))</f>
        <v>0</v>
      </c>
    </row>
    <row r="205" spans="1:19" x14ac:dyDescent="0.25">
      <c r="A205" s="57">
        <f t="shared" si="29"/>
        <v>29</v>
      </c>
      <c r="B205" s="101">
        <f t="shared" si="30"/>
        <v>44398</v>
      </c>
      <c r="C205" s="28"/>
      <c r="D205" s="28"/>
      <c r="E205" s="95">
        <f t="shared" si="31"/>
        <v>0</v>
      </c>
      <c r="F205" s="28"/>
      <c r="G205" s="28"/>
      <c r="H205" s="33">
        <f t="shared" si="32"/>
        <v>0</v>
      </c>
      <c r="I205" s="28"/>
      <c r="J205" s="33">
        <f t="shared" si="33"/>
        <v>0</v>
      </c>
      <c r="K205" s="34">
        <f t="shared" si="34"/>
        <v>0</v>
      </c>
      <c r="M205" s="93">
        <f t="shared" si="35"/>
        <v>0</v>
      </c>
      <c r="N205" s="34">
        <f t="shared" si="36"/>
        <v>0</v>
      </c>
      <c r="O205" s="43">
        <f t="shared" si="37"/>
        <v>0</v>
      </c>
      <c r="Q205" s="93">
        <f>IF(C205+D205=0,0,SUM(E$4:E205))</f>
        <v>0</v>
      </c>
      <c r="R205" s="34">
        <f>IF(I205=0,0,SUM(K$4:K205))</f>
        <v>0</v>
      </c>
      <c r="S205" s="43">
        <f>IF(F205+G205=0,0,SUM(O$4:O205))</f>
        <v>0</v>
      </c>
    </row>
    <row r="206" spans="1:19" x14ac:dyDescent="0.25">
      <c r="A206" s="57">
        <f t="shared" si="29"/>
        <v>29</v>
      </c>
      <c r="B206" s="101">
        <f t="shared" si="30"/>
        <v>44399</v>
      </c>
      <c r="C206" s="28"/>
      <c r="D206" s="28"/>
      <c r="E206" s="95">
        <f t="shared" si="31"/>
        <v>0</v>
      </c>
      <c r="F206" s="28"/>
      <c r="G206" s="28"/>
      <c r="H206" s="33">
        <f t="shared" si="32"/>
        <v>0</v>
      </c>
      <c r="I206" s="28"/>
      <c r="J206" s="33">
        <f t="shared" si="33"/>
        <v>0</v>
      </c>
      <c r="K206" s="34">
        <f t="shared" si="34"/>
        <v>0</v>
      </c>
      <c r="M206" s="93">
        <f t="shared" si="35"/>
        <v>0</v>
      </c>
      <c r="N206" s="34">
        <f t="shared" si="36"/>
        <v>0</v>
      </c>
      <c r="O206" s="43">
        <f t="shared" si="37"/>
        <v>0</v>
      </c>
      <c r="Q206" s="93">
        <f>IF(C206+D206=0,0,SUM(E$4:E206))</f>
        <v>0</v>
      </c>
      <c r="R206" s="34">
        <f>IF(I206=0,0,SUM(K$4:K206))</f>
        <v>0</v>
      </c>
      <c r="S206" s="43">
        <f>IF(F206+G206=0,0,SUM(O$4:O206))</f>
        <v>0</v>
      </c>
    </row>
    <row r="207" spans="1:19" x14ac:dyDescent="0.25">
      <c r="A207" s="57">
        <f t="shared" si="29"/>
        <v>29</v>
      </c>
      <c r="B207" s="101">
        <f t="shared" si="30"/>
        <v>44400</v>
      </c>
      <c r="C207" s="28"/>
      <c r="D207" s="28"/>
      <c r="E207" s="95">
        <f t="shared" si="31"/>
        <v>0</v>
      </c>
      <c r="F207" s="28"/>
      <c r="G207" s="28"/>
      <c r="H207" s="33">
        <f t="shared" si="32"/>
        <v>0</v>
      </c>
      <c r="I207" s="28"/>
      <c r="J207" s="33">
        <f t="shared" si="33"/>
        <v>0</v>
      </c>
      <c r="K207" s="34">
        <f t="shared" si="34"/>
        <v>0</v>
      </c>
      <c r="M207" s="93">
        <f t="shared" si="35"/>
        <v>0</v>
      </c>
      <c r="N207" s="34">
        <f t="shared" si="36"/>
        <v>0</v>
      </c>
      <c r="O207" s="43">
        <f t="shared" si="37"/>
        <v>0</v>
      </c>
      <c r="Q207" s="93">
        <f>IF(C207+D207=0,0,SUM(E$4:E207))</f>
        <v>0</v>
      </c>
      <c r="R207" s="34">
        <f>IF(I207=0,0,SUM(K$4:K207))</f>
        <v>0</v>
      </c>
      <c r="S207" s="43">
        <f>IF(F207+G207=0,0,SUM(O$4:O207))</f>
        <v>0</v>
      </c>
    </row>
    <row r="208" spans="1:19" x14ac:dyDescent="0.25">
      <c r="A208" s="57">
        <f t="shared" si="29"/>
        <v>29</v>
      </c>
      <c r="B208" s="101">
        <f t="shared" si="30"/>
        <v>44401</v>
      </c>
      <c r="C208" s="28"/>
      <c r="D208" s="28"/>
      <c r="E208" s="95">
        <f t="shared" si="31"/>
        <v>0</v>
      </c>
      <c r="F208" s="28"/>
      <c r="G208" s="28"/>
      <c r="H208" s="33">
        <f t="shared" si="32"/>
        <v>0</v>
      </c>
      <c r="I208" s="28"/>
      <c r="J208" s="33">
        <f t="shared" si="33"/>
        <v>0</v>
      </c>
      <c r="K208" s="34">
        <f t="shared" si="34"/>
        <v>0</v>
      </c>
      <c r="M208" s="93">
        <f t="shared" si="35"/>
        <v>0</v>
      </c>
      <c r="N208" s="34">
        <f t="shared" si="36"/>
        <v>0</v>
      </c>
      <c r="O208" s="43">
        <f t="shared" si="37"/>
        <v>0</v>
      </c>
      <c r="Q208" s="93">
        <f>IF(C208+D208=0,0,SUM(E$4:E208))</f>
        <v>0</v>
      </c>
      <c r="R208" s="34">
        <f>IF(I208=0,0,SUM(K$4:K208))</f>
        <v>0</v>
      </c>
      <c r="S208" s="43">
        <f>IF(F208+G208=0,0,SUM(O$4:O208))</f>
        <v>0</v>
      </c>
    </row>
    <row r="209" spans="1:19" x14ac:dyDescent="0.25">
      <c r="A209" s="57">
        <f t="shared" si="29"/>
        <v>29</v>
      </c>
      <c r="B209" s="101">
        <f t="shared" si="30"/>
        <v>44402</v>
      </c>
      <c r="C209" s="28"/>
      <c r="D209" s="28"/>
      <c r="E209" s="95">
        <f t="shared" si="31"/>
        <v>0</v>
      </c>
      <c r="F209" s="28"/>
      <c r="G209" s="28"/>
      <c r="H209" s="33">
        <f t="shared" si="32"/>
        <v>0</v>
      </c>
      <c r="I209" s="28"/>
      <c r="J209" s="33">
        <f t="shared" si="33"/>
        <v>0</v>
      </c>
      <c r="K209" s="34">
        <f t="shared" si="34"/>
        <v>0</v>
      </c>
      <c r="M209" s="93">
        <f t="shared" si="35"/>
        <v>0</v>
      </c>
      <c r="N209" s="34">
        <f t="shared" si="36"/>
        <v>0</v>
      </c>
      <c r="O209" s="43">
        <f t="shared" si="37"/>
        <v>0</v>
      </c>
      <c r="Q209" s="93">
        <f>IF(C209+D209=0,0,SUM(E$4:E209))</f>
        <v>0</v>
      </c>
      <c r="R209" s="34">
        <f>IF(I209=0,0,SUM(K$4:K209))</f>
        <v>0</v>
      </c>
      <c r="S209" s="43">
        <f>IF(F209+G209=0,0,SUM(O$4:O209))</f>
        <v>0</v>
      </c>
    </row>
    <row r="210" spans="1:19" x14ac:dyDescent="0.25">
      <c r="A210" s="57">
        <f t="shared" si="29"/>
        <v>30</v>
      </c>
      <c r="B210" s="101">
        <f t="shared" si="30"/>
        <v>44403</v>
      </c>
      <c r="C210" s="28"/>
      <c r="D210" s="28"/>
      <c r="E210" s="95">
        <f t="shared" si="31"/>
        <v>0</v>
      </c>
      <c r="F210" s="28"/>
      <c r="G210" s="28"/>
      <c r="H210" s="33">
        <f t="shared" si="32"/>
        <v>0</v>
      </c>
      <c r="I210" s="28"/>
      <c r="J210" s="33">
        <f t="shared" si="33"/>
        <v>0</v>
      </c>
      <c r="K210" s="34">
        <f t="shared" si="34"/>
        <v>0</v>
      </c>
      <c r="M210" s="93">
        <f t="shared" si="35"/>
        <v>0</v>
      </c>
      <c r="N210" s="34">
        <f t="shared" si="36"/>
        <v>0</v>
      </c>
      <c r="O210" s="43">
        <f t="shared" si="37"/>
        <v>0</v>
      </c>
      <c r="Q210" s="93">
        <f>IF(C210+D210=0,0,SUM(E$4:E210))</f>
        <v>0</v>
      </c>
      <c r="R210" s="34">
        <f>IF(I210=0,0,SUM(K$4:K210))</f>
        <v>0</v>
      </c>
      <c r="S210" s="43">
        <f>IF(F210+G210=0,0,SUM(O$4:O210))</f>
        <v>0</v>
      </c>
    </row>
    <row r="211" spans="1:19" x14ac:dyDescent="0.25">
      <c r="A211" s="57">
        <f t="shared" si="29"/>
        <v>30</v>
      </c>
      <c r="B211" s="101">
        <f t="shared" si="30"/>
        <v>44404</v>
      </c>
      <c r="C211" s="28"/>
      <c r="D211" s="28"/>
      <c r="E211" s="95">
        <f t="shared" si="31"/>
        <v>0</v>
      </c>
      <c r="F211" s="28"/>
      <c r="G211" s="28"/>
      <c r="H211" s="33">
        <f t="shared" si="32"/>
        <v>0</v>
      </c>
      <c r="I211" s="28"/>
      <c r="J211" s="33">
        <f t="shared" si="33"/>
        <v>0</v>
      </c>
      <c r="K211" s="34">
        <f t="shared" si="34"/>
        <v>0</v>
      </c>
      <c r="M211" s="93">
        <f t="shared" si="35"/>
        <v>0</v>
      </c>
      <c r="N211" s="34">
        <f t="shared" si="36"/>
        <v>0</v>
      </c>
      <c r="O211" s="43">
        <f t="shared" si="37"/>
        <v>0</v>
      </c>
      <c r="Q211" s="93">
        <f>IF(C211+D211=0,0,SUM(E$4:E211))</f>
        <v>0</v>
      </c>
      <c r="R211" s="34">
        <f>IF(I211=0,0,SUM(K$4:K211))</f>
        <v>0</v>
      </c>
      <c r="S211" s="43">
        <f>IF(F211+G211=0,0,SUM(O$4:O211))</f>
        <v>0</v>
      </c>
    </row>
    <row r="212" spans="1:19" x14ac:dyDescent="0.25">
      <c r="A212" s="57">
        <f t="shared" si="29"/>
        <v>30</v>
      </c>
      <c r="B212" s="101">
        <f t="shared" si="30"/>
        <v>44405</v>
      </c>
      <c r="C212" s="28"/>
      <c r="D212" s="28"/>
      <c r="E212" s="95">
        <f t="shared" si="31"/>
        <v>0</v>
      </c>
      <c r="F212" s="28"/>
      <c r="G212" s="28"/>
      <c r="H212" s="33">
        <f t="shared" si="32"/>
        <v>0</v>
      </c>
      <c r="I212" s="28"/>
      <c r="J212" s="33">
        <f t="shared" si="33"/>
        <v>0</v>
      </c>
      <c r="K212" s="34">
        <f t="shared" si="34"/>
        <v>0</v>
      </c>
      <c r="M212" s="93">
        <f t="shared" si="35"/>
        <v>0</v>
      </c>
      <c r="N212" s="34">
        <f t="shared" si="36"/>
        <v>0</v>
      </c>
      <c r="O212" s="43">
        <f t="shared" si="37"/>
        <v>0</v>
      </c>
      <c r="Q212" s="93">
        <f>IF(C212+D212=0,0,SUM(E$4:E212))</f>
        <v>0</v>
      </c>
      <c r="R212" s="34">
        <f>IF(I212=0,0,SUM(K$4:K212))</f>
        <v>0</v>
      </c>
      <c r="S212" s="43">
        <f>IF(F212+G212=0,0,SUM(O$4:O212))</f>
        <v>0</v>
      </c>
    </row>
    <row r="213" spans="1:19" x14ac:dyDescent="0.25">
      <c r="A213" s="57">
        <f t="shared" si="29"/>
        <v>30</v>
      </c>
      <c r="B213" s="101">
        <f t="shared" si="30"/>
        <v>44406</v>
      </c>
      <c r="C213" s="28"/>
      <c r="D213" s="28"/>
      <c r="E213" s="95">
        <f t="shared" si="31"/>
        <v>0</v>
      </c>
      <c r="F213" s="28"/>
      <c r="G213" s="28"/>
      <c r="H213" s="33">
        <f t="shared" si="32"/>
        <v>0</v>
      </c>
      <c r="I213" s="28"/>
      <c r="J213" s="33">
        <f t="shared" si="33"/>
        <v>0</v>
      </c>
      <c r="K213" s="34">
        <f t="shared" si="34"/>
        <v>0</v>
      </c>
      <c r="M213" s="93">
        <f t="shared" si="35"/>
        <v>0</v>
      </c>
      <c r="N213" s="34">
        <f t="shared" si="36"/>
        <v>0</v>
      </c>
      <c r="O213" s="43">
        <f t="shared" si="37"/>
        <v>0</v>
      </c>
      <c r="Q213" s="93">
        <f>IF(C213+D213=0,0,SUM(E$4:E213))</f>
        <v>0</v>
      </c>
      <c r="R213" s="34">
        <f>IF(I213=0,0,SUM(K$4:K213))</f>
        <v>0</v>
      </c>
      <c r="S213" s="43">
        <f>IF(F213+G213=0,0,SUM(O$4:O213))</f>
        <v>0</v>
      </c>
    </row>
    <row r="214" spans="1:19" x14ac:dyDescent="0.25">
      <c r="A214" s="57">
        <f t="shared" si="29"/>
        <v>30</v>
      </c>
      <c r="B214" s="101">
        <f t="shared" si="30"/>
        <v>44407</v>
      </c>
      <c r="C214" s="28"/>
      <c r="D214" s="28"/>
      <c r="E214" s="95">
        <f t="shared" si="31"/>
        <v>0</v>
      </c>
      <c r="F214" s="28"/>
      <c r="G214" s="28"/>
      <c r="H214" s="33">
        <f t="shared" si="32"/>
        <v>0</v>
      </c>
      <c r="I214" s="28"/>
      <c r="J214" s="33">
        <f t="shared" si="33"/>
        <v>0</v>
      </c>
      <c r="K214" s="34">
        <f t="shared" si="34"/>
        <v>0</v>
      </c>
      <c r="M214" s="93">
        <f t="shared" si="35"/>
        <v>0</v>
      </c>
      <c r="N214" s="34">
        <f t="shared" si="36"/>
        <v>0</v>
      </c>
      <c r="O214" s="43">
        <f t="shared" si="37"/>
        <v>0</v>
      </c>
      <c r="Q214" s="93">
        <f>IF(C214+D214=0,0,SUM(E$4:E214))</f>
        <v>0</v>
      </c>
      <c r="R214" s="34">
        <f>IF(I214=0,0,SUM(K$4:K214))</f>
        <v>0</v>
      </c>
      <c r="S214" s="43">
        <f>IF(F214+G214=0,0,SUM(O$4:O214))</f>
        <v>0</v>
      </c>
    </row>
    <row r="215" spans="1:19" x14ac:dyDescent="0.25">
      <c r="A215" s="57">
        <f t="shared" si="29"/>
        <v>30</v>
      </c>
      <c r="B215" s="101">
        <f t="shared" si="30"/>
        <v>44408</v>
      </c>
      <c r="C215" s="28"/>
      <c r="D215" s="28"/>
      <c r="E215" s="95">
        <f t="shared" si="31"/>
        <v>0</v>
      </c>
      <c r="F215" s="28"/>
      <c r="G215" s="28"/>
      <c r="H215" s="33">
        <f t="shared" si="32"/>
        <v>0</v>
      </c>
      <c r="I215" s="28"/>
      <c r="J215" s="33">
        <f t="shared" si="33"/>
        <v>0</v>
      </c>
      <c r="K215" s="34">
        <f t="shared" si="34"/>
        <v>0</v>
      </c>
      <c r="M215" s="93">
        <f t="shared" si="35"/>
        <v>0</v>
      </c>
      <c r="N215" s="34">
        <f t="shared" si="36"/>
        <v>0</v>
      </c>
      <c r="O215" s="43">
        <f t="shared" si="37"/>
        <v>0</v>
      </c>
      <c r="Q215" s="93">
        <f>IF(C215+D215=0,0,SUM(E$4:E215))</f>
        <v>0</v>
      </c>
      <c r="R215" s="34">
        <f>IF(I215=0,0,SUM(K$4:K215))</f>
        <v>0</v>
      </c>
      <c r="S215" s="43">
        <f>IF(F215+G215=0,0,SUM(O$4:O215))</f>
        <v>0</v>
      </c>
    </row>
    <row r="216" spans="1:19" x14ac:dyDescent="0.25">
      <c r="A216" s="57">
        <f t="shared" si="29"/>
        <v>30</v>
      </c>
      <c r="B216" s="101">
        <f t="shared" si="30"/>
        <v>44409</v>
      </c>
      <c r="C216" s="28"/>
      <c r="D216" s="28"/>
      <c r="E216" s="95">
        <f t="shared" si="31"/>
        <v>0</v>
      </c>
      <c r="F216" s="28"/>
      <c r="G216" s="28"/>
      <c r="H216" s="33">
        <f t="shared" si="32"/>
        <v>0</v>
      </c>
      <c r="I216" s="28"/>
      <c r="J216" s="33">
        <f t="shared" si="33"/>
        <v>0</v>
      </c>
      <c r="K216" s="34">
        <f t="shared" si="34"/>
        <v>0</v>
      </c>
      <c r="M216" s="93">
        <f t="shared" si="35"/>
        <v>0</v>
      </c>
      <c r="N216" s="34">
        <f t="shared" si="36"/>
        <v>0</v>
      </c>
      <c r="O216" s="43">
        <f t="shared" si="37"/>
        <v>0</v>
      </c>
      <c r="Q216" s="93">
        <f>IF(C216+D216=0,0,SUM(E$4:E216))</f>
        <v>0</v>
      </c>
      <c r="R216" s="34">
        <f>IF(I216=0,0,SUM(K$4:K216))</f>
        <v>0</v>
      </c>
      <c r="S216" s="43">
        <f>IF(F216+G216=0,0,SUM(O$4:O216))</f>
        <v>0</v>
      </c>
    </row>
    <row r="217" spans="1:19" x14ac:dyDescent="0.25">
      <c r="A217" s="57">
        <f t="shared" si="29"/>
        <v>31</v>
      </c>
      <c r="B217" s="101">
        <f t="shared" si="30"/>
        <v>44410</v>
      </c>
      <c r="C217" s="28"/>
      <c r="D217" s="28"/>
      <c r="E217" s="95">
        <f t="shared" si="31"/>
        <v>0</v>
      </c>
      <c r="F217" s="28"/>
      <c r="G217" s="28"/>
      <c r="H217" s="33">
        <f t="shared" si="32"/>
        <v>0</v>
      </c>
      <c r="I217" s="28"/>
      <c r="J217" s="33">
        <f t="shared" si="33"/>
        <v>0</v>
      </c>
      <c r="K217" s="34">
        <f t="shared" si="34"/>
        <v>0</v>
      </c>
      <c r="M217" s="93">
        <f t="shared" si="35"/>
        <v>0</v>
      </c>
      <c r="N217" s="34">
        <f t="shared" si="36"/>
        <v>0</v>
      </c>
      <c r="O217" s="43">
        <f t="shared" si="37"/>
        <v>0</v>
      </c>
      <c r="Q217" s="93">
        <f>IF(C217+D217=0,0,SUM(E$4:E217))</f>
        <v>0</v>
      </c>
      <c r="R217" s="34">
        <f>IF(I217=0,0,SUM(K$4:K217))</f>
        <v>0</v>
      </c>
      <c r="S217" s="43">
        <f>IF(F217+G217=0,0,SUM(O$4:O217))</f>
        <v>0</v>
      </c>
    </row>
    <row r="218" spans="1:19" x14ac:dyDescent="0.25">
      <c r="A218" s="57">
        <f t="shared" si="29"/>
        <v>31</v>
      </c>
      <c r="B218" s="101">
        <f t="shared" si="30"/>
        <v>44411</v>
      </c>
      <c r="C218" s="28"/>
      <c r="D218" s="28"/>
      <c r="E218" s="95">
        <f t="shared" si="31"/>
        <v>0</v>
      </c>
      <c r="F218" s="28"/>
      <c r="G218" s="28"/>
      <c r="H218" s="33">
        <f t="shared" si="32"/>
        <v>0</v>
      </c>
      <c r="I218" s="28"/>
      <c r="J218" s="33">
        <f t="shared" si="33"/>
        <v>0</v>
      </c>
      <c r="K218" s="34">
        <f t="shared" si="34"/>
        <v>0</v>
      </c>
      <c r="M218" s="93">
        <f t="shared" si="35"/>
        <v>0</v>
      </c>
      <c r="N218" s="34">
        <f t="shared" si="36"/>
        <v>0</v>
      </c>
      <c r="O218" s="43">
        <f t="shared" si="37"/>
        <v>0</v>
      </c>
      <c r="Q218" s="93">
        <f>IF(C218+D218=0,0,SUM(E$4:E218))</f>
        <v>0</v>
      </c>
      <c r="R218" s="34">
        <f>IF(I218=0,0,SUM(K$4:K218))</f>
        <v>0</v>
      </c>
      <c r="S218" s="43">
        <f>IF(F218+G218=0,0,SUM(O$4:O218))</f>
        <v>0</v>
      </c>
    </row>
    <row r="219" spans="1:19" x14ac:dyDescent="0.25">
      <c r="A219" s="57">
        <f t="shared" si="29"/>
        <v>31</v>
      </c>
      <c r="B219" s="101">
        <f t="shared" si="30"/>
        <v>44412</v>
      </c>
      <c r="C219" s="28"/>
      <c r="D219" s="28"/>
      <c r="E219" s="95">
        <f t="shared" si="31"/>
        <v>0</v>
      </c>
      <c r="F219" s="28"/>
      <c r="G219" s="28"/>
      <c r="H219" s="33">
        <f t="shared" si="32"/>
        <v>0</v>
      </c>
      <c r="I219" s="28"/>
      <c r="J219" s="33">
        <f t="shared" si="33"/>
        <v>0</v>
      </c>
      <c r="K219" s="34">
        <f t="shared" si="34"/>
        <v>0</v>
      </c>
      <c r="M219" s="93">
        <f t="shared" si="35"/>
        <v>0</v>
      </c>
      <c r="N219" s="34">
        <f t="shared" si="36"/>
        <v>0</v>
      </c>
      <c r="O219" s="43">
        <f t="shared" si="37"/>
        <v>0</v>
      </c>
      <c r="Q219" s="93">
        <f>IF(C219+D219=0,0,SUM(E$4:E219))</f>
        <v>0</v>
      </c>
      <c r="R219" s="34">
        <f>IF(I219=0,0,SUM(K$4:K219))</f>
        <v>0</v>
      </c>
      <c r="S219" s="43">
        <f>IF(F219+G219=0,0,SUM(O$4:O219))</f>
        <v>0</v>
      </c>
    </row>
    <row r="220" spans="1:19" x14ac:dyDescent="0.25">
      <c r="A220" s="57">
        <f t="shared" si="29"/>
        <v>31</v>
      </c>
      <c r="B220" s="101">
        <f t="shared" si="30"/>
        <v>44413</v>
      </c>
      <c r="C220" s="28"/>
      <c r="D220" s="28"/>
      <c r="E220" s="95">
        <f t="shared" si="31"/>
        <v>0</v>
      </c>
      <c r="F220" s="28"/>
      <c r="G220" s="28"/>
      <c r="H220" s="33">
        <f t="shared" si="32"/>
        <v>0</v>
      </c>
      <c r="I220" s="28"/>
      <c r="J220" s="33">
        <f t="shared" si="33"/>
        <v>0</v>
      </c>
      <c r="K220" s="34">
        <f t="shared" si="34"/>
        <v>0</v>
      </c>
      <c r="M220" s="93">
        <f t="shared" si="35"/>
        <v>0</v>
      </c>
      <c r="N220" s="34">
        <f t="shared" si="36"/>
        <v>0</v>
      </c>
      <c r="O220" s="43">
        <f t="shared" si="37"/>
        <v>0</v>
      </c>
      <c r="Q220" s="93">
        <f>IF(C220+D220=0,0,SUM(E$4:E220))</f>
        <v>0</v>
      </c>
      <c r="R220" s="34">
        <f>IF(I220=0,0,SUM(K$4:K220))</f>
        <v>0</v>
      </c>
      <c r="S220" s="43">
        <f>IF(F220+G220=0,0,SUM(O$4:O220))</f>
        <v>0</v>
      </c>
    </row>
    <row r="221" spans="1:19" x14ac:dyDescent="0.25">
      <c r="A221" s="57">
        <f t="shared" si="29"/>
        <v>31</v>
      </c>
      <c r="B221" s="101">
        <f t="shared" si="30"/>
        <v>44414</v>
      </c>
      <c r="C221" s="28"/>
      <c r="D221" s="28"/>
      <c r="E221" s="95">
        <f t="shared" si="31"/>
        <v>0</v>
      </c>
      <c r="F221" s="28"/>
      <c r="G221" s="28"/>
      <c r="H221" s="33">
        <f t="shared" si="32"/>
        <v>0</v>
      </c>
      <c r="I221" s="28"/>
      <c r="J221" s="33">
        <f t="shared" si="33"/>
        <v>0</v>
      </c>
      <c r="K221" s="34">
        <f t="shared" si="34"/>
        <v>0</v>
      </c>
      <c r="M221" s="93">
        <f t="shared" si="35"/>
        <v>0</v>
      </c>
      <c r="N221" s="34">
        <f t="shared" si="36"/>
        <v>0</v>
      </c>
      <c r="O221" s="43">
        <f t="shared" si="37"/>
        <v>0</v>
      </c>
      <c r="Q221" s="93">
        <f>IF(C221+D221=0,0,SUM(E$4:E221))</f>
        <v>0</v>
      </c>
      <c r="R221" s="34">
        <f>IF(I221=0,0,SUM(K$4:K221))</f>
        <v>0</v>
      </c>
      <c r="S221" s="43">
        <f>IF(F221+G221=0,0,SUM(O$4:O221))</f>
        <v>0</v>
      </c>
    </row>
    <row r="222" spans="1:19" x14ac:dyDescent="0.25">
      <c r="A222" s="57">
        <f t="shared" si="29"/>
        <v>31</v>
      </c>
      <c r="B222" s="101">
        <f t="shared" si="30"/>
        <v>44415</v>
      </c>
      <c r="C222" s="28"/>
      <c r="D222" s="28"/>
      <c r="E222" s="95">
        <f t="shared" si="31"/>
        <v>0</v>
      </c>
      <c r="F222" s="28"/>
      <c r="G222" s="28"/>
      <c r="H222" s="33">
        <f t="shared" si="32"/>
        <v>0</v>
      </c>
      <c r="I222" s="28"/>
      <c r="J222" s="33">
        <f t="shared" si="33"/>
        <v>0</v>
      </c>
      <c r="K222" s="34">
        <f t="shared" si="34"/>
        <v>0</v>
      </c>
      <c r="M222" s="93">
        <f t="shared" si="35"/>
        <v>0</v>
      </c>
      <c r="N222" s="34">
        <f t="shared" si="36"/>
        <v>0</v>
      </c>
      <c r="O222" s="43">
        <f t="shared" si="37"/>
        <v>0</v>
      </c>
      <c r="Q222" s="93">
        <f>IF(C222+D222=0,0,SUM(E$4:E222))</f>
        <v>0</v>
      </c>
      <c r="R222" s="34">
        <f>IF(I222=0,0,SUM(K$4:K222))</f>
        <v>0</v>
      </c>
      <c r="S222" s="43">
        <f>IF(F222+G222=0,0,SUM(O$4:O222))</f>
        <v>0</v>
      </c>
    </row>
    <row r="223" spans="1:19" x14ac:dyDescent="0.25">
      <c r="A223" s="57">
        <f t="shared" si="29"/>
        <v>31</v>
      </c>
      <c r="B223" s="101">
        <f t="shared" si="30"/>
        <v>44416</v>
      </c>
      <c r="C223" s="28"/>
      <c r="D223" s="28"/>
      <c r="E223" s="95">
        <f t="shared" si="31"/>
        <v>0</v>
      </c>
      <c r="F223" s="28"/>
      <c r="G223" s="28"/>
      <c r="H223" s="33">
        <f t="shared" si="32"/>
        <v>0</v>
      </c>
      <c r="I223" s="28"/>
      <c r="J223" s="33">
        <f t="shared" si="33"/>
        <v>0</v>
      </c>
      <c r="K223" s="34">
        <f t="shared" si="34"/>
        <v>0</v>
      </c>
      <c r="M223" s="93">
        <f t="shared" si="35"/>
        <v>0</v>
      </c>
      <c r="N223" s="34">
        <f t="shared" si="36"/>
        <v>0</v>
      </c>
      <c r="O223" s="43">
        <f t="shared" si="37"/>
        <v>0</v>
      </c>
      <c r="Q223" s="93">
        <f>IF(C223+D223=0,0,SUM(E$4:E223))</f>
        <v>0</v>
      </c>
      <c r="R223" s="34">
        <f>IF(I223=0,0,SUM(K$4:K223))</f>
        <v>0</v>
      </c>
      <c r="S223" s="43">
        <f>IF(F223+G223=0,0,SUM(O$4:O223))</f>
        <v>0</v>
      </c>
    </row>
    <row r="224" spans="1:19" x14ac:dyDescent="0.25">
      <c r="A224" s="57">
        <f t="shared" si="29"/>
        <v>32</v>
      </c>
      <c r="B224" s="101">
        <f t="shared" si="30"/>
        <v>44417</v>
      </c>
      <c r="C224" s="28"/>
      <c r="D224" s="28"/>
      <c r="E224" s="95">
        <f t="shared" si="31"/>
        <v>0</v>
      </c>
      <c r="F224" s="28"/>
      <c r="G224" s="28"/>
      <c r="H224" s="33">
        <f t="shared" si="32"/>
        <v>0</v>
      </c>
      <c r="I224" s="28"/>
      <c r="J224" s="33">
        <f t="shared" si="33"/>
        <v>0</v>
      </c>
      <c r="K224" s="34">
        <f t="shared" si="34"/>
        <v>0</v>
      </c>
      <c r="M224" s="93">
        <f t="shared" si="35"/>
        <v>0</v>
      </c>
      <c r="N224" s="34">
        <f t="shared" si="36"/>
        <v>0</v>
      </c>
      <c r="O224" s="43">
        <f t="shared" si="37"/>
        <v>0</v>
      </c>
      <c r="Q224" s="93">
        <f>IF(C224+D224=0,0,SUM(E$4:E224))</f>
        <v>0</v>
      </c>
      <c r="R224" s="34">
        <f>IF(I224=0,0,SUM(K$4:K224))</f>
        <v>0</v>
      </c>
      <c r="S224" s="43">
        <f>IF(F224+G224=0,0,SUM(O$4:O224))</f>
        <v>0</v>
      </c>
    </row>
    <row r="225" spans="1:19" x14ac:dyDescent="0.25">
      <c r="A225" s="57">
        <f t="shared" si="29"/>
        <v>32</v>
      </c>
      <c r="B225" s="101">
        <f t="shared" si="30"/>
        <v>44418</v>
      </c>
      <c r="C225" s="28"/>
      <c r="D225" s="28"/>
      <c r="E225" s="95">
        <f t="shared" si="31"/>
        <v>0</v>
      </c>
      <c r="F225" s="28"/>
      <c r="G225" s="28"/>
      <c r="H225" s="33">
        <f t="shared" si="32"/>
        <v>0</v>
      </c>
      <c r="I225" s="28"/>
      <c r="J225" s="33">
        <f t="shared" si="33"/>
        <v>0</v>
      </c>
      <c r="K225" s="34">
        <f t="shared" si="34"/>
        <v>0</v>
      </c>
      <c r="M225" s="93">
        <f t="shared" si="35"/>
        <v>0</v>
      </c>
      <c r="N225" s="34">
        <f t="shared" si="36"/>
        <v>0</v>
      </c>
      <c r="O225" s="43">
        <f t="shared" si="37"/>
        <v>0</v>
      </c>
      <c r="Q225" s="93">
        <f>IF(C225+D225=0,0,SUM(E$4:E225))</f>
        <v>0</v>
      </c>
      <c r="R225" s="34">
        <f>IF(I225=0,0,SUM(K$4:K225))</f>
        <v>0</v>
      </c>
      <c r="S225" s="43">
        <f>IF(F225+G225=0,0,SUM(O$4:O225))</f>
        <v>0</v>
      </c>
    </row>
    <row r="226" spans="1:19" x14ac:dyDescent="0.25">
      <c r="A226" s="57">
        <f t="shared" si="29"/>
        <v>32</v>
      </c>
      <c r="B226" s="101">
        <f t="shared" si="30"/>
        <v>44419</v>
      </c>
      <c r="C226" s="28"/>
      <c r="D226" s="28"/>
      <c r="E226" s="95">
        <f t="shared" si="31"/>
        <v>0</v>
      </c>
      <c r="F226" s="28"/>
      <c r="G226" s="28"/>
      <c r="H226" s="33">
        <f t="shared" si="32"/>
        <v>0</v>
      </c>
      <c r="I226" s="28"/>
      <c r="J226" s="33">
        <f t="shared" si="33"/>
        <v>0</v>
      </c>
      <c r="K226" s="34">
        <f t="shared" si="34"/>
        <v>0</v>
      </c>
      <c r="M226" s="93">
        <f t="shared" si="35"/>
        <v>0</v>
      </c>
      <c r="N226" s="34">
        <f t="shared" si="36"/>
        <v>0</v>
      </c>
      <c r="O226" s="43">
        <f t="shared" si="37"/>
        <v>0</v>
      </c>
      <c r="Q226" s="93">
        <f>IF(C226+D226=0,0,SUM(E$4:E226))</f>
        <v>0</v>
      </c>
      <c r="R226" s="34">
        <f>IF(I226=0,0,SUM(K$4:K226))</f>
        <v>0</v>
      </c>
      <c r="S226" s="43">
        <f>IF(F226+G226=0,0,SUM(O$4:O226))</f>
        <v>0</v>
      </c>
    </row>
    <row r="227" spans="1:19" x14ac:dyDescent="0.25">
      <c r="A227" s="57">
        <f t="shared" si="29"/>
        <v>32</v>
      </c>
      <c r="B227" s="101">
        <f t="shared" si="30"/>
        <v>44420</v>
      </c>
      <c r="C227" s="28"/>
      <c r="D227" s="28"/>
      <c r="E227" s="95">
        <f t="shared" si="31"/>
        <v>0</v>
      </c>
      <c r="F227" s="28"/>
      <c r="G227" s="28"/>
      <c r="H227" s="33">
        <f t="shared" si="32"/>
        <v>0</v>
      </c>
      <c r="I227" s="28"/>
      <c r="J227" s="33">
        <f t="shared" si="33"/>
        <v>0</v>
      </c>
      <c r="K227" s="34">
        <f t="shared" si="34"/>
        <v>0</v>
      </c>
      <c r="M227" s="93">
        <f t="shared" si="35"/>
        <v>0</v>
      </c>
      <c r="N227" s="34">
        <f t="shared" si="36"/>
        <v>0</v>
      </c>
      <c r="O227" s="43">
        <f t="shared" si="37"/>
        <v>0</v>
      </c>
      <c r="Q227" s="93">
        <f>IF(C227+D227=0,0,SUM(E$4:E227))</f>
        <v>0</v>
      </c>
      <c r="R227" s="34">
        <f>IF(I227=0,0,SUM(K$4:K227))</f>
        <v>0</v>
      </c>
      <c r="S227" s="43">
        <f>IF(F227+G227=0,0,SUM(O$4:O227))</f>
        <v>0</v>
      </c>
    </row>
    <row r="228" spans="1:19" x14ac:dyDescent="0.25">
      <c r="A228" s="57">
        <f t="shared" si="29"/>
        <v>32</v>
      </c>
      <c r="B228" s="101">
        <f t="shared" si="30"/>
        <v>44421</v>
      </c>
      <c r="C228" s="28"/>
      <c r="D228" s="28"/>
      <c r="E228" s="95">
        <f t="shared" si="31"/>
        <v>0</v>
      </c>
      <c r="F228" s="28"/>
      <c r="G228" s="28"/>
      <c r="H228" s="33">
        <f t="shared" si="32"/>
        <v>0</v>
      </c>
      <c r="I228" s="28"/>
      <c r="J228" s="33">
        <f t="shared" si="33"/>
        <v>0</v>
      </c>
      <c r="K228" s="34">
        <f t="shared" si="34"/>
        <v>0</v>
      </c>
      <c r="M228" s="93">
        <f t="shared" si="35"/>
        <v>0</v>
      </c>
      <c r="N228" s="34">
        <f t="shared" si="36"/>
        <v>0</v>
      </c>
      <c r="O228" s="43">
        <f t="shared" si="37"/>
        <v>0</v>
      </c>
      <c r="Q228" s="93">
        <f>IF(C228+D228=0,0,SUM(E$4:E228))</f>
        <v>0</v>
      </c>
      <c r="R228" s="34">
        <f>IF(I228=0,0,SUM(K$4:K228))</f>
        <v>0</v>
      </c>
      <c r="S228" s="43">
        <f>IF(F228+G228=0,0,SUM(O$4:O228))</f>
        <v>0</v>
      </c>
    </row>
    <row r="229" spans="1:19" x14ac:dyDescent="0.25">
      <c r="A229" s="57">
        <f t="shared" si="29"/>
        <v>32</v>
      </c>
      <c r="B229" s="101">
        <f t="shared" si="30"/>
        <v>44422</v>
      </c>
      <c r="C229" s="28"/>
      <c r="D229" s="28"/>
      <c r="E229" s="95">
        <f t="shared" si="31"/>
        <v>0</v>
      </c>
      <c r="F229" s="28"/>
      <c r="G229" s="28"/>
      <c r="H229" s="33">
        <f t="shared" si="32"/>
        <v>0</v>
      </c>
      <c r="I229" s="28"/>
      <c r="J229" s="33">
        <f t="shared" si="33"/>
        <v>0</v>
      </c>
      <c r="K229" s="34">
        <f t="shared" si="34"/>
        <v>0</v>
      </c>
      <c r="M229" s="93">
        <f t="shared" si="35"/>
        <v>0</v>
      </c>
      <c r="N229" s="34">
        <f t="shared" si="36"/>
        <v>0</v>
      </c>
      <c r="O229" s="43">
        <f t="shared" si="37"/>
        <v>0</v>
      </c>
      <c r="Q229" s="93">
        <f>IF(C229+D229=0,0,SUM(E$4:E229))</f>
        <v>0</v>
      </c>
      <c r="R229" s="34">
        <f>IF(I229=0,0,SUM(K$4:K229))</f>
        <v>0</v>
      </c>
      <c r="S229" s="43">
        <f>IF(F229+G229=0,0,SUM(O$4:O229))</f>
        <v>0</v>
      </c>
    </row>
    <row r="230" spans="1:19" x14ac:dyDescent="0.25">
      <c r="A230" s="57">
        <f t="shared" si="29"/>
        <v>32</v>
      </c>
      <c r="B230" s="101">
        <f t="shared" si="30"/>
        <v>44423</v>
      </c>
      <c r="C230" s="28"/>
      <c r="D230" s="28"/>
      <c r="E230" s="95">
        <f t="shared" si="31"/>
        <v>0</v>
      </c>
      <c r="F230" s="28"/>
      <c r="G230" s="28"/>
      <c r="H230" s="33">
        <f t="shared" si="32"/>
        <v>0</v>
      </c>
      <c r="I230" s="28"/>
      <c r="J230" s="33">
        <f t="shared" si="33"/>
        <v>0</v>
      </c>
      <c r="K230" s="34">
        <f t="shared" si="34"/>
        <v>0</v>
      </c>
      <c r="M230" s="93">
        <f t="shared" si="35"/>
        <v>0</v>
      </c>
      <c r="N230" s="34">
        <f t="shared" si="36"/>
        <v>0</v>
      </c>
      <c r="O230" s="43">
        <f t="shared" si="37"/>
        <v>0</v>
      </c>
      <c r="Q230" s="93">
        <f>IF(C230+D230=0,0,SUM(E$4:E230))</f>
        <v>0</v>
      </c>
      <c r="R230" s="34">
        <f>IF(I230=0,0,SUM(K$4:K230))</f>
        <v>0</v>
      </c>
      <c r="S230" s="43">
        <f>IF(F230+G230=0,0,SUM(O$4:O230))</f>
        <v>0</v>
      </c>
    </row>
    <row r="231" spans="1:19" x14ac:dyDescent="0.25">
      <c r="A231" s="57">
        <f t="shared" si="29"/>
        <v>33</v>
      </c>
      <c r="B231" s="101">
        <f t="shared" si="30"/>
        <v>44424</v>
      </c>
      <c r="C231" s="28"/>
      <c r="D231" s="28"/>
      <c r="E231" s="95">
        <f t="shared" si="31"/>
        <v>0</v>
      </c>
      <c r="F231" s="28"/>
      <c r="G231" s="28"/>
      <c r="H231" s="33">
        <f t="shared" si="32"/>
        <v>0</v>
      </c>
      <c r="I231" s="28"/>
      <c r="J231" s="33">
        <f t="shared" si="33"/>
        <v>0</v>
      </c>
      <c r="K231" s="34">
        <f t="shared" si="34"/>
        <v>0</v>
      </c>
      <c r="M231" s="93">
        <f t="shared" si="35"/>
        <v>0</v>
      </c>
      <c r="N231" s="34">
        <f t="shared" si="36"/>
        <v>0</v>
      </c>
      <c r="O231" s="43">
        <f t="shared" si="37"/>
        <v>0</v>
      </c>
      <c r="Q231" s="93">
        <f>IF(C231+D231=0,0,SUM(E$4:E231))</f>
        <v>0</v>
      </c>
      <c r="R231" s="34">
        <f>IF(I231=0,0,SUM(K$4:K231))</f>
        <v>0</v>
      </c>
      <c r="S231" s="43">
        <f>IF(F231+G231=0,0,SUM(O$4:O231))</f>
        <v>0</v>
      </c>
    </row>
    <row r="232" spans="1:19" x14ac:dyDescent="0.25">
      <c r="A232" s="57">
        <f t="shared" si="29"/>
        <v>33</v>
      </c>
      <c r="B232" s="101">
        <f t="shared" si="30"/>
        <v>44425</v>
      </c>
      <c r="C232" s="28"/>
      <c r="D232" s="28"/>
      <c r="E232" s="95">
        <f t="shared" si="31"/>
        <v>0</v>
      </c>
      <c r="F232" s="28"/>
      <c r="G232" s="28"/>
      <c r="H232" s="33">
        <f t="shared" si="32"/>
        <v>0</v>
      </c>
      <c r="I232" s="28"/>
      <c r="J232" s="33">
        <f t="shared" si="33"/>
        <v>0</v>
      </c>
      <c r="K232" s="34">
        <f t="shared" si="34"/>
        <v>0</v>
      </c>
      <c r="M232" s="93">
        <f t="shared" si="35"/>
        <v>0</v>
      </c>
      <c r="N232" s="34">
        <f t="shared" si="36"/>
        <v>0</v>
      </c>
      <c r="O232" s="43">
        <f t="shared" si="37"/>
        <v>0</v>
      </c>
      <c r="Q232" s="93">
        <f>IF(C232+D232=0,0,SUM(E$4:E232))</f>
        <v>0</v>
      </c>
      <c r="R232" s="34">
        <f>IF(I232=0,0,SUM(K$4:K232))</f>
        <v>0</v>
      </c>
      <c r="S232" s="43">
        <f>IF(F232+G232=0,0,SUM(O$4:O232))</f>
        <v>0</v>
      </c>
    </row>
    <row r="233" spans="1:19" x14ac:dyDescent="0.25">
      <c r="A233" s="57">
        <f t="shared" si="29"/>
        <v>33</v>
      </c>
      <c r="B233" s="101">
        <f t="shared" si="30"/>
        <v>44426</v>
      </c>
      <c r="C233" s="28"/>
      <c r="D233" s="28"/>
      <c r="E233" s="95">
        <f t="shared" si="31"/>
        <v>0</v>
      </c>
      <c r="F233" s="28"/>
      <c r="G233" s="28"/>
      <c r="H233" s="33">
        <f t="shared" si="32"/>
        <v>0</v>
      </c>
      <c r="I233" s="28"/>
      <c r="J233" s="33">
        <f t="shared" si="33"/>
        <v>0</v>
      </c>
      <c r="K233" s="34">
        <f t="shared" si="34"/>
        <v>0</v>
      </c>
      <c r="M233" s="93">
        <f t="shared" si="35"/>
        <v>0</v>
      </c>
      <c r="N233" s="34">
        <f t="shared" si="36"/>
        <v>0</v>
      </c>
      <c r="O233" s="43">
        <f t="shared" si="37"/>
        <v>0</v>
      </c>
      <c r="Q233" s="93">
        <f>IF(C233+D233=0,0,SUM(E$4:E233))</f>
        <v>0</v>
      </c>
      <c r="R233" s="34">
        <f>IF(I233=0,0,SUM(K$4:K233))</f>
        <v>0</v>
      </c>
      <c r="S233" s="43">
        <f>IF(F233+G233=0,0,SUM(O$4:O233))</f>
        <v>0</v>
      </c>
    </row>
    <row r="234" spans="1:19" x14ac:dyDescent="0.25">
      <c r="A234" s="57">
        <f t="shared" si="29"/>
        <v>33</v>
      </c>
      <c r="B234" s="101">
        <f t="shared" si="30"/>
        <v>44427</v>
      </c>
      <c r="C234" s="28"/>
      <c r="D234" s="28"/>
      <c r="E234" s="95">
        <f t="shared" si="31"/>
        <v>0</v>
      </c>
      <c r="F234" s="28"/>
      <c r="G234" s="28"/>
      <c r="H234" s="33">
        <f t="shared" si="32"/>
        <v>0</v>
      </c>
      <c r="I234" s="28"/>
      <c r="J234" s="33">
        <f t="shared" si="33"/>
        <v>0</v>
      </c>
      <c r="K234" s="34">
        <f t="shared" si="34"/>
        <v>0</v>
      </c>
      <c r="M234" s="93">
        <f t="shared" si="35"/>
        <v>0</v>
      </c>
      <c r="N234" s="34">
        <f t="shared" si="36"/>
        <v>0</v>
      </c>
      <c r="O234" s="43">
        <f t="shared" si="37"/>
        <v>0</v>
      </c>
      <c r="Q234" s="93">
        <f>IF(C234+D234=0,0,SUM(E$4:E234))</f>
        <v>0</v>
      </c>
      <c r="R234" s="34">
        <f>IF(I234=0,0,SUM(K$4:K234))</f>
        <v>0</v>
      </c>
      <c r="S234" s="43">
        <f>IF(F234+G234=0,0,SUM(O$4:O234))</f>
        <v>0</v>
      </c>
    </row>
    <row r="235" spans="1:19" x14ac:dyDescent="0.25">
      <c r="A235" s="57">
        <f t="shared" si="29"/>
        <v>33</v>
      </c>
      <c r="B235" s="101">
        <f t="shared" si="30"/>
        <v>44428</v>
      </c>
      <c r="C235" s="28"/>
      <c r="D235" s="28"/>
      <c r="E235" s="95">
        <f t="shared" si="31"/>
        <v>0</v>
      </c>
      <c r="F235" s="28"/>
      <c r="G235" s="28"/>
      <c r="H235" s="33">
        <f t="shared" si="32"/>
        <v>0</v>
      </c>
      <c r="I235" s="28"/>
      <c r="J235" s="33">
        <f t="shared" si="33"/>
        <v>0</v>
      </c>
      <c r="K235" s="34">
        <f t="shared" si="34"/>
        <v>0</v>
      </c>
      <c r="M235" s="93">
        <f t="shared" si="35"/>
        <v>0</v>
      </c>
      <c r="N235" s="34">
        <f t="shared" si="36"/>
        <v>0</v>
      </c>
      <c r="O235" s="43">
        <f t="shared" si="37"/>
        <v>0</v>
      </c>
      <c r="Q235" s="93">
        <f>IF(C235+D235=0,0,SUM(E$4:E235))</f>
        <v>0</v>
      </c>
      <c r="R235" s="34">
        <f>IF(I235=0,0,SUM(K$4:K235))</f>
        <v>0</v>
      </c>
      <c r="S235" s="43">
        <f>IF(F235+G235=0,0,SUM(O$4:O235))</f>
        <v>0</v>
      </c>
    </row>
    <row r="236" spans="1:19" x14ac:dyDescent="0.25">
      <c r="A236" s="57">
        <f t="shared" si="29"/>
        <v>33</v>
      </c>
      <c r="B236" s="101">
        <f t="shared" si="30"/>
        <v>44429</v>
      </c>
      <c r="C236" s="28"/>
      <c r="D236" s="28"/>
      <c r="E236" s="95">
        <f t="shared" si="31"/>
        <v>0</v>
      </c>
      <c r="F236" s="28"/>
      <c r="G236" s="28"/>
      <c r="H236" s="33">
        <f t="shared" si="32"/>
        <v>0</v>
      </c>
      <c r="I236" s="28"/>
      <c r="J236" s="33">
        <f t="shared" si="33"/>
        <v>0</v>
      </c>
      <c r="K236" s="34">
        <f t="shared" si="34"/>
        <v>0</v>
      </c>
      <c r="M236" s="93">
        <f t="shared" si="35"/>
        <v>0</v>
      </c>
      <c r="N236" s="34">
        <f t="shared" si="36"/>
        <v>0</v>
      </c>
      <c r="O236" s="43">
        <f t="shared" si="37"/>
        <v>0</v>
      </c>
      <c r="Q236" s="93">
        <f>IF(C236+D236=0,0,SUM(E$4:E236))</f>
        <v>0</v>
      </c>
      <c r="R236" s="34">
        <f>IF(I236=0,0,SUM(K$4:K236))</f>
        <v>0</v>
      </c>
      <c r="S236" s="43">
        <f>IF(F236+G236=0,0,SUM(O$4:O236))</f>
        <v>0</v>
      </c>
    </row>
    <row r="237" spans="1:19" x14ac:dyDescent="0.25">
      <c r="A237" s="57">
        <f t="shared" si="29"/>
        <v>33</v>
      </c>
      <c r="B237" s="101">
        <f t="shared" si="30"/>
        <v>44430</v>
      </c>
      <c r="C237" s="28"/>
      <c r="D237" s="28"/>
      <c r="E237" s="95">
        <f t="shared" si="31"/>
        <v>0</v>
      </c>
      <c r="F237" s="28"/>
      <c r="G237" s="28"/>
      <c r="H237" s="33">
        <f t="shared" si="32"/>
        <v>0</v>
      </c>
      <c r="I237" s="28"/>
      <c r="J237" s="33">
        <f t="shared" si="33"/>
        <v>0</v>
      </c>
      <c r="K237" s="34">
        <f t="shared" si="34"/>
        <v>0</v>
      </c>
      <c r="M237" s="93">
        <f t="shared" si="35"/>
        <v>0</v>
      </c>
      <c r="N237" s="34">
        <f t="shared" si="36"/>
        <v>0</v>
      </c>
      <c r="O237" s="43">
        <f t="shared" si="37"/>
        <v>0</v>
      </c>
      <c r="Q237" s="93">
        <f>IF(C237+D237=0,0,SUM(E$4:E237))</f>
        <v>0</v>
      </c>
      <c r="R237" s="34">
        <f>IF(I237=0,0,SUM(K$4:K237))</f>
        <v>0</v>
      </c>
      <c r="S237" s="43">
        <f>IF(F237+G237=0,0,SUM(O$4:O237))</f>
        <v>0</v>
      </c>
    </row>
    <row r="238" spans="1:19" x14ac:dyDescent="0.25">
      <c r="A238" s="57">
        <f t="shared" si="29"/>
        <v>34</v>
      </c>
      <c r="B238" s="101">
        <f t="shared" si="30"/>
        <v>44431</v>
      </c>
      <c r="C238" s="28"/>
      <c r="D238" s="28"/>
      <c r="E238" s="95">
        <f t="shared" si="31"/>
        <v>0</v>
      </c>
      <c r="F238" s="28"/>
      <c r="G238" s="28"/>
      <c r="H238" s="33">
        <f t="shared" si="32"/>
        <v>0</v>
      </c>
      <c r="I238" s="28"/>
      <c r="J238" s="33">
        <f t="shared" si="33"/>
        <v>0</v>
      </c>
      <c r="K238" s="34">
        <f t="shared" si="34"/>
        <v>0</v>
      </c>
      <c r="M238" s="93">
        <f t="shared" si="35"/>
        <v>0</v>
      </c>
      <c r="N238" s="34">
        <f t="shared" si="36"/>
        <v>0</v>
      </c>
      <c r="O238" s="43">
        <f t="shared" si="37"/>
        <v>0</v>
      </c>
      <c r="Q238" s="93">
        <f>IF(C238+D238=0,0,SUM(E$4:E238))</f>
        <v>0</v>
      </c>
      <c r="R238" s="34">
        <f>IF(I238=0,0,SUM(K$4:K238))</f>
        <v>0</v>
      </c>
      <c r="S238" s="43">
        <f>IF(F238+G238=0,0,SUM(O$4:O238))</f>
        <v>0</v>
      </c>
    </row>
    <row r="239" spans="1:19" x14ac:dyDescent="0.25">
      <c r="A239" s="57">
        <f t="shared" si="29"/>
        <v>34</v>
      </c>
      <c r="B239" s="101">
        <f t="shared" si="30"/>
        <v>44432</v>
      </c>
      <c r="C239" s="28"/>
      <c r="D239" s="28"/>
      <c r="E239" s="95">
        <f t="shared" si="31"/>
        <v>0</v>
      </c>
      <c r="F239" s="28"/>
      <c r="G239" s="28"/>
      <c r="H239" s="33">
        <f t="shared" si="32"/>
        <v>0</v>
      </c>
      <c r="I239" s="28"/>
      <c r="J239" s="33">
        <f t="shared" si="33"/>
        <v>0</v>
      </c>
      <c r="K239" s="34">
        <f t="shared" si="34"/>
        <v>0</v>
      </c>
      <c r="M239" s="93">
        <f t="shared" si="35"/>
        <v>0</v>
      </c>
      <c r="N239" s="34">
        <f t="shared" si="36"/>
        <v>0</v>
      </c>
      <c r="O239" s="43">
        <f t="shared" si="37"/>
        <v>0</v>
      </c>
      <c r="Q239" s="93">
        <f>IF(C239+D239=0,0,SUM(E$4:E239))</f>
        <v>0</v>
      </c>
      <c r="R239" s="34">
        <f>IF(I239=0,0,SUM(K$4:K239))</f>
        <v>0</v>
      </c>
      <c r="S239" s="43">
        <f>IF(F239+G239=0,0,SUM(O$4:O239))</f>
        <v>0</v>
      </c>
    </row>
    <row r="240" spans="1:19" x14ac:dyDescent="0.25">
      <c r="A240" s="57">
        <f t="shared" si="29"/>
        <v>34</v>
      </c>
      <c r="B240" s="101">
        <f t="shared" si="30"/>
        <v>44433</v>
      </c>
      <c r="C240" s="28"/>
      <c r="D240" s="28"/>
      <c r="E240" s="95">
        <f t="shared" si="31"/>
        <v>0</v>
      </c>
      <c r="F240" s="28"/>
      <c r="G240" s="28"/>
      <c r="H240" s="33">
        <f t="shared" si="32"/>
        <v>0</v>
      </c>
      <c r="I240" s="28"/>
      <c r="J240" s="33">
        <f t="shared" si="33"/>
        <v>0</v>
      </c>
      <c r="K240" s="34">
        <f t="shared" si="34"/>
        <v>0</v>
      </c>
      <c r="M240" s="93">
        <f t="shared" si="35"/>
        <v>0</v>
      </c>
      <c r="N240" s="34">
        <f t="shared" si="36"/>
        <v>0</v>
      </c>
      <c r="O240" s="43">
        <f t="shared" si="37"/>
        <v>0</v>
      </c>
      <c r="Q240" s="93">
        <f>IF(C240+D240=0,0,SUM(E$4:E240))</f>
        <v>0</v>
      </c>
      <c r="R240" s="34">
        <f>IF(I240=0,0,SUM(K$4:K240))</f>
        <v>0</v>
      </c>
      <c r="S240" s="43">
        <f>IF(F240+G240=0,0,SUM(O$4:O240))</f>
        <v>0</v>
      </c>
    </row>
    <row r="241" spans="1:19" x14ac:dyDescent="0.25">
      <c r="A241" s="57">
        <f t="shared" si="29"/>
        <v>34</v>
      </c>
      <c r="B241" s="101">
        <f t="shared" si="30"/>
        <v>44434</v>
      </c>
      <c r="C241" s="28"/>
      <c r="D241" s="28"/>
      <c r="E241" s="95">
        <f t="shared" si="31"/>
        <v>0</v>
      </c>
      <c r="F241" s="28"/>
      <c r="G241" s="28"/>
      <c r="H241" s="33">
        <f t="shared" si="32"/>
        <v>0</v>
      </c>
      <c r="I241" s="28"/>
      <c r="J241" s="33">
        <f t="shared" si="33"/>
        <v>0</v>
      </c>
      <c r="K241" s="34">
        <f t="shared" si="34"/>
        <v>0</v>
      </c>
      <c r="M241" s="93">
        <f t="shared" si="35"/>
        <v>0</v>
      </c>
      <c r="N241" s="34">
        <f t="shared" si="36"/>
        <v>0</v>
      </c>
      <c r="O241" s="43">
        <f t="shared" si="37"/>
        <v>0</v>
      </c>
      <c r="Q241" s="93">
        <f>IF(C241+D241=0,0,SUM(E$4:E241))</f>
        <v>0</v>
      </c>
      <c r="R241" s="34">
        <f>IF(I241=0,0,SUM(K$4:K241))</f>
        <v>0</v>
      </c>
      <c r="S241" s="43">
        <f>IF(F241+G241=0,0,SUM(O$4:O241))</f>
        <v>0</v>
      </c>
    </row>
    <row r="242" spans="1:19" x14ac:dyDescent="0.25">
      <c r="A242" s="57">
        <f t="shared" si="29"/>
        <v>34</v>
      </c>
      <c r="B242" s="101">
        <f t="shared" si="30"/>
        <v>44435</v>
      </c>
      <c r="C242" s="28"/>
      <c r="D242" s="28"/>
      <c r="E242" s="95">
        <f t="shared" si="31"/>
        <v>0</v>
      </c>
      <c r="F242" s="28"/>
      <c r="G242" s="28"/>
      <c r="H242" s="33">
        <f t="shared" si="32"/>
        <v>0</v>
      </c>
      <c r="I242" s="28"/>
      <c r="J242" s="33">
        <f t="shared" si="33"/>
        <v>0</v>
      </c>
      <c r="K242" s="34">
        <f t="shared" si="34"/>
        <v>0</v>
      </c>
      <c r="M242" s="93">
        <f t="shared" si="35"/>
        <v>0</v>
      </c>
      <c r="N242" s="34">
        <f t="shared" si="36"/>
        <v>0</v>
      </c>
      <c r="O242" s="43">
        <f t="shared" si="37"/>
        <v>0</v>
      </c>
      <c r="Q242" s="93">
        <f>IF(C242+D242=0,0,SUM(E$4:E242))</f>
        <v>0</v>
      </c>
      <c r="R242" s="34">
        <f>IF(I242=0,0,SUM(K$4:K242))</f>
        <v>0</v>
      </c>
      <c r="S242" s="43">
        <f>IF(F242+G242=0,0,SUM(O$4:O242))</f>
        <v>0</v>
      </c>
    </row>
    <row r="243" spans="1:19" x14ac:dyDescent="0.25">
      <c r="A243" s="57">
        <f t="shared" si="29"/>
        <v>34</v>
      </c>
      <c r="B243" s="101">
        <f t="shared" si="30"/>
        <v>44436</v>
      </c>
      <c r="C243" s="28"/>
      <c r="D243" s="28"/>
      <c r="E243" s="95">
        <f t="shared" si="31"/>
        <v>0</v>
      </c>
      <c r="F243" s="28"/>
      <c r="G243" s="28"/>
      <c r="H243" s="33">
        <f t="shared" si="32"/>
        <v>0</v>
      </c>
      <c r="I243" s="28"/>
      <c r="J243" s="33">
        <f t="shared" si="33"/>
        <v>0</v>
      </c>
      <c r="K243" s="34">
        <f t="shared" si="34"/>
        <v>0</v>
      </c>
      <c r="M243" s="93">
        <f t="shared" si="35"/>
        <v>0</v>
      </c>
      <c r="N243" s="34">
        <f t="shared" si="36"/>
        <v>0</v>
      </c>
      <c r="O243" s="43">
        <f t="shared" si="37"/>
        <v>0</v>
      </c>
      <c r="Q243" s="93">
        <f>IF(C243+D243=0,0,SUM(E$4:E243))</f>
        <v>0</v>
      </c>
      <c r="R243" s="34">
        <f>IF(I243=0,0,SUM(K$4:K243))</f>
        <v>0</v>
      </c>
      <c r="S243" s="43">
        <f>IF(F243+G243=0,0,SUM(O$4:O243))</f>
        <v>0</v>
      </c>
    </row>
    <row r="244" spans="1:19" x14ac:dyDescent="0.25">
      <c r="A244" s="57">
        <f t="shared" si="29"/>
        <v>34</v>
      </c>
      <c r="B244" s="101">
        <f t="shared" si="30"/>
        <v>44437</v>
      </c>
      <c r="C244" s="28"/>
      <c r="D244" s="28"/>
      <c r="E244" s="95">
        <f t="shared" si="31"/>
        <v>0</v>
      </c>
      <c r="F244" s="28"/>
      <c r="G244" s="28"/>
      <c r="H244" s="33">
        <f t="shared" si="32"/>
        <v>0</v>
      </c>
      <c r="I244" s="28"/>
      <c r="J244" s="33">
        <f t="shared" si="33"/>
        <v>0</v>
      </c>
      <c r="K244" s="34">
        <f t="shared" si="34"/>
        <v>0</v>
      </c>
      <c r="M244" s="93">
        <f t="shared" si="35"/>
        <v>0</v>
      </c>
      <c r="N244" s="34">
        <f t="shared" si="36"/>
        <v>0</v>
      </c>
      <c r="O244" s="43">
        <f t="shared" si="37"/>
        <v>0</v>
      </c>
      <c r="Q244" s="93">
        <f>IF(C244+D244=0,0,SUM(E$4:E244))</f>
        <v>0</v>
      </c>
      <c r="R244" s="34">
        <f>IF(I244=0,0,SUM(K$4:K244))</f>
        <v>0</v>
      </c>
      <c r="S244" s="43">
        <f>IF(F244+G244=0,0,SUM(O$4:O244))</f>
        <v>0</v>
      </c>
    </row>
    <row r="245" spans="1:19" x14ac:dyDescent="0.25">
      <c r="A245" s="57">
        <f t="shared" si="29"/>
        <v>35</v>
      </c>
      <c r="B245" s="101">
        <f t="shared" si="30"/>
        <v>44438</v>
      </c>
      <c r="C245" s="28"/>
      <c r="D245" s="28"/>
      <c r="E245" s="95">
        <f t="shared" si="31"/>
        <v>0</v>
      </c>
      <c r="F245" s="28"/>
      <c r="G245" s="28"/>
      <c r="H245" s="33">
        <f t="shared" si="32"/>
        <v>0</v>
      </c>
      <c r="I245" s="28"/>
      <c r="J245" s="33">
        <f t="shared" si="33"/>
        <v>0</v>
      </c>
      <c r="K245" s="34">
        <f t="shared" si="34"/>
        <v>0</v>
      </c>
      <c r="M245" s="93">
        <f t="shared" si="35"/>
        <v>0</v>
      </c>
      <c r="N245" s="34">
        <f t="shared" si="36"/>
        <v>0</v>
      </c>
      <c r="O245" s="43">
        <f t="shared" si="37"/>
        <v>0</v>
      </c>
      <c r="Q245" s="93">
        <f>IF(C245+D245=0,0,SUM(E$4:E245))</f>
        <v>0</v>
      </c>
      <c r="R245" s="34">
        <f>IF(I245=0,0,SUM(K$4:K245))</f>
        <v>0</v>
      </c>
      <c r="S245" s="43">
        <f>IF(F245+G245=0,0,SUM(O$4:O245))</f>
        <v>0</v>
      </c>
    </row>
    <row r="246" spans="1:19" x14ac:dyDescent="0.25">
      <c r="A246" s="57">
        <f t="shared" si="29"/>
        <v>35</v>
      </c>
      <c r="B246" s="101">
        <f t="shared" si="30"/>
        <v>44439</v>
      </c>
      <c r="C246" s="28"/>
      <c r="D246" s="28"/>
      <c r="E246" s="95">
        <f t="shared" si="31"/>
        <v>0</v>
      </c>
      <c r="F246" s="28"/>
      <c r="G246" s="28"/>
      <c r="H246" s="33">
        <f t="shared" si="32"/>
        <v>0</v>
      </c>
      <c r="I246" s="28"/>
      <c r="J246" s="33">
        <f t="shared" si="33"/>
        <v>0</v>
      </c>
      <c r="K246" s="34">
        <f t="shared" si="34"/>
        <v>0</v>
      </c>
      <c r="M246" s="93">
        <f t="shared" si="35"/>
        <v>0</v>
      </c>
      <c r="N246" s="34">
        <f t="shared" si="36"/>
        <v>0</v>
      </c>
      <c r="O246" s="43">
        <f t="shared" si="37"/>
        <v>0</v>
      </c>
      <c r="Q246" s="93">
        <f>IF(C246+D246=0,0,SUM(E$4:E246))</f>
        <v>0</v>
      </c>
      <c r="R246" s="34">
        <f>IF(I246=0,0,SUM(K$4:K246))</f>
        <v>0</v>
      </c>
      <c r="S246" s="43">
        <f>IF(F246+G246=0,0,SUM(O$4:O246))</f>
        <v>0</v>
      </c>
    </row>
    <row r="247" spans="1:19" x14ac:dyDescent="0.25">
      <c r="A247" s="57">
        <f t="shared" si="29"/>
        <v>35</v>
      </c>
      <c r="B247" s="101">
        <f t="shared" si="30"/>
        <v>44440</v>
      </c>
      <c r="C247" s="28"/>
      <c r="D247" s="28"/>
      <c r="E247" s="95">
        <f t="shared" si="31"/>
        <v>0</v>
      </c>
      <c r="F247" s="28"/>
      <c r="G247" s="28"/>
      <c r="H247" s="33">
        <f t="shared" si="32"/>
        <v>0</v>
      </c>
      <c r="I247" s="28"/>
      <c r="J247" s="33">
        <f t="shared" si="33"/>
        <v>0</v>
      </c>
      <c r="K247" s="34">
        <f t="shared" si="34"/>
        <v>0</v>
      </c>
      <c r="M247" s="93">
        <f t="shared" si="35"/>
        <v>0</v>
      </c>
      <c r="N247" s="34">
        <f t="shared" si="36"/>
        <v>0</v>
      </c>
      <c r="O247" s="43">
        <f t="shared" si="37"/>
        <v>0</v>
      </c>
      <c r="Q247" s="93">
        <f>IF(C247+D247=0,0,SUM(E$4:E247))</f>
        <v>0</v>
      </c>
      <c r="R247" s="34">
        <f>IF(I247=0,0,SUM(K$4:K247))</f>
        <v>0</v>
      </c>
      <c r="S247" s="43">
        <f>IF(F247+G247=0,0,SUM(O$4:O247))</f>
        <v>0</v>
      </c>
    </row>
    <row r="248" spans="1:19" x14ac:dyDescent="0.25">
      <c r="A248" s="57">
        <f t="shared" si="29"/>
        <v>35</v>
      </c>
      <c r="B248" s="101">
        <f t="shared" si="30"/>
        <v>44441</v>
      </c>
      <c r="C248" s="28"/>
      <c r="D248" s="28"/>
      <c r="E248" s="95">
        <f t="shared" si="31"/>
        <v>0</v>
      </c>
      <c r="F248" s="28"/>
      <c r="G248" s="28"/>
      <c r="H248" s="33">
        <f t="shared" si="32"/>
        <v>0</v>
      </c>
      <c r="I248" s="28"/>
      <c r="J248" s="33">
        <f t="shared" si="33"/>
        <v>0</v>
      </c>
      <c r="K248" s="34">
        <f t="shared" si="34"/>
        <v>0</v>
      </c>
      <c r="M248" s="93">
        <f t="shared" si="35"/>
        <v>0</v>
      </c>
      <c r="N248" s="34">
        <f t="shared" si="36"/>
        <v>0</v>
      </c>
      <c r="O248" s="43">
        <f t="shared" si="37"/>
        <v>0</v>
      </c>
      <c r="Q248" s="93">
        <f>IF(C248+D248=0,0,SUM(E$4:E248))</f>
        <v>0</v>
      </c>
      <c r="R248" s="34">
        <f>IF(I248=0,0,SUM(K$4:K248))</f>
        <v>0</v>
      </c>
      <c r="S248" s="43">
        <f>IF(F248+G248=0,0,SUM(O$4:O248))</f>
        <v>0</v>
      </c>
    </row>
    <row r="249" spans="1:19" x14ac:dyDescent="0.25">
      <c r="A249" s="57">
        <f t="shared" ref="A249:A312" si="38">(B249-WEEKDAY(B249-1)+4-(TRUNC(DATE(YEAR(B249-WEEKDAY(B249-1)+4),1,2)/7)*7+5))/7+1</f>
        <v>35</v>
      </c>
      <c r="B249" s="101">
        <f t="shared" ref="B249:B312" si="39">B248+1</f>
        <v>44442</v>
      </c>
      <c r="C249" s="28"/>
      <c r="D249" s="28"/>
      <c r="E249" s="95">
        <f t="shared" ref="E249:E312" si="40">IF(C249+D249=0,0,C249-C248+D249-D248)</f>
        <v>0</v>
      </c>
      <c r="F249" s="28"/>
      <c r="G249" s="28"/>
      <c r="H249" s="33">
        <f t="shared" ref="H249:H312" si="41">IF(F249+G249=0,0,F249-F248+G249-G248)</f>
        <v>0</v>
      </c>
      <c r="I249" s="28"/>
      <c r="J249" s="33">
        <f t="shared" ref="J249:J312" si="42">IF(I249=0,0,I249-I248)</f>
        <v>0</v>
      </c>
      <c r="K249" s="34">
        <f t="shared" ref="K249:K312" si="43">J249-H249</f>
        <v>0</v>
      </c>
      <c r="M249" s="93">
        <f t="shared" ref="M249:M312" si="44">E249</f>
        <v>0</v>
      </c>
      <c r="N249" s="34">
        <f t="shared" ref="N249:N312" si="45">K249</f>
        <v>0</v>
      </c>
      <c r="O249" s="43">
        <f t="shared" ref="O249:O312" si="46">-H249</f>
        <v>0</v>
      </c>
      <c r="Q249" s="93">
        <f>IF(C249+D249=0,0,SUM(E$4:E249))</f>
        <v>0</v>
      </c>
      <c r="R249" s="34">
        <f>IF(I249=0,0,SUM(K$4:K249))</f>
        <v>0</v>
      </c>
      <c r="S249" s="43">
        <f>IF(F249+G249=0,0,SUM(O$4:O249))</f>
        <v>0</v>
      </c>
    </row>
    <row r="250" spans="1:19" x14ac:dyDescent="0.25">
      <c r="A250" s="57">
        <f t="shared" si="38"/>
        <v>35</v>
      </c>
      <c r="B250" s="101">
        <f t="shared" si="39"/>
        <v>44443</v>
      </c>
      <c r="C250" s="28"/>
      <c r="D250" s="28"/>
      <c r="E250" s="95">
        <f t="shared" si="40"/>
        <v>0</v>
      </c>
      <c r="F250" s="28"/>
      <c r="G250" s="28"/>
      <c r="H250" s="33">
        <f t="shared" si="41"/>
        <v>0</v>
      </c>
      <c r="I250" s="28"/>
      <c r="J250" s="33">
        <f t="shared" si="42"/>
        <v>0</v>
      </c>
      <c r="K250" s="34">
        <f t="shared" si="43"/>
        <v>0</v>
      </c>
      <c r="M250" s="93">
        <f t="shared" si="44"/>
        <v>0</v>
      </c>
      <c r="N250" s="34">
        <f t="shared" si="45"/>
        <v>0</v>
      </c>
      <c r="O250" s="43">
        <f t="shared" si="46"/>
        <v>0</v>
      </c>
      <c r="Q250" s="93">
        <f>IF(C250+D250=0,0,SUM(E$4:E250))</f>
        <v>0</v>
      </c>
      <c r="R250" s="34">
        <f>IF(I250=0,0,SUM(K$4:K250))</f>
        <v>0</v>
      </c>
      <c r="S250" s="43">
        <f>IF(F250+G250=0,0,SUM(O$4:O250))</f>
        <v>0</v>
      </c>
    </row>
    <row r="251" spans="1:19" x14ac:dyDescent="0.25">
      <c r="A251" s="57">
        <f t="shared" si="38"/>
        <v>35</v>
      </c>
      <c r="B251" s="101">
        <f t="shared" si="39"/>
        <v>44444</v>
      </c>
      <c r="C251" s="28"/>
      <c r="D251" s="28"/>
      <c r="E251" s="95">
        <f t="shared" si="40"/>
        <v>0</v>
      </c>
      <c r="F251" s="28"/>
      <c r="G251" s="28"/>
      <c r="H251" s="33">
        <f t="shared" si="41"/>
        <v>0</v>
      </c>
      <c r="I251" s="28"/>
      <c r="J251" s="33">
        <f t="shared" si="42"/>
        <v>0</v>
      </c>
      <c r="K251" s="34">
        <f t="shared" si="43"/>
        <v>0</v>
      </c>
      <c r="M251" s="93">
        <f t="shared" si="44"/>
        <v>0</v>
      </c>
      <c r="N251" s="34">
        <f t="shared" si="45"/>
        <v>0</v>
      </c>
      <c r="O251" s="43">
        <f t="shared" si="46"/>
        <v>0</v>
      </c>
      <c r="Q251" s="93">
        <f>IF(C251+D251=0,0,SUM(E$4:E251))</f>
        <v>0</v>
      </c>
      <c r="R251" s="34">
        <f>IF(I251=0,0,SUM(K$4:K251))</f>
        <v>0</v>
      </c>
      <c r="S251" s="43">
        <f>IF(F251+G251=0,0,SUM(O$4:O251))</f>
        <v>0</v>
      </c>
    </row>
    <row r="252" spans="1:19" x14ac:dyDescent="0.25">
      <c r="A252" s="57">
        <f t="shared" si="38"/>
        <v>36</v>
      </c>
      <c r="B252" s="101">
        <f t="shared" si="39"/>
        <v>44445</v>
      </c>
      <c r="C252" s="28"/>
      <c r="D252" s="28"/>
      <c r="E252" s="95">
        <f t="shared" si="40"/>
        <v>0</v>
      </c>
      <c r="F252" s="28"/>
      <c r="G252" s="28"/>
      <c r="H252" s="33">
        <f t="shared" si="41"/>
        <v>0</v>
      </c>
      <c r="I252" s="28"/>
      <c r="J252" s="33">
        <f t="shared" si="42"/>
        <v>0</v>
      </c>
      <c r="K252" s="34">
        <f t="shared" si="43"/>
        <v>0</v>
      </c>
      <c r="M252" s="93">
        <f t="shared" si="44"/>
        <v>0</v>
      </c>
      <c r="N252" s="34">
        <f t="shared" si="45"/>
        <v>0</v>
      </c>
      <c r="O252" s="43">
        <f t="shared" si="46"/>
        <v>0</v>
      </c>
      <c r="Q252" s="93">
        <f>IF(C252+D252=0,0,SUM(E$4:E252))</f>
        <v>0</v>
      </c>
      <c r="R252" s="34">
        <f>IF(I252=0,0,SUM(K$4:K252))</f>
        <v>0</v>
      </c>
      <c r="S252" s="43">
        <f>IF(F252+G252=0,0,SUM(O$4:O252))</f>
        <v>0</v>
      </c>
    </row>
    <row r="253" spans="1:19" x14ac:dyDescent="0.25">
      <c r="A253" s="57">
        <f t="shared" si="38"/>
        <v>36</v>
      </c>
      <c r="B253" s="101">
        <f t="shared" si="39"/>
        <v>44446</v>
      </c>
      <c r="C253" s="28"/>
      <c r="D253" s="28"/>
      <c r="E253" s="95">
        <f t="shared" si="40"/>
        <v>0</v>
      </c>
      <c r="F253" s="28"/>
      <c r="G253" s="28"/>
      <c r="H253" s="33">
        <f t="shared" si="41"/>
        <v>0</v>
      </c>
      <c r="I253" s="28"/>
      <c r="J253" s="33">
        <f t="shared" si="42"/>
        <v>0</v>
      </c>
      <c r="K253" s="34">
        <f t="shared" si="43"/>
        <v>0</v>
      </c>
      <c r="M253" s="93">
        <f t="shared" si="44"/>
        <v>0</v>
      </c>
      <c r="N253" s="34">
        <f t="shared" si="45"/>
        <v>0</v>
      </c>
      <c r="O253" s="43">
        <f t="shared" si="46"/>
        <v>0</v>
      </c>
      <c r="Q253" s="93">
        <f>IF(C253+D253=0,0,SUM(E$4:E253))</f>
        <v>0</v>
      </c>
      <c r="R253" s="34">
        <f>IF(I253=0,0,SUM(K$4:K253))</f>
        <v>0</v>
      </c>
      <c r="S253" s="43">
        <f>IF(F253+G253=0,0,SUM(O$4:O253))</f>
        <v>0</v>
      </c>
    </row>
    <row r="254" spans="1:19" x14ac:dyDescent="0.25">
      <c r="A254" s="57">
        <f t="shared" si="38"/>
        <v>36</v>
      </c>
      <c r="B254" s="101">
        <f t="shared" si="39"/>
        <v>44447</v>
      </c>
      <c r="C254" s="28"/>
      <c r="D254" s="28"/>
      <c r="E254" s="95">
        <f t="shared" si="40"/>
        <v>0</v>
      </c>
      <c r="F254" s="28"/>
      <c r="G254" s="28"/>
      <c r="H254" s="33">
        <f t="shared" si="41"/>
        <v>0</v>
      </c>
      <c r="I254" s="28"/>
      <c r="J254" s="33">
        <f t="shared" si="42"/>
        <v>0</v>
      </c>
      <c r="K254" s="34">
        <f t="shared" si="43"/>
        <v>0</v>
      </c>
      <c r="M254" s="93">
        <f t="shared" si="44"/>
        <v>0</v>
      </c>
      <c r="N254" s="34">
        <f t="shared" si="45"/>
        <v>0</v>
      </c>
      <c r="O254" s="43">
        <f t="shared" si="46"/>
        <v>0</v>
      </c>
      <c r="Q254" s="93">
        <f>IF(C254+D254=0,0,SUM(E$4:E254))</f>
        <v>0</v>
      </c>
      <c r="R254" s="34">
        <f>IF(I254=0,0,SUM(K$4:K254))</f>
        <v>0</v>
      </c>
      <c r="S254" s="43">
        <f>IF(F254+G254=0,0,SUM(O$4:O254))</f>
        <v>0</v>
      </c>
    </row>
    <row r="255" spans="1:19" x14ac:dyDescent="0.25">
      <c r="A255" s="57">
        <f t="shared" si="38"/>
        <v>36</v>
      </c>
      <c r="B255" s="101">
        <f t="shared" si="39"/>
        <v>44448</v>
      </c>
      <c r="C255" s="28"/>
      <c r="D255" s="28"/>
      <c r="E255" s="95">
        <f t="shared" si="40"/>
        <v>0</v>
      </c>
      <c r="F255" s="28"/>
      <c r="G255" s="28"/>
      <c r="H255" s="33">
        <f t="shared" si="41"/>
        <v>0</v>
      </c>
      <c r="I255" s="28"/>
      <c r="J255" s="33">
        <f t="shared" si="42"/>
        <v>0</v>
      </c>
      <c r="K255" s="34">
        <f t="shared" si="43"/>
        <v>0</v>
      </c>
      <c r="M255" s="93">
        <f t="shared" si="44"/>
        <v>0</v>
      </c>
      <c r="N255" s="34">
        <f t="shared" si="45"/>
        <v>0</v>
      </c>
      <c r="O255" s="43">
        <f t="shared" si="46"/>
        <v>0</v>
      </c>
      <c r="Q255" s="93">
        <f>IF(C255+D255=0,0,SUM(E$4:E255))</f>
        <v>0</v>
      </c>
      <c r="R255" s="34">
        <f>IF(I255=0,0,SUM(K$4:K255))</f>
        <v>0</v>
      </c>
      <c r="S255" s="43">
        <f>IF(F255+G255=0,0,SUM(O$4:O255))</f>
        <v>0</v>
      </c>
    </row>
    <row r="256" spans="1:19" x14ac:dyDescent="0.25">
      <c r="A256" s="57">
        <f t="shared" si="38"/>
        <v>36</v>
      </c>
      <c r="B256" s="101">
        <f t="shared" si="39"/>
        <v>44449</v>
      </c>
      <c r="C256" s="28"/>
      <c r="D256" s="28"/>
      <c r="E256" s="95">
        <f t="shared" si="40"/>
        <v>0</v>
      </c>
      <c r="F256" s="28"/>
      <c r="G256" s="28"/>
      <c r="H256" s="33">
        <f t="shared" si="41"/>
        <v>0</v>
      </c>
      <c r="I256" s="28"/>
      <c r="J256" s="33">
        <f t="shared" si="42"/>
        <v>0</v>
      </c>
      <c r="K256" s="34">
        <f t="shared" si="43"/>
        <v>0</v>
      </c>
      <c r="M256" s="93">
        <f t="shared" si="44"/>
        <v>0</v>
      </c>
      <c r="N256" s="34">
        <f t="shared" si="45"/>
        <v>0</v>
      </c>
      <c r="O256" s="43">
        <f t="shared" si="46"/>
        <v>0</v>
      </c>
      <c r="Q256" s="93">
        <f>IF(C256+D256=0,0,SUM(E$4:E256))</f>
        <v>0</v>
      </c>
      <c r="R256" s="34">
        <f>IF(I256=0,0,SUM(K$4:K256))</f>
        <v>0</v>
      </c>
      <c r="S256" s="43">
        <f>IF(F256+G256=0,0,SUM(O$4:O256))</f>
        <v>0</v>
      </c>
    </row>
    <row r="257" spans="1:19" x14ac:dyDescent="0.25">
      <c r="A257" s="57">
        <f t="shared" si="38"/>
        <v>36</v>
      </c>
      <c r="B257" s="101">
        <f t="shared" si="39"/>
        <v>44450</v>
      </c>
      <c r="C257" s="28"/>
      <c r="D257" s="28"/>
      <c r="E257" s="95">
        <f t="shared" si="40"/>
        <v>0</v>
      </c>
      <c r="F257" s="28"/>
      <c r="G257" s="28"/>
      <c r="H257" s="33">
        <f t="shared" si="41"/>
        <v>0</v>
      </c>
      <c r="I257" s="28"/>
      <c r="J257" s="33">
        <f t="shared" si="42"/>
        <v>0</v>
      </c>
      <c r="K257" s="34">
        <f t="shared" si="43"/>
        <v>0</v>
      </c>
      <c r="M257" s="93">
        <f t="shared" si="44"/>
        <v>0</v>
      </c>
      <c r="N257" s="34">
        <f t="shared" si="45"/>
        <v>0</v>
      </c>
      <c r="O257" s="43">
        <f t="shared" si="46"/>
        <v>0</v>
      </c>
      <c r="Q257" s="93">
        <f>IF(C257+D257=0,0,SUM(E$4:E257))</f>
        <v>0</v>
      </c>
      <c r="R257" s="34">
        <f>IF(I257=0,0,SUM(K$4:K257))</f>
        <v>0</v>
      </c>
      <c r="S257" s="43">
        <f>IF(F257+G257=0,0,SUM(O$4:O257))</f>
        <v>0</v>
      </c>
    </row>
    <row r="258" spans="1:19" x14ac:dyDescent="0.25">
      <c r="A258" s="57">
        <f t="shared" si="38"/>
        <v>36</v>
      </c>
      <c r="B258" s="101">
        <f t="shared" si="39"/>
        <v>44451</v>
      </c>
      <c r="C258" s="28"/>
      <c r="D258" s="28"/>
      <c r="E258" s="95">
        <f t="shared" si="40"/>
        <v>0</v>
      </c>
      <c r="F258" s="28"/>
      <c r="G258" s="28"/>
      <c r="H258" s="33">
        <f t="shared" si="41"/>
        <v>0</v>
      </c>
      <c r="I258" s="28"/>
      <c r="J258" s="33">
        <f t="shared" si="42"/>
        <v>0</v>
      </c>
      <c r="K258" s="34">
        <f t="shared" si="43"/>
        <v>0</v>
      </c>
      <c r="M258" s="93">
        <f t="shared" si="44"/>
        <v>0</v>
      </c>
      <c r="N258" s="34">
        <f t="shared" si="45"/>
        <v>0</v>
      </c>
      <c r="O258" s="43">
        <f t="shared" si="46"/>
        <v>0</v>
      </c>
      <c r="Q258" s="93">
        <f>IF(C258+D258=0,0,SUM(E$4:E258))</f>
        <v>0</v>
      </c>
      <c r="R258" s="34">
        <f>IF(I258=0,0,SUM(K$4:K258))</f>
        <v>0</v>
      </c>
      <c r="S258" s="43">
        <f>IF(F258+G258=0,0,SUM(O$4:O258))</f>
        <v>0</v>
      </c>
    </row>
    <row r="259" spans="1:19" x14ac:dyDescent="0.25">
      <c r="A259" s="57">
        <f t="shared" si="38"/>
        <v>37</v>
      </c>
      <c r="B259" s="101">
        <f t="shared" si="39"/>
        <v>44452</v>
      </c>
      <c r="C259" s="28"/>
      <c r="D259" s="28"/>
      <c r="E259" s="95">
        <f t="shared" si="40"/>
        <v>0</v>
      </c>
      <c r="F259" s="28"/>
      <c r="G259" s="28"/>
      <c r="H259" s="33">
        <f t="shared" si="41"/>
        <v>0</v>
      </c>
      <c r="I259" s="28"/>
      <c r="J259" s="33">
        <f t="shared" si="42"/>
        <v>0</v>
      </c>
      <c r="K259" s="34">
        <f t="shared" si="43"/>
        <v>0</v>
      </c>
      <c r="M259" s="93">
        <f t="shared" si="44"/>
        <v>0</v>
      </c>
      <c r="N259" s="34">
        <f t="shared" si="45"/>
        <v>0</v>
      </c>
      <c r="O259" s="43">
        <f t="shared" si="46"/>
        <v>0</v>
      </c>
      <c r="Q259" s="93">
        <f>IF(C259+D259=0,0,SUM(E$4:E259))</f>
        <v>0</v>
      </c>
      <c r="R259" s="34">
        <f>IF(I259=0,0,SUM(K$4:K259))</f>
        <v>0</v>
      </c>
      <c r="S259" s="43">
        <f>IF(F259+G259=0,0,SUM(O$4:O259))</f>
        <v>0</v>
      </c>
    </row>
    <row r="260" spans="1:19" x14ac:dyDescent="0.25">
      <c r="A260" s="57">
        <f t="shared" si="38"/>
        <v>37</v>
      </c>
      <c r="B260" s="101">
        <f t="shared" si="39"/>
        <v>44453</v>
      </c>
      <c r="C260" s="28"/>
      <c r="D260" s="28"/>
      <c r="E260" s="95">
        <f t="shared" si="40"/>
        <v>0</v>
      </c>
      <c r="F260" s="28"/>
      <c r="G260" s="28"/>
      <c r="H260" s="33">
        <f t="shared" si="41"/>
        <v>0</v>
      </c>
      <c r="I260" s="28"/>
      <c r="J260" s="33">
        <f t="shared" si="42"/>
        <v>0</v>
      </c>
      <c r="K260" s="34">
        <f t="shared" si="43"/>
        <v>0</v>
      </c>
      <c r="M260" s="93">
        <f t="shared" si="44"/>
        <v>0</v>
      </c>
      <c r="N260" s="34">
        <f t="shared" si="45"/>
        <v>0</v>
      </c>
      <c r="O260" s="43">
        <f t="shared" si="46"/>
        <v>0</v>
      </c>
      <c r="Q260" s="93">
        <f>IF(C260+D260=0,0,SUM(E$4:E260))</f>
        <v>0</v>
      </c>
      <c r="R260" s="34">
        <f>IF(I260=0,0,SUM(K$4:K260))</f>
        <v>0</v>
      </c>
      <c r="S260" s="43">
        <f>IF(F260+G260=0,0,SUM(O$4:O260))</f>
        <v>0</v>
      </c>
    </row>
    <row r="261" spans="1:19" x14ac:dyDescent="0.25">
      <c r="A261" s="57">
        <f t="shared" si="38"/>
        <v>37</v>
      </c>
      <c r="B261" s="101">
        <f t="shared" si="39"/>
        <v>44454</v>
      </c>
      <c r="C261" s="28"/>
      <c r="D261" s="28"/>
      <c r="E261" s="95">
        <f t="shared" si="40"/>
        <v>0</v>
      </c>
      <c r="F261" s="28"/>
      <c r="G261" s="28"/>
      <c r="H261" s="33">
        <f t="shared" si="41"/>
        <v>0</v>
      </c>
      <c r="I261" s="28"/>
      <c r="J261" s="33">
        <f t="shared" si="42"/>
        <v>0</v>
      </c>
      <c r="K261" s="34">
        <f t="shared" si="43"/>
        <v>0</v>
      </c>
      <c r="M261" s="93">
        <f t="shared" si="44"/>
        <v>0</v>
      </c>
      <c r="N261" s="34">
        <f t="shared" si="45"/>
        <v>0</v>
      </c>
      <c r="O261" s="43">
        <f t="shared" si="46"/>
        <v>0</v>
      </c>
      <c r="Q261" s="93">
        <f>IF(C261+D261=0,0,SUM(E$4:E261))</f>
        <v>0</v>
      </c>
      <c r="R261" s="34">
        <f>IF(I261=0,0,SUM(K$4:K261))</f>
        <v>0</v>
      </c>
      <c r="S261" s="43">
        <f>IF(F261+G261=0,0,SUM(O$4:O261))</f>
        <v>0</v>
      </c>
    </row>
    <row r="262" spans="1:19" x14ac:dyDescent="0.25">
      <c r="A262" s="57">
        <f t="shared" si="38"/>
        <v>37</v>
      </c>
      <c r="B262" s="101">
        <f t="shared" si="39"/>
        <v>44455</v>
      </c>
      <c r="C262" s="28"/>
      <c r="D262" s="28"/>
      <c r="E262" s="95">
        <f t="shared" si="40"/>
        <v>0</v>
      </c>
      <c r="F262" s="28"/>
      <c r="G262" s="28"/>
      <c r="H262" s="33">
        <f t="shared" si="41"/>
        <v>0</v>
      </c>
      <c r="I262" s="28"/>
      <c r="J262" s="33">
        <f t="shared" si="42"/>
        <v>0</v>
      </c>
      <c r="K262" s="34">
        <f t="shared" si="43"/>
        <v>0</v>
      </c>
      <c r="M262" s="93">
        <f t="shared" si="44"/>
        <v>0</v>
      </c>
      <c r="N262" s="34">
        <f t="shared" si="45"/>
        <v>0</v>
      </c>
      <c r="O262" s="43">
        <f t="shared" si="46"/>
        <v>0</v>
      </c>
      <c r="Q262" s="93">
        <f>IF(C262+D262=0,0,SUM(E$4:E262))</f>
        <v>0</v>
      </c>
      <c r="R262" s="34">
        <f>IF(I262=0,0,SUM(K$4:K262))</f>
        <v>0</v>
      </c>
      <c r="S262" s="43">
        <f>IF(F262+G262=0,0,SUM(O$4:O262))</f>
        <v>0</v>
      </c>
    </row>
    <row r="263" spans="1:19" x14ac:dyDescent="0.25">
      <c r="A263" s="57">
        <f t="shared" si="38"/>
        <v>37</v>
      </c>
      <c r="B263" s="101">
        <f t="shared" si="39"/>
        <v>44456</v>
      </c>
      <c r="C263" s="28"/>
      <c r="D263" s="28"/>
      <c r="E263" s="95">
        <f t="shared" si="40"/>
        <v>0</v>
      </c>
      <c r="F263" s="28"/>
      <c r="G263" s="28"/>
      <c r="H263" s="33">
        <f t="shared" si="41"/>
        <v>0</v>
      </c>
      <c r="I263" s="28"/>
      <c r="J263" s="33">
        <f t="shared" si="42"/>
        <v>0</v>
      </c>
      <c r="K263" s="34">
        <f t="shared" si="43"/>
        <v>0</v>
      </c>
      <c r="M263" s="93">
        <f t="shared" si="44"/>
        <v>0</v>
      </c>
      <c r="N263" s="34">
        <f t="shared" si="45"/>
        <v>0</v>
      </c>
      <c r="O263" s="43">
        <f t="shared" si="46"/>
        <v>0</v>
      </c>
      <c r="Q263" s="93">
        <f>IF(C263+D263=0,0,SUM(E$4:E263))</f>
        <v>0</v>
      </c>
      <c r="R263" s="34">
        <f>IF(I263=0,0,SUM(K$4:K263))</f>
        <v>0</v>
      </c>
      <c r="S263" s="43">
        <f>IF(F263+G263=0,0,SUM(O$4:O263))</f>
        <v>0</v>
      </c>
    </row>
    <row r="264" spans="1:19" x14ac:dyDescent="0.25">
      <c r="A264" s="57">
        <f t="shared" si="38"/>
        <v>37</v>
      </c>
      <c r="B264" s="101">
        <f t="shared" si="39"/>
        <v>44457</v>
      </c>
      <c r="C264" s="28"/>
      <c r="D264" s="28"/>
      <c r="E264" s="95">
        <f t="shared" si="40"/>
        <v>0</v>
      </c>
      <c r="F264" s="28"/>
      <c r="G264" s="28"/>
      <c r="H264" s="33">
        <f t="shared" si="41"/>
        <v>0</v>
      </c>
      <c r="I264" s="28"/>
      <c r="J264" s="33">
        <f t="shared" si="42"/>
        <v>0</v>
      </c>
      <c r="K264" s="34">
        <f t="shared" si="43"/>
        <v>0</v>
      </c>
      <c r="M264" s="93">
        <f t="shared" si="44"/>
        <v>0</v>
      </c>
      <c r="N264" s="34">
        <f t="shared" si="45"/>
        <v>0</v>
      </c>
      <c r="O264" s="43">
        <f t="shared" si="46"/>
        <v>0</v>
      </c>
      <c r="Q264" s="93">
        <f>IF(C264+D264=0,0,SUM(E$4:E264))</f>
        <v>0</v>
      </c>
      <c r="R264" s="34">
        <f>IF(I264=0,0,SUM(K$4:K264))</f>
        <v>0</v>
      </c>
      <c r="S264" s="43">
        <f>IF(F264+G264=0,0,SUM(O$4:O264))</f>
        <v>0</v>
      </c>
    </row>
    <row r="265" spans="1:19" x14ac:dyDescent="0.25">
      <c r="A265" s="57">
        <f t="shared" si="38"/>
        <v>37</v>
      </c>
      <c r="B265" s="101">
        <f t="shared" si="39"/>
        <v>44458</v>
      </c>
      <c r="C265" s="28"/>
      <c r="D265" s="28"/>
      <c r="E265" s="95">
        <f t="shared" si="40"/>
        <v>0</v>
      </c>
      <c r="F265" s="28"/>
      <c r="G265" s="28"/>
      <c r="H265" s="33">
        <f t="shared" si="41"/>
        <v>0</v>
      </c>
      <c r="I265" s="28"/>
      <c r="J265" s="33">
        <f t="shared" si="42"/>
        <v>0</v>
      </c>
      <c r="K265" s="34">
        <f t="shared" si="43"/>
        <v>0</v>
      </c>
      <c r="M265" s="93">
        <f t="shared" si="44"/>
        <v>0</v>
      </c>
      <c r="N265" s="34">
        <f t="shared" si="45"/>
        <v>0</v>
      </c>
      <c r="O265" s="43">
        <f t="shared" si="46"/>
        <v>0</v>
      </c>
      <c r="Q265" s="93">
        <f>IF(C265+D265=0,0,SUM(E$4:E265))</f>
        <v>0</v>
      </c>
      <c r="R265" s="34">
        <f>IF(I265=0,0,SUM(K$4:K265))</f>
        <v>0</v>
      </c>
      <c r="S265" s="43">
        <f>IF(F265+G265=0,0,SUM(O$4:O265))</f>
        <v>0</v>
      </c>
    </row>
    <row r="266" spans="1:19" x14ac:dyDescent="0.25">
      <c r="A266" s="57">
        <f t="shared" si="38"/>
        <v>38</v>
      </c>
      <c r="B266" s="101">
        <f t="shared" si="39"/>
        <v>44459</v>
      </c>
      <c r="C266" s="28"/>
      <c r="D266" s="28"/>
      <c r="E266" s="95">
        <f t="shared" si="40"/>
        <v>0</v>
      </c>
      <c r="F266" s="28"/>
      <c r="G266" s="28"/>
      <c r="H266" s="33">
        <f t="shared" si="41"/>
        <v>0</v>
      </c>
      <c r="I266" s="28"/>
      <c r="J266" s="33">
        <f t="shared" si="42"/>
        <v>0</v>
      </c>
      <c r="K266" s="34">
        <f t="shared" si="43"/>
        <v>0</v>
      </c>
      <c r="M266" s="93">
        <f t="shared" si="44"/>
        <v>0</v>
      </c>
      <c r="N266" s="34">
        <f t="shared" si="45"/>
        <v>0</v>
      </c>
      <c r="O266" s="43">
        <f t="shared" si="46"/>
        <v>0</v>
      </c>
      <c r="Q266" s="93">
        <f>IF(C266+D266=0,0,SUM(E$4:E266))</f>
        <v>0</v>
      </c>
      <c r="R266" s="34">
        <f>IF(I266=0,0,SUM(K$4:K266))</f>
        <v>0</v>
      </c>
      <c r="S266" s="43">
        <f>IF(F266+G266=0,0,SUM(O$4:O266))</f>
        <v>0</v>
      </c>
    </row>
    <row r="267" spans="1:19" x14ac:dyDescent="0.25">
      <c r="A267" s="57">
        <f t="shared" si="38"/>
        <v>38</v>
      </c>
      <c r="B267" s="101">
        <f t="shared" si="39"/>
        <v>44460</v>
      </c>
      <c r="C267" s="28"/>
      <c r="D267" s="28"/>
      <c r="E267" s="95">
        <f t="shared" si="40"/>
        <v>0</v>
      </c>
      <c r="F267" s="28"/>
      <c r="G267" s="28"/>
      <c r="H267" s="33">
        <f t="shared" si="41"/>
        <v>0</v>
      </c>
      <c r="I267" s="28"/>
      <c r="J267" s="33">
        <f t="shared" si="42"/>
        <v>0</v>
      </c>
      <c r="K267" s="34">
        <f t="shared" si="43"/>
        <v>0</v>
      </c>
      <c r="M267" s="93">
        <f t="shared" si="44"/>
        <v>0</v>
      </c>
      <c r="N267" s="34">
        <f t="shared" si="45"/>
        <v>0</v>
      </c>
      <c r="O267" s="43">
        <f t="shared" si="46"/>
        <v>0</v>
      </c>
      <c r="Q267" s="93">
        <f>IF(C267+D267=0,0,SUM(E$4:E267))</f>
        <v>0</v>
      </c>
      <c r="R267" s="34">
        <f>IF(I267=0,0,SUM(K$4:K267))</f>
        <v>0</v>
      </c>
      <c r="S267" s="43">
        <f>IF(F267+G267=0,0,SUM(O$4:O267))</f>
        <v>0</v>
      </c>
    </row>
    <row r="268" spans="1:19" x14ac:dyDescent="0.25">
      <c r="A268" s="57">
        <f t="shared" si="38"/>
        <v>38</v>
      </c>
      <c r="B268" s="101">
        <f t="shared" si="39"/>
        <v>44461</v>
      </c>
      <c r="C268" s="28"/>
      <c r="D268" s="28"/>
      <c r="E268" s="95">
        <f t="shared" si="40"/>
        <v>0</v>
      </c>
      <c r="F268" s="28"/>
      <c r="G268" s="28"/>
      <c r="H268" s="33">
        <f t="shared" si="41"/>
        <v>0</v>
      </c>
      <c r="I268" s="28"/>
      <c r="J268" s="33">
        <f t="shared" si="42"/>
        <v>0</v>
      </c>
      <c r="K268" s="34">
        <f t="shared" si="43"/>
        <v>0</v>
      </c>
      <c r="M268" s="93">
        <f t="shared" si="44"/>
        <v>0</v>
      </c>
      <c r="N268" s="34">
        <f t="shared" si="45"/>
        <v>0</v>
      </c>
      <c r="O268" s="43">
        <f t="shared" si="46"/>
        <v>0</v>
      </c>
      <c r="Q268" s="93">
        <f>IF(C268+D268=0,0,SUM(E$4:E268))</f>
        <v>0</v>
      </c>
      <c r="R268" s="34">
        <f>IF(I268=0,0,SUM(K$4:K268))</f>
        <v>0</v>
      </c>
      <c r="S268" s="43">
        <f>IF(F268+G268=0,0,SUM(O$4:O268))</f>
        <v>0</v>
      </c>
    </row>
    <row r="269" spans="1:19" x14ac:dyDescent="0.25">
      <c r="A269" s="57">
        <f t="shared" si="38"/>
        <v>38</v>
      </c>
      <c r="B269" s="101">
        <f t="shared" si="39"/>
        <v>44462</v>
      </c>
      <c r="C269" s="28"/>
      <c r="D269" s="28"/>
      <c r="E269" s="95">
        <f t="shared" si="40"/>
        <v>0</v>
      </c>
      <c r="F269" s="28"/>
      <c r="G269" s="28"/>
      <c r="H269" s="33">
        <f t="shared" si="41"/>
        <v>0</v>
      </c>
      <c r="I269" s="28"/>
      <c r="J269" s="33">
        <f t="shared" si="42"/>
        <v>0</v>
      </c>
      <c r="K269" s="34">
        <f t="shared" si="43"/>
        <v>0</v>
      </c>
      <c r="M269" s="93">
        <f t="shared" si="44"/>
        <v>0</v>
      </c>
      <c r="N269" s="34">
        <f t="shared" si="45"/>
        <v>0</v>
      </c>
      <c r="O269" s="43">
        <f t="shared" si="46"/>
        <v>0</v>
      </c>
      <c r="Q269" s="93">
        <f>IF(C269+D269=0,0,SUM(E$4:E269))</f>
        <v>0</v>
      </c>
      <c r="R269" s="34">
        <f>IF(I269=0,0,SUM(K$4:K269))</f>
        <v>0</v>
      </c>
      <c r="S269" s="43">
        <f>IF(F269+G269=0,0,SUM(O$4:O269))</f>
        <v>0</v>
      </c>
    </row>
    <row r="270" spans="1:19" x14ac:dyDescent="0.25">
      <c r="A270" s="57">
        <f t="shared" si="38"/>
        <v>38</v>
      </c>
      <c r="B270" s="101">
        <f t="shared" si="39"/>
        <v>44463</v>
      </c>
      <c r="C270" s="28"/>
      <c r="D270" s="28"/>
      <c r="E270" s="95">
        <f t="shared" si="40"/>
        <v>0</v>
      </c>
      <c r="F270" s="28"/>
      <c r="G270" s="28"/>
      <c r="H270" s="33">
        <f t="shared" si="41"/>
        <v>0</v>
      </c>
      <c r="I270" s="28"/>
      <c r="J270" s="33">
        <f t="shared" si="42"/>
        <v>0</v>
      </c>
      <c r="K270" s="34">
        <f t="shared" si="43"/>
        <v>0</v>
      </c>
      <c r="M270" s="93">
        <f t="shared" si="44"/>
        <v>0</v>
      </c>
      <c r="N270" s="34">
        <f t="shared" si="45"/>
        <v>0</v>
      </c>
      <c r="O270" s="43">
        <f t="shared" si="46"/>
        <v>0</v>
      </c>
      <c r="Q270" s="93">
        <f>IF(C270+D270=0,0,SUM(E$4:E270))</f>
        <v>0</v>
      </c>
      <c r="R270" s="34">
        <f>IF(I270=0,0,SUM(K$4:K270))</f>
        <v>0</v>
      </c>
      <c r="S270" s="43">
        <f>IF(F270+G270=0,0,SUM(O$4:O270))</f>
        <v>0</v>
      </c>
    </row>
    <row r="271" spans="1:19" x14ac:dyDescent="0.25">
      <c r="A271" s="57">
        <f t="shared" si="38"/>
        <v>38</v>
      </c>
      <c r="B271" s="101">
        <f t="shared" si="39"/>
        <v>44464</v>
      </c>
      <c r="C271" s="28"/>
      <c r="D271" s="28"/>
      <c r="E271" s="95">
        <f t="shared" si="40"/>
        <v>0</v>
      </c>
      <c r="F271" s="28"/>
      <c r="G271" s="28"/>
      <c r="H271" s="33">
        <f t="shared" si="41"/>
        <v>0</v>
      </c>
      <c r="I271" s="28"/>
      <c r="J271" s="33">
        <f t="shared" si="42"/>
        <v>0</v>
      </c>
      <c r="K271" s="34">
        <f t="shared" si="43"/>
        <v>0</v>
      </c>
      <c r="M271" s="93">
        <f t="shared" si="44"/>
        <v>0</v>
      </c>
      <c r="N271" s="34">
        <f t="shared" si="45"/>
        <v>0</v>
      </c>
      <c r="O271" s="43">
        <f t="shared" si="46"/>
        <v>0</v>
      </c>
      <c r="Q271" s="93">
        <f>IF(C271+D271=0,0,SUM(E$4:E271))</f>
        <v>0</v>
      </c>
      <c r="R271" s="34">
        <f>IF(I271=0,0,SUM(K$4:K271))</f>
        <v>0</v>
      </c>
      <c r="S271" s="43">
        <f>IF(F271+G271=0,0,SUM(O$4:O271))</f>
        <v>0</v>
      </c>
    </row>
    <row r="272" spans="1:19" x14ac:dyDescent="0.25">
      <c r="A272" s="57">
        <f t="shared" si="38"/>
        <v>38</v>
      </c>
      <c r="B272" s="101">
        <f t="shared" si="39"/>
        <v>44465</v>
      </c>
      <c r="C272" s="28"/>
      <c r="D272" s="28"/>
      <c r="E272" s="95">
        <f t="shared" si="40"/>
        <v>0</v>
      </c>
      <c r="F272" s="28"/>
      <c r="G272" s="28"/>
      <c r="H272" s="33">
        <f t="shared" si="41"/>
        <v>0</v>
      </c>
      <c r="I272" s="28"/>
      <c r="J272" s="33">
        <f t="shared" si="42"/>
        <v>0</v>
      </c>
      <c r="K272" s="34">
        <f t="shared" si="43"/>
        <v>0</v>
      </c>
      <c r="M272" s="93">
        <f t="shared" si="44"/>
        <v>0</v>
      </c>
      <c r="N272" s="34">
        <f t="shared" si="45"/>
        <v>0</v>
      </c>
      <c r="O272" s="43">
        <f t="shared" si="46"/>
        <v>0</v>
      </c>
      <c r="Q272" s="93">
        <f>IF(C272+D272=0,0,SUM(E$4:E272))</f>
        <v>0</v>
      </c>
      <c r="R272" s="34">
        <f>IF(I272=0,0,SUM(K$4:K272))</f>
        <v>0</v>
      </c>
      <c r="S272" s="43">
        <f>IF(F272+G272=0,0,SUM(O$4:O272))</f>
        <v>0</v>
      </c>
    </row>
    <row r="273" spans="1:19" x14ac:dyDescent="0.25">
      <c r="A273" s="57">
        <f t="shared" si="38"/>
        <v>39</v>
      </c>
      <c r="B273" s="101">
        <f t="shared" si="39"/>
        <v>44466</v>
      </c>
      <c r="C273" s="28"/>
      <c r="D273" s="28"/>
      <c r="E273" s="95">
        <f t="shared" si="40"/>
        <v>0</v>
      </c>
      <c r="F273" s="28"/>
      <c r="G273" s="28"/>
      <c r="H273" s="33">
        <f t="shared" si="41"/>
        <v>0</v>
      </c>
      <c r="I273" s="28"/>
      <c r="J273" s="33">
        <f t="shared" si="42"/>
        <v>0</v>
      </c>
      <c r="K273" s="34">
        <f t="shared" si="43"/>
        <v>0</v>
      </c>
      <c r="M273" s="93">
        <f t="shared" si="44"/>
        <v>0</v>
      </c>
      <c r="N273" s="34">
        <f t="shared" si="45"/>
        <v>0</v>
      </c>
      <c r="O273" s="43">
        <f t="shared" si="46"/>
        <v>0</v>
      </c>
      <c r="Q273" s="93">
        <f>IF(C273+D273=0,0,SUM(E$4:E273))</f>
        <v>0</v>
      </c>
      <c r="R273" s="34">
        <f>IF(I273=0,0,SUM(K$4:K273))</f>
        <v>0</v>
      </c>
      <c r="S273" s="43">
        <f>IF(F273+G273=0,0,SUM(O$4:O273))</f>
        <v>0</v>
      </c>
    </row>
    <row r="274" spans="1:19" x14ac:dyDescent="0.25">
      <c r="A274" s="57">
        <f t="shared" si="38"/>
        <v>39</v>
      </c>
      <c r="B274" s="101">
        <f t="shared" si="39"/>
        <v>44467</v>
      </c>
      <c r="C274" s="28"/>
      <c r="D274" s="28"/>
      <c r="E274" s="95">
        <f t="shared" si="40"/>
        <v>0</v>
      </c>
      <c r="F274" s="28"/>
      <c r="G274" s="28"/>
      <c r="H274" s="33">
        <f t="shared" si="41"/>
        <v>0</v>
      </c>
      <c r="I274" s="28"/>
      <c r="J274" s="33">
        <f t="shared" si="42"/>
        <v>0</v>
      </c>
      <c r="K274" s="34">
        <f t="shared" si="43"/>
        <v>0</v>
      </c>
      <c r="M274" s="93">
        <f t="shared" si="44"/>
        <v>0</v>
      </c>
      <c r="N274" s="34">
        <f t="shared" si="45"/>
        <v>0</v>
      </c>
      <c r="O274" s="43">
        <f t="shared" si="46"/>
        <v>0</v>
      </c>
      <c r="Q274" s="93">
        <f>IF(C274+D274=0,0,SUM(E$4:E274))</f>
        <v>0</v>
      </c>
      <c r="R274" s="34">
        <f>IF(I274=0,0,SUM(K$4:K274))</f>
        <v>0</v>
      </c>
      <c r="S274" s="43">
        <f>IF(F274+G274=0,0,SUM(O$4:O274))</f>
        <v>0</v>
      </c>
    </row>
    <row r="275" spans="1:19" x14ac:dyDescent="0.25">
      <c r="A275" s="57">
        <f t="shared" si="38"/>
        <v>39</v>
      </c>
      <c r="B275" s="101">
        <f t="shared" si="39"/>
        <v>44468</v>
      </c>
      <c r="C275" s="28"/>
      <c r="D275" s="28"/>
      <c r="E275" s="95">
        <f t="shared" si="40"/>
        <v>0</v>
      </c>
      <c r="F275" s="28"/>
      <c r="G275" s="28"/>
      <c r="H275" s="33">
        <f t="shared" si="41"/>
        <v>0</v>
      </c>
      <c r="I275" s="28"/>
      <c r="J275" s="33">
        <f t="shared" si="42"/>
        <v>0</v>
      </c>
      <c r="K275" s="34">
        <f t="shared" si="43"/>
        <v>0</v>
      </c>
      <c r="M275" s="93">
        <f t="shared" si="44"/>
        <v>0</v>
      </c>
      <c r="N275" s="34">
        <f t="shared" si="45"/>
        <v>0</v>
      </c>
      <c r="O275" s="43">
        <f t="shared" si="46"/>
        <v>0</v>
      </c>
      <c r="Q275" s="93">
        <f>IF(C275+D275=0,0,SUM(E$4:E275))</f>
        <v>0</v>
      </c>
      <c r="R275" s="34">
        <f>IF(I275=0,0,SUM(K$4:K275))</f>
        <v>0</v>
      </c>
      <c r="S275" s="43">
        <f>IF(F275+G275=0,0,SUM(O$4:O275))</f>
        <v>0</v>
      </c>
    </row>
    <row r="276" spans="1:19" x14ac:dyDescent="0.25">
      <c r="A276" s="57">
        <f t="shared" si="38"/>
        <v>39</v>
      </c>
      <c r="B276" s="101">
        <f t="shared" si="39"/>
        <v>44469</v>
      </c>
      <c r="C276" s="28"/>
      <c r="D276" s="28"/>
      <c r="E276" s="95">
        <f t="shared" si="40"/>
        <v>0</v>
      </c>
      <c r="F276" s="28"/>
      <c r="G276" s="28"/>
      <c r="H276" s="33">
        <f t="shared" si="41"/>
        <v>0</v>
      </c>
      <c r="I276" s="28"/>
      <c r="J276" s="33">
        <f t="shared" si="42"/>
        <v>0</v>
      </c>
      <c r="K276" s="34">
        <f t="shared" si="43"/>
        <v>0</v>
      </c>
      <c r="M276" s="93">
        <f t="shared" si="44"/>
        <v>0</v>
      </c>
      <c r="N276" s="34">
        <f t="shared" si="45"/>
        <v>0</v>
      </c>
      <c r="O276" s="43">
        <f t="shared" si="46"/>
        <v>0</v>
      </c>
      <c r="Q276" s="93">
        <f>IF(C276+D276=0,0,SUM(E$4:E276))</f>
        <v>0</v>
      </c>
      <c r="R276" s="34">
        <f>IF(I276=0,0,SUM(K$4:K276))</f>
        <v>0</v>
      </c>
      <c r="S276" s="43">
        <f>IF(F276+G276=0,0,SUM(O$4:O276))</f>
        <v>0</v>
      </c>
    </row>
    <row r="277" spans="1:19" x14ac:dyDescent="0.25">
      <c r="A277" s="57">
        <f t="shared" si="38"/>
        <v>39</v>
      </c>
      <c r="B277" s="101">
        <f t="shared" si="39"/>
        <v>44470</v>
      </c>
      <c r="C277" s="28"/>
      <c r="D277" s="28"/>
      <c r="E277" s="95">
        <f t="shared" si="40"/>
        <v>0</v>
      </c>
      <c r="F277" s="28"/>
      <c r="G277" s="28"/>
      <c r="H277" s="33">
        <f t="shared" si="41"/>
        <v>0</v>
      </c>
      <c r="I277" s="28"/>
      <c r="J277" s="33">
        <f t="shared" si="42"/>
        <v>0</v>
      </c>
      <c r="K277" s="34">
        <f t="shared" si="43"/>
        <v>0</v>
      </c>
      <c r="M277" s="93">
        <f t="shared" si="44"/>
        <v>0</v>
      </c>
      <c r="N277" s="34">
        <f t="shared" si="45"/>
        <v>0</v>
      </c>
      <c r="O277" s="43">
        <f t="shared" si="46"/>
        <v>0</v>
      </c>
      <c r="Q277" s="93">
        <f>IF(C277+D277=0,0,SUM(E$4:E277))</f>
        <v>0</v>
      </c>
      <c r="R277" s="34">
        <f>IF(I277=0,0,SUM(K$4:K277))</f>
        <v>0</v>
      </c>
      <c r="S277" s="43">
        <f>IF(F277+G277=0,0,SUM(O$4:O277))</f>
        <v>0</v>
      </c>
    </row>
    <row r="278" spans="1:19" x14ac:dyDescent="0.25">
      <c r="A278" s="57">
        <f t="shared" si="38"/>
        <v>39</v>
      </c>
      <c r="B278" s="101">
        <f t="shared" si="39"/>
        <v>44471</v>
      </c>
      <c r="C278" s="28"/>
      <c r="D278" s="28"/>
      <c r="E278" s="95">
        <f t="shared" si="40"/>
        <v>0</v>
      </c>
      <c r="F278" s="28"/>
      <c r="G278" s="28"/>
      <c r="H278" s="33">
        <f t="shared" si="41"/>
        <v>0</v>
      </c>
      <c r="I278" s="28"/>
      <c r="J278" s="33">
        <f t="shared" si="42"/>
        <v>0</v>
      </c>
      <c r="K278" s="34">
        <f t="shared" si="43"/>
        <v>0</v>
      </c>
      <c r="M278" s="93">
        <f t="shared" si="44"/>
        <v>0</v>
      </c>
      <c r="N278" s="34">
        <f t="shared" si="45"/>
        <v>0</v>
      </c>
      <c r="O278" s="43">
        <f t="shared" si="46"/>
        <v>0</v>
      </c>
      <c r="Q278" s="93">
        <f>IF(C278+D278=0,0,SUM(E$4:E278))</f>
        <v>0</v>
      </c>
      <c r="R278" s="34">
        <f>IF(I278=0,0,SUM(K$4:K278))</f>
        <v>0</v>
      </c>
      <c r="S278" s="43">
        <f>IF(F278+G278=0,0,SUM(O$4:O278))</f>
        <v>0</v>
      </c>
    </row>
    <row r="279" spans="1:19" x14ac:dyDescent="0.25">
      <c r="A279" s="57">
        <f t="shared" si="38"/>
        <v>39</v>
      </c>
      <c r="B279" s="101">
        <f t="shared" si="39"/>
        <v>44472</v>
      </c>
      <c r="C279" s="28"/>
      <c r="D279" s="28"/>
      <c r="E279" s="95">
        <f t="shared" si="40"/>
        <v>0</v>
      </c>
      <c r="F279" s="28"/>
      <c r="G279" s="28"/>
      <c r="H279" s="33">
        <f t="shared" si="41"/>
        <v>0</v>
      </c>
      <c r="I279" s="28"/>
      <c r="J279" s="33">
        <f t="shared" si="42"/>
        <v>0</v>
      </c>
      <c r="K279" s="34">
        <f t="shared" si="43"/>
        <v>0</v>
      </c>
      <c r="M279" s="93">
        <f t="shared" si="44"/>
        <v>0</v>
      </c>
      <c r="N279" s="34">
        <f t="shared" si="45"/>
        <v>0</v>
      </c>
      <c r="O279" s="43">
        <f t="shared" si="46"/>
        <v>0</v>
      </c>
      <c r="Q279" s="93">
        <f>IF(C279+D279=0,0,SUM(E$4:E279))</f>
        <v>0</v>
      </c>
      <c r="R279" s="34">
        <f>IF(I279=0,0,SUM(K$4:K279))</f>
        <v>0</v>
      </c>
      <c r="S279" s="43">
        <f>IF(F279+G279=0,0,SUM(O$4:O279))</f>
        <v>0</v>
      </c>
    </row>
    <row r="280" spans="1:19" x14ac:dyDescent="0.25">
      <c r="A280" s="57">
        <f t="shared" si="38"/>
        <v>40</v>
      </c>
      <c r="B280" s="101">
        <f t="shared" si="39"/>
        <v>44473</v>
      </c>
      <c r="C280" s="28"/>
      <c r="D280" s="28"/>
      <c r="E280" s="95">
        <f t="shared" si="40"/>
        <v>0</v>
      </c>
      <c r="F280" s="28"/>
      <c r="G280" s="28"/>
      <c r="H280" s="33">
        <f t="shared" si="41"/>
        <v>0</v>
      </c>
      <c r="I280" s="28"/>
      <c r="J280" s="33">
        <f t="shared" si="42"/>
        <v>0</v>
      </c>
      <c r="K280" s="34">
        <f t="shared" si="43"/>
        <v>0</v>
      </c>
      <c r="M280" s="93">
        <f t="shared" si="44"/>
        <v>0</v>
      </c>
      <c r="N280" s="34">
        <f t="shared" si="45"/>
        <v>0</v>
      </c>
      <c r="O280" s="43">
        <f t="shared" si="46"/>
        <v>0</v>
      </c>
      <c r="Q280" s="93">
        <f>IF(C280+D280=0,0,SUM(E$4:E280))</f>
        <v>0</v>
      </c>
      <c r="R280" s="34">
        <f>IF(I280=0,0,SUM(K$4:K280))</f>
        <v>0</v>
      </c>
      <c r="S280" s="43">
        <f>IF(F280+G280=0,0,SUM(O$4:O280))</f>
        <v>0</v>
      </c>
    </row>
    <row r="281" spans="1:19" x14ac:dyDescent="0.25">
      <c r="A281" s="57">
        <f t="shared" si="38"/>
        <v>40</v>
      </c>
      <c r="B281" s="101">
        <f t="shared" si="39"/>
        <v>44474</v>
      </c>
      <c r="C281" s="28"/>
      <c r="D281" s="28"/>
      <c r="E281" s="95">
        <f t="shared" si="40"/>
        <v>0</v>
      </c>
      <c r="F281" s="28"/>
      <c r="G281" s="28"/>
      <c r="H281" s="33">
        <f t="shared" si="41"/>
        <v>0</v>
      </c>
      <c r="I281" s="28"/>
      <c r="J281" s="33">
        <f t="shared" si="42"/>
        <v>0</v>
      </c>
      <c r="K281" s="34">
        <f t="shared" si="43"/>
        <v>0</v>
      </c>
      <c r="M281" s="93">
        <f t="shared" si="44"/>
        <v>0</v>
      </c>
      <c r="N281" s="34">
        <f t="shared" si="45"/>
        <v>0</v>
      </c>
      <c r="O281" s="43">
        <f t="shared" si="46"/>
        <v>0</v>
      </c>
      <c r="Q281" s="93">
        <f>IF(C281+D281=0,0,SUM(E$4:E281))</f>
        <v>0</v>
      </c>
      <c r="R281" s="34">
        <f>IF(I281=0,0,SUM(K$4:K281))</f>
        <v>0</v>
      </c>
      <c r="S281" s="43">
        <f>IF(F281+G281=0,0,SUM(O$4:O281))</f>
        <v>0</v>
      </c>
    </row>
    <row r="282" spans="1:19" x14ac:dyDescent="0.25">
      <c r="A282" s="57">
        <f t="shared" si="38"/>
        <v>40</v>
      </c>
      <c r="B282" s="101">
        <f t="shared" si="39"/>
        <v>44475</v>
      </c>
      <c r="C282" s="28"/>
      <c r="D282" s="28"/>
      <c r="E282" s="95">
        <f t="shared" si="40"/>
        <v>0</v>
      </c>
      <c r="F282" s="28"/>
      <c r="G282" s="28"/>
      <c r="H282" s="33">
        <f t="shared" si="41"/>
        <v>0</v>
      </c>
      <c r="I282" s="28"/>
      <c r="J282" s="33">
        <f t="shared" si="42"/>
        <v>0</v>
      </c>
      <c r="K282" s="34">
        <f t="shared" si="43"/>
        <v>0</v>
      </c>
      <c r="M282" s="93">
        <f t="shared" si="44"/>
        <v>0</v>
      </c>
      <c r="N282" s="34">
        <f t="shared" si="45"/>
        <v>0</v>
      </c>
      <c r="O282" s="43">
        <f t="shared" si="46"/>
        <v>0</v>
      </c>
      <c r="Q282" s="93">
        <f>IF(C282+D282=0,0,SUM(E$4:E282))</f>
        <v>0</v>
      </c>
      <c r="R282" s="34">
        <f>IF(I282=0,0,SUM(K$4:K282))</f>
        <v>0</v>
      </c>
      <c r="S282" s="43">
        <f>IF(F282+G282=0,0,SUM(O$4:O282))</f>
        <v>0</v>
      </c>
    </row>
    <row r="283" spans="1:19" x14ac:dyDescent="0.25">
      <c r="A283" s="57">
        <f t="shared" si="38"/>
        <v>40</v>
      </c>
      <c r="B283" s="101">
        <f t="shared" si="39"/>
        <v>44476</v>
      </c>
      <c r="C283" s="28"/>
      <c r="D283" s="28"/>
      <c r="E283" s="95">
        <f t="shared" si="40"/>
        <v>0</v>
      </c>
      <c r="F283" s="28"/>
      <c r="G283" s="28"/>
      <c r="H283" s="33">
        <f t="shared" si="41"/>
        <v>0</v>
      </c>
      <c r="I283" s="28"/>
      <c r="J283" s="33">
        <f t="shared" si="42"/>
        <v>0</v>
      </c>
      <c r="K283" s="34">
        <f t="shared" si="43"/>
        <v>0</v>
      </c>
      <c r="M283" s="93">
        <f t="shared" si="44"/>
        <v>0</v>
      </c>
      <c r="N283" s="34">
        <f t="shared" si="45"/>
        <v>0</v>
      </c>
      <c r="O283" s="43">
        <f t="shared" si="46"/>
        <v>0</v>
      </c>
      <c r="Q283" s="93">
        <f>IF(C283+D283=0,0,SUM(E$4:E283))</f>
        <v>0</v>
      </c>
      <c r="R283" s="34">
        <f>IF(I283=0,0,SUM(K$4:K283))</f>
        <v>0</v>
      </c>
      <c r="S283" s="43">
        <f>IF(F283+G283=0,0,SUM(O$4:O283))</f>
        <v>0</v>
      </c>
    </row>
    <row r="284" spans="1:19" x14ac:dyDescent="0.25">
      <c r="A284" s="57">
        <f t="shared" si="38"/>
        <v>40</v>
      </c>
      <c r="B284" s="101">
        <f t="shared" si="39"/>
        <v>44477</v>
      </c>
      <c r="C284" s="28"/>
      <c r="D284" s="28"/>
      <c r="E284" s="95">
        <f t="shared" si="40"/>
        <v>0</v>
      </c>
      <c r="F284" s="28"/>
      <c r="G284" s="28"/>
      <c r="H284" s="33">
        <f t="shared" si="41"/>
        <v>0</v>
      </c>
      <c r="I284" s="28"/>
      <c r="J284" s="33">
        <f t="shared" si="42"/>
        <v>0</v>
      </c>
      <c r="K284" s="34">
        <f t="shared" si="43"/>
        <v>0</v>
      </c>
      <c r="M284" s="93">
        <f t="shared" si="44"/>
        <v>0</v>
      </c>
      <c r="N284" s="34">
        <f t="shared" si="45"/>
        <v>0</v>
      </c>
      <c r="O284" s="43">
        <f t="shared" si="46"/>
        <v>0</v>
      </c>
      <c r="Q284" s="93">
        <f>IF(C284+D284=0,0,SUM(E$4:E284))</f>
        <v>0</v>
      </c>
      <c r="R284" s="34">
        <f>IF(I284=0,0,SUM(K$4:K284))</f>
        <v>0</v>
      </c>
      <c r="S284" s="43">
        <f>IF(F284+G284=0,0,SUM(O$4:O284))</f>
        <v>0</v>
      </c>
    </row>
    <row r="285" spans="1:19" x14ac:dyDescent="0.25">
      <c r="A285" s="57">
        <f t="shared" si="38"/>
        <v>40</v>
      </c>
      <c r="B285" s="101">
        <f t="shared" si="39"/>
        <v>44478</v>
      </c>
      <c r="C285" s="28"/>
      <c r="D285" s="28"/>
      <c r="E285" s="95">
        <f t="shared" si="40"/>
        <v>0</v>
      </c>
      <c r="F285" s="28"/>
      <c r="G285" s="28"/>
      <c r="H285" s="33">
        <f t="shared" si="41"/>
        <v>0</v>
      </c>
      <c r="I285" s="28"/>
      <c r="J285" s="33">
        <f t="shared" si="42"/>
        <v>0</v>
      </c>
      <c r="K285" s="34">
        <f t="shared" si="43"/>
        <v>0</v>
      </c>
      <c r="M285" s="93">
        <f t="shared" si="44"/>
        <v>0</v>
      </c>
      <c r="N285" s="34">
        <f t="shared" si="45"/>
        <v>0</v>
      </c>
      <c r="O285" s="43">
        <f t="shared" si="46"/>
        <v>0</v>
      </c>
      <c r="Q285" s="93">
        <f>IF(C285+D285=0,0,SUM(E$4:E285))</f>
        <v>0</v>
      </c>
      <c r="R285" s="34">
        <f>IF(I285=0,0,SUM(K$4:K285))</f>
        <v>0</v>
      </c>
      <c r="S285" s="43">
        <f>IF(F285+G285=0,0,SUM(O$4:O285))</f>
        <v>0</v>
      </c>
    </row>
    <row r="286" spans="1:19" x14ac:dyDescent="0.25">
      <c r="A286" s="57">
        <f t="shared" si="38"/>
        <v>40</v>
      </c>
      <c r="B286" s="101">
        <f t="shared" si="39"/>
        <v>44479</v>
      </c>
      <c r="C286" s="28"/>
      <c r="D286" s="28"/>
      <c r="E286" s="95">
        <f t="shared" si="40"/>
        <v>0</v>
      </c>
      <c r="F286" s="28"/>
      <c r="G286" s="28"/>
      <c r="H286" s="33">
        <f t="shared" si="41"/>
        <v>0</v>
      </c>
      <c r="I286" s="28"/>
      <c r="J286" s="33">
        <f t="shared" si="42"/>
        <v>0</v>
      </c>
      <c r="K286" s="34">
        <f t="shared" si="43"/>
        <v>0</v>
      </c>
      <c r="M286" s="93">
        <f t="shared" si="44"/>
        <v>0</v>
      </c>
      <c r="N286" s="34">
        <f t="shared" si="45"/>
        <v>0</v>
      </c>
      <c r="O286" s="43">
        <f t="shared" si="46"/>
        <v>0</v>
      </c>
      <c r="Q286" s="93">
        <f>IF(C286+D286=0,0,SUM(E$4:E286))</f>
        <v>0</v>
      </c>
      <c r="R286" s="34">
        <f>IF(I286=0,0,SUM(K$4:K286))</f>
        <v>0</v>
      </c>
      <c r="S286" s="43">
        <f>IF(F286+G286=0,0,SUM(O$4:O286))</f>
        <v>0</v>
      </c>
    </row>
    <row r="287" spans="1:19" x14ac:dyDescent="0.25">
      <c r="A287" s="57">
        <f t="shared" si="38"/>
        <v>41</v>
      </c>
      <c r="B287" s="101">
        <f t="shared" si="39"/>
        <v>44480</v>
      </c>
      <c r="C287" s="28"/>
      <c r="D287" s="28"/>
      <c r="E287" s="95">
        <f t="shared" si="40"/>
        <v>0</v>
      </c>
      <c r="F287" s="28"/>
      <c r="G287" s="28"/>
      <c r="H287" s="33">
        <f t="shared" si="41"/>
        <v>0</v>
      </c>
      <c r="I287" s="28"/>
      <c r="J287" s="33">
        <f t="shared" si="42"/>
        <v>0</v>
      </c>
      <c r="K287" s="34">
        <f t="shared" si="43"/>
        <v>0</v>
      </c>
      <c r="M287" s="93">
        <f t="shared" si="44"/>
        <v>0</v>
      </c>
      <c r="N287" s="34">
        <f t="shared" si="45"/>
        <v>0</v>
      </c>
      <c r="O287" s="43">
        <f t="shared" si="46"/>
        <v>0</v>
      </c>
      <c r="Q287" s="93">
        <f>IF(C287+D287=0,0,SUM(E$4:E287))</f>
        <v>0</v>
      </c>
      <c r="R287" s="34">
        <f>IF(I287=0,0,SUM(K$4:K287))</f>
        <v>0</v>
      </c>
      <c r="S287" s="43">
        <f>IF(F287+G287=0,0,SUM(O$4:O287))</f>
        <v>0</v>
      </c>
    </row>
    <row r="288" spans="1:19" x14ac:dyDescent="0.25">
      <c r="A288" s="57">
        <f t="shared" si="38"/>
        <v>41</v>
      </c>
      <c r="B288" s="101">
        <f t="shared" si="39"/>
        <v>44481</v>
      </c>
      <c r="C288" s="28"/>
      <c r="D288" s="28"/>
      <c r="E288" s="95">
        <f t="shared" si="40"/>
        <v>0</v>
      </c>
      <c r="F288" s="28"/>
      <c r="G288" s="28"/>
      <c r="H288" s="33">
        <f t="shared" si="41"/>
        <v>0</v>
      </c>
      <c r="I288" s="28"/>
      <c r="J288" s="33">
        <f t="shared" si="42"/>
        <v>0</v>
      </c>
      <c r="K288" s="34">
        <f t="shared" si="43"/>
        <v>0</v>
      </c>
      <c r="M288" s="93">
        <f t="shared" si="44"/>
        <v>0</v>
      </c>
      <c r="N288" s="34">
        <f t="shared" si="45"/>
        <v>0</v>
      </c>
      <c r="O288" s="43">
        <f t="shared" si="46"/>
        <v>0</v>
      </c>
      <c r="Q288" s="93">
        <f>IF(C288+D288=0,0,SUM(E$4:E288))</f>
        <v>0</v>
      </c>
      <c r="R288" s="34">
        <f>IF(I288=0,0,SUM(K$4:K288))</f>
        <v>0</v>
      </c>
      <c r="S288" s="43">
        <f>IF(F288+G288=0,0,SUM(O$4:O288))</f>
        <v>0</v>
      </c>
    </row>
    <row r="289" spans="1:19" x14ac:dyDescent="0.25">
      <c r="A289" s="57">
        <f t="shared" si="38"/>
        <v>41</v>
      </c>
      <c r="B289" s="101">
        <f t="shared" si="39"/>
        <v>44482</v>
      </c>
      <c r="C289" s="28"/>
      <c r="D289" s="28"/>
      <c r="E289" s="95">
        <f t="shared" si="40"/>
        <v>0</v>
      </c>
      <c r="F289" s="28"/>
      <c r="G289" s="28"/>
      <c r="H289" s="33">
        <f t="shared" si="41"/>
        <v>0</v>
      </c>
      <c r="I289" s="28"/>
      <c r="J289" s="33">
        <f t="shared" si="42"/>
        <v>0</v>
      </c>
      <c r="K289" s="34">
        <f t="shared" si="43"/>
        <v>0</v>
      </c>
      <c r="M289" s="93">
        <f t="shared" si="44"/>
        <v>0</v>
      </c>
      <c r="N289" s="34">
        <f t="shared" si="45"/>
        <v>0</v>
      </c>
      <c r="O289" s="43">
        <f t="shared" si="46"/>
        <v>0</v>
      </c>
      <c r="Q289" s="93">
        <f>IF(C289+D289=0,0,SUM(E$4:E289))</f>
        <v>0</v>
      </c>
      <c r="R289" s="34">
        <f>IF(I289=0,0,SUM(K$4:K289))</f>
        <v>0</v>
      </c>
      <c r="S289" s="43">
        <f>IF(F289+G289=0,0,SUM(O$4:O289))</f>
        <v>0</v>
      </c>
    </row>
    <row r="290" spans="1:19" x14ac:dyDescent="0.25">
      <c r="A290" s="57">
        <f t="shared" si="38"/>
        <v>41</v>
      </c>
      <c r="B290" s="101">
        <f t="shared" si="39"/>
        <v>44483</v>
      </c>
      <c r="C290" s="28"/>
      <c r="D290" s="28"/>
      <c r="E290" s="95">
        <f t="shared" si="40"/>
        <v>0</v>
      </c>
      <c r="F290" s="28"/>
      <c r="G290" s="28"/>
      <c r="H290" s="33">
        <f t="shared" si="41"/>
        <v>0</v>
      </c>
      <c r="I290" s="28"/>
      <c r="J290" s="33">
        <f t="shared" si="42"/>
        <v>0</v>
      </c>
      <c r="K290" s="34">
        <f t="shared" si="43"/>
        <v>0</v>
      </c>
      <c r="M290" s="93">
        <f t="shared" si="44"/>
        <v>0</v>
      </c>
      <c r="N290" s="34">
        <f t="shared" si="45"/>
        <v>0</v>
      </c>
      <c r="O290" s="43">
        <f t="shared" si="46"/>
        <v>0</v>
      </c>
      <c r="Q290" s="93">
        <f>IF(C290+D290=0,0,SUM(E$4:E290))</f>
        <v>0</v>
      </c>
      <c r="R290" s="34">
        <f>IF(I290=0,0,SUM(K$4:K290))</f>
        <v>0</v>
      </c>
      <c r="S290" s="43">
        <f>IF(F290+G290=0,0,SUM(O$4:O290))</f>
        <v>0</v>
      </c>
    </row>
    <row r="291" spans="1:19" x14ac:dyDescent="0.25">
      <c r="A291" s="57">
        <f t="shared" si="38"/>
        <v>41</v>
      </c>
      <c r="B291" s="101">
        <f t="shared" si="39"/>
        <v>44484</v>
      </c>
      <c r="C291" s="28"/>
      <c r="D291" s="28"/>
      <c r="E291" s="95">
        <f t="shared" si="40"/>
        <v>0</v>
      </c>
      <c r="F291" s="28"/>
      <c r="G291" s="28"/>
      <c r="H291" s="33">
        <f t="shared" si="41"/>
        <v>0</v>
      </c>
      <c r="I291" s="28"/>
      <c r="J291" s="33">
        <f t="shared" si="42"/>
        <v>0</v>
      </c>
      <c r="K291" s="34">
        <f t="shared" si="43"/>
        <v>0</v>
      </c>
      <c r="M291" s="93">
        <f t="shared" si="44"/>
        <v>0</v>
      </c>
      <c r="N291" s="34">
        <f t="shared" si="45"/>
        <v>0</v>
      </c>
      <c r="O291" s="43">
        <f t="shared" si="46"/>
        <v>0</v>
      </c>
      <c r="Q291" s="93">
        <f>IF(C291+D291=0,0,SUM(E$4:E291))</f>
        <v>0</v>
      </c>
      <c r="R291" s="34">
        <f>IF(I291=0,0,SUM(K$4:K291))</f>
        <v>0</v>
      </c>
      <c r="S291" s="43">
        <f>IF(F291+G291=0,0,SUM(O$4:O291))</f>
        <v>0</v>
      </c>
    </row>
    <row r="292" spans="1:19" x14ac:dyDescent="0.25">
      <c r="A292" s="57">
        <f t="shared" si="38"/>
        <v>41</v>
      </c>
      <c r="B292" s="101">
        <f t="shared" si="39"/>
        <v>44485</v>
      </c>
      <c r="C292" s="28"/>
      <c r="D292" s="28"/>
      <c r="E292" s="95">
        <f t="shared" si="40"/>
        <v>0</v>
      </c>
      <c r="F292" s="28"/>
      <c r="G292" s="28"/>
      <c r="H292" s="33">
        <f t="shared" si="41"/>
        <v>0</v>
      </c>
      <c r="I292" s="28"/>
      <c r="J292" s="33">
        <f t="shared" si="42"/>
        <v>0</v>
      </c>
      <c r="K292" s="34">
        <f t="shared" si="43"/>
        <v>0</v>
      </c>
      <c r="M292" s="93">
        <f t="shared" si="44"/>
        <v>0</v>
      </c>
      <c r="N292" s="34">
        <f t="shared" si="45"/>
        <v>0</v>
      </c>
      <c r="O292" s="43">
        <f t="shared" si="46"/>
        <v>0</v>
      </c>
      <c r="Q292" s="93">
        <f>IF(C292+D292=0,0,SUM(E$4:E292))</f>
        <v>0</v>
      </c>
      <c r="R292" s="34">
        <f>IF(I292=0,0,SUM(K$4:K292))</f>
        <v>0</v>
      </c>
      <c r="S292" s="43">
        <f>IF(F292+G292=0,0,SUM(O$4:O292))</f>
        <v>0</v>
      </c>
    </row>
    <row r="293" spans="1:19" x14ac:dyDescent="0.25">
      <c r="A293" s="57">
        <f t="shared" si="38"/>
        <v>41</v>
      </c>
      <c r="B293" s="101">
        <f t="shared" si="39"/>
        <v>44486</v>
      </c>
      <c r="C293" s="28"/>
      <c r="D293" s="28"/>
      <c r="E293" s="95">
        <f t="shared" si="40"/>
        <v>0</v>
      </c>
      <c r="F293" s="28"/>
      <c r="G293" s="28"/>
      <c r="H293" s="33">
        <f t="shared" si="41"/>
        <v>0</v>
      </c>
      <c r="I293" s="28"/>
      <c r="J293" s="33">
        <f t="shared" si="42"/>
        <v>0</v>
      </c>
      <c r="K293" s="34">
        <f t="shared" si="43"/>
        <v>0</v>
      </c>
      <c r="M293" s="93">
        <f t="shared" si="44"/>
        <v>0</v>
      </c>
      <c r="N293" s="34">
        <f t="shared" si="45"/>
        <v>0</v>
      </c>
      <c r="O293" s="43">
        <f t="shared" si="46"/>
        <v>0</v>
      </c>
      <c r="Q293" s="93">
        <f>IF(C293+D293=0,0,SUM(E$4:E293))</f>
        <v>0</v>
      </c>
      <c r="R293" s="34">
        <f>IF(I293=0,0,SUM(K$4:K293))</f>
        <v>0</v>
      </c>
      <c r="S293" s="43">
        <f>IF(F293+G293=0,0,SUM(O$4:O293))</f>
        <v>0</v>
      </c>
    </row>
    <row r="294" spans="1:19" x14ac:dyDescent="0.25">
      <c r="A294" s="57">
        <f t="shared" si="38"/>
        <v>42</v>
      </c>
      <c r="B294" s="101">
        <f t="shared" si="39"/>
        <v>44487</v>
      </c>
      <c r="C294" s="28"/>
      <c r="D294" s="28"/>
      <c r="E294" s="95">
        <f t="shared" si="40"/>
        <v>0</v>
      </c>
      <c r="F294" s="28"/>
      <c r="G294" s="28"/>
      <c r="H294" s="33">
        <f t="shared" si="41"/>
        <v>0</v>
      </c>
      <c r="I294" s="28"/>
      <c r="J294" s="33">
        <f t="shared" si="42"/>
        <v>0</v>
      </c>
      <c r="K294" s="34">
        <f t="shared" si="43"/>
        <v>0</v>
      </c>
      <c r="M294" s="93">
        <f t="shared" si="44"/>
        <v>0</v>
      </c>
      <c r="N294" s="34">
        <f t="shared" si="45"/>
        <v>0</v>
      </c>
      <c r="O294" s="43">
        <f t="shared" si="46"/>
        <v>0</v>
      </c>
      <c r="Q294" s="93">
        <f>IF(C294+D294=0,0,SUM(E$4:E294))</f>
        <v>0</v>
      </c>
      <c r="R294" s="34">
        <f>IF(I294=0,0,SUM(K$4:K294))</f>
        <v>0</v>
      </c>
      <c r="S294" s="43">
        <f>IF(F294+G294=0,0,SUM(O$4:O294))</f>
        <v>0</v>
      </c>
    </row>
    <row r="295" spans="1:19" x14ac:dyDescent="0.25">
      <c r="A295" s="57">
        <f t="shared" si="38"/>
        <v>42</v>
      </c>
      <c r="B295" s="101">
        <f t="shared" si="39"/>
        <v>44488</v>
      </c>
      <c r="C295" s="28"/>
      <c r="D295" s="28"/>
      <c r="E295" s="95">
        <f t="shared" si="40"/>
        <v>0</v>
      </c>
      <c r="F295" s="28"/>
      <c r="G295" s="28"/>
      <c r="H295" s="33">
        <f t="shared" si="41"/>
        <v>0</v>
      </c>
      <c r="I295" s="28"/>
      <c r="J295" s="33">
        <f t="shared" si="42"/>
        <v>0</v>
      </c>
      <c r="K295" s="34">
        <f t="shared" si="43"/>
        <v>0</v>
      </c>
      <c r="M295" s="93">
        <f t="shared" si="44"/>
        <v>0</v>
      </c>
      <c r="N295" s="34">
        <f t="shared" si="45"/>
        <v>0</v>
      </c>
      <c r="O295" s="43">
        <f t="shared" si="46"/>
        <v>0</v>
      </c>
      <c r="Q295" s="93">
        <f>IF(C295+D295=0,0,SUM(E$4:E295))</f>
        <v>0</v>
      </c>
      <c r="R295" s="34">
        <f>IF(I295=0,0,SUM(K$4:K295))</f>
        <v>0</v>
      </c>
      <c r="S295" s="43">
        <f>IF(F295+G295=0,0,SUM(O$4:O295))</f>
        <v>0</v>
      </c>
    </row>
    <row r="296" spans="1:19" x14ac:dyDescent="0.25">
      <c r="A296" s="57">
        <f t="shared" si="38"/>
        <v>42</v>
      </c>
      <c r="B296" s="101">
        <f t="shared" si="39"/>
        <v>44489</v>
      </c>
      <c r="C296" s="28"/>
      <c r="D296" s="28"/>
      <c r="E296" s="95">
        <f t="shared" si="40"/>
        <v>0</v>
      </c>
      <c r="F296" s="28"/>
      <c r="G296" s="28"/>
      <c r="H296" s="33">
        <f t="shared" si="41"/>
        <v>0</v>
      </c>
      <c r="I296" s="28"/>
      <c r="J296" s="33">
        <f t="shared" si="42"/>
        <v>0</v>
      </c>
      <c r="K296" s="34">
        <f t="shared" si="43"/>
        <v>0</v>
      </c>
      <c r="M296" s="93">
        <f t="shared" si="44"/>
        <v>0</v>
      </c>
      <c r="N296" s="34">
        <f t="shared" si="45"/>
        <v>0</v>
      </c>
      <c r="O296" s="43">
        <f t="shared" si="46"/>
        <v>0</v>
      </c>
      <c r="Q296" s="93">
        <f>IF(C296+D296=0,0,SUM(E$4:E296))</f>
        <v>0</v>
      </c>
      <c r="R296" s="34">
        <f>IF(I296=0,0,SUM(K$4:K296))</f>
        <v>0</v>
      </c>
      <c r="S296" s="43">
        <f>IF(F296+G296=0,0,SUM(O$4:O296))</f>
        <v>0</v>
      </c>
    </row>
    <row r="297" spans="1:19" x14ac:dyDescent="0.25">
      <c r="A297" s="57">
        <f t="shared" si="38"/>
        <v>42</v>
      </c>
      <c r="B297" s="101">
        <f t="shared" si="39"/>
        <v>44490</v>
      </c>
      <c r="C297" s="28"/>
      <c r="D297" s="28"/>
      <c r="E297" s="95">
        <f t="shared" si="40"/>
        <v>0</v>
      </c>
      <c r="F297" s="28"/>
      <c r="G297" s="28"/>
      <c r="H297" s="33">
        <f t="shared" si="41"/>
        <v>0</v>
      </c>
      <c r="I297" s="28"/>
      <c r="J297" s="33">
        <f t="shared" si="42"/>
        <v>0</v>
      </c>
      <c r="K297" s="34">
        <f t="shared" si="43"/>
        <v>0</v>
      </c>
      <c r="M297" s="93">
        <f t="shared" si="44"/>
        <v>0</v>
      </c>
      <c r="N297" s="34">
        <f t="shared" si="45"/>
        <v>0</v>
      </c>
      <c r="O297" s="43">
        <f t="shared" si="46"/>
        <v>0</v>
      </c>
      <c r="Q297" s="93">
        <f>IF(C297+D297=0,0,SUM(E$4:E297))</f>
        <v>0</v>
      </c>
      <c r="R297" s="34">
        <f>IF(I297=0,0,SUM(K$4:K297))</f>
        <v>0</v>
      </c>
      <c r="S297" s="43">
        <f>IF(F297+G297=0,0,SUM(O$4:O297))</f>
        <v>0</v>
      </c>
    </row>
    <row r="298" spans="1:19" x14ac:dyDescent="0.25">
      <c r="A298" s="57">
        <f t="shared" si="38"/>
        <v>42</v>
      </c>
      <c r="B298" s="101">
        <f t="shared" si="39"/>
        <v>44491</v>
      </c>
      <c r="C298" s="28"/>
      <c r="D298" s="28"/>
      <c r="E298" s="95">
        <f t="shared" si="40"/>
        <v>0</v>
      </c>
      <c r="F298" s="28"/>
      <c r="G298" s="28"/>
      <c r="H298" s="33">
        <f t="shared" si="41"/>
        <v>0</v>
      </c>
      <c r="I298" s="28"/>
      <c r="J298" s="33">
        <f t="shared" si="42"/>
        <v>0</v>
      </c>
      <c r="K298" s="34">
        <f t="shared" si="43"/>
        <v>0</v>
      </c>
      <c r="M298" s="93">
        <f t="shared" si="44"/>
        <v>0</v>
      </c>
      <c r="N298" s="34">
        <f t="shared" si="45"/>
        <v>0</v>
      </c>
      <c r="O298" s="43">
        <f t="shared" si="46"/>
        <v>0</v>
      </c>
      <c r="Q298" s="93">
        <f>IF(C298+D298=0,0,SUM(E$4:E298))</f>
        <v>0</v>
      </c>
      <c r="R298" s="34">
        <f>IF(I298=0,0,SUM(K$4:K298))</f>
        <v>0</v>
      </c>
      <c r="S298" s="43">
        <f>IF(F298+G298=0,0,SUM(O$4:O298))</f>
        <v>0</v>
      </c>
    </row>
    <row r="299" spans="1:19" x14ac:dyDescent="0.25">
      <c r="A299" s="57">
        <f t="shared" si="38"/>
        <v>42</v>
      </c>
      <c r="B299" s="101">
        <f t="shared" si="39"/>
        <v>44492</v>
      </c>
      <c r="C299" s="28"/>
      <c r="D299" s="28"/>
      <c r="E299" s="95">
        <f t="shared" si="40"/>
        <v>0</v>
      </c>
      <c r="F299" s="28"/>
      <c r="G299" s="28"/>
      <c r="H299" s="33">
        <f t="shared" si="41"/>
        <v>0</v>
      </c>
      <c r="I299" s="28"/>
      <c r="J299" s="33">
        <f t="shared" si="42"/>
        <v>0</v>
      </c>
      <c r="K299" s="34">
        <f t="shared" si="43"/>
        <v>0</v>
      </c>
      <c r="M299" s="93">
        <f t="shared" si="44"/>
        <v>0</v>
      </c>
      <c r="N299" s="34">
        <f t="shared" si="45"/>
        <v>0</v>
      </c>
      <c r="O299" s="43">
        <f t="shared" si="46"/>
        <v>0</v>
      </c>
      <c r="Q299" s="93">
        <f>IF(C299+D299=0,0,SUM(E$4:E299))</f>
        <v>0</v>
      </c>
      <c r="R299" s="34">
        <f>IF(I299=0,0,SUM(K$4:K299))</f>
        <v>0</v>
      </c>
      <c r="S299" s="43">
        <f>IF(F299+G299=0,0,SUM(O$4:O299))</f>
        <v>0</v>
      </c>
    </row>
    <row r="300" spans="1:19" x14ac:dyDescent="0.25">
      <c r="A300" s="57">
        <f t="shared" si="38"/>
        <v>42</v>
      </c>
      <c r="B300" s="101">
        <f t="shared" si="39"/>
        <v>44493</v>
      </c>
      <c r="C300" s="28"/>
      <c r="D300" s="28"/>
      <c r="E300" s="95">
        <f t="shared" si="40"/>
        <v>0</v>
      </c>
      <c r="F300" s="28"/>
      <c r="G300" s="28"/>
      <c r="H300" s="33">
        <f t="shared" si="41"/>
        <v>0</v>
      </c>
      <c r="I300" s="28"/>
      <c r="J300" s="33">
        <f t="shared" si="42"/>
        <v>0</v>
      </c>
      <c r="K300" s="34">
        <f t="shared" si="43"/>
        <v>0</v>
      </c>
      <c r="M300" s="93">
        <f t="shared" si="44"/>
        <v>0</v>
      </c>
      <c r="N300" s="34">
        <f t="shared" si="45"/>
        <v>0</v>
      </c>
      <c r="O300" s="43">
        <f t="shared" si="46"/>
        <v>0</v>
      </c>
      <c r="Q300" s="93">
        <f>IF(C300+D300=0,0,SUM(E$4:E300))</f>
        <v>0</v>
      </c>
      <c r="R300" s="34">
        <f>IF(I300=0,0,SUM(K$4:K300))</f>
        <v>0</v>
      </c>
      <c r="S300" s="43">
        <f>IF(F300+G300=0,0,SUM(O$4:O300))</f>
        <v>0</v>
      </c>
    </row>
    <row r="301" spans="1:19" x14ac:dyDescent="0.25">
      <c r="A301" s="57">
        <f t="shared" si="38"/>
        <v>43</v>
      </c>
      <c r="B301" s="101">
        <f t="shared" si="39"/>
        <v>44494</v>
      </c>
      <c r="C301" s="28"/>
      <c r="D301" s="28"/>
      <c r="E301" s="95">
        <f t="shared" si="40"/>
        <v>0</v>
      </c>
      <c r="F301" s="28"/>
      <c r="G301" s="28"/>
      <c r="H301" s="33">
        <f t="shared" si="41"/>
        <v>0</v>
      </c>
      <c r="I301" s="28"/>
      <c r="J301" s="33">
        <f t="shared" si="42"/>
        <v>0</v>
      </c>
      <c r="K301" s="34">
        <f t="shared" si="43"/>
        <v>0</v>
      </c>
      <c r="M301" s="93">
        <f t="shared" si="44"/>
        <v>0</v>
      </c>
      <c r="N301" s="34">
        <f t="shared" si="45"/>
        <v>0</v>
      </c>
      <c r="O301" s="43">
        <f t="shared" si="46"/>
        <v>0</v>
      </c>
      <c r="Q301" s="93">
        <f>IF(C301+D301=0,0,SUM(E$4:E301))</f>
        <v>0</v>
      </c>
      <c r="R301" s="34">
        <f>IF(I301=0,0,SUM(K$4:K301))</f>
        <v>0</v>
      </c>
      <c r="S301" s="43">
        <f>IF(F301+G301=0,0,SUM(O$4:O301))</f>
        <v>0</v>
      </c>
    </row>
    <row r="302" spans="1:19" x14ac:dyDescent="0.25">
      <c r="A302" s="57">
        <f t="shared" si="38"/>
        <v>43</v>
      </c>
      <c r="B302" s="101">
        <f t="shared" si="39"/>
        <v>44495</v>
      </c>
      <c r="C302" s="28"/>
      <c r="D302" s="28"/>
      <c r="E302" s="95">
        <f t="shared" si="40"/>
        <v>0</v>
      </c>
      <c r="F302" s="28"/>
      <c r="G302" s="28"/>
      <c r="H302" s="33">
        <f t="shared" si="41"/>
        <v>0</v>
      </c>
      <c r="I302" s="28"/>
      <c r="J302" s="33">
        <f t="shared" si="42"/>
        <v>0</v>
      </c>
      <c r="K302" s="34">
        <f t="shared" si="43"/>
        <v>0</v>
      </c>
      <c r="M302" s="93">
        <f t="shared" si="44"/>
        <v>0</v>
      </c>
      <c r="N302" s="34">
        <f t="shared" si="45"/>
        <v>0</v>
      </c>
      <c r="O302" s="43">
        <f t="shared" si="46"/>
        <v>0</v>
      </c>
      <c r="Q302" s="93">
        <f>IF(C302+D302=0,0,SUM(E$4:E302))</f>
        <v>0</v>
      </c>
      <c r="R302" s="34">
        <f>IF(I302=0,0,SUM(K$4:K302))</f>
        <v>0</v>
      </c>
      <c r="S302" s="43">
        <f>IF(F302+G302=0,0,SUM(O$4:O302))</f>
        <v>0</v>
      </c>
    </row>
    <row r="303" spans="1:19" x14ac:dyDescent="0.25">
      <c r="A303" s="57">
        <f t="shared" si="38"/>
        <v>43</v>
      </c>
      <c r="B303" s="101">
        <f t="shared" si="39"/>
        <v>44496</v>
      </c>
      <c r="C303" s="28"/>
      <c r="D303" s="28"/>
      <c r="E303" s="95">
        <f t="shared" si="40"/>
        <v>0</v>
      </c>
      <c r="F303" s="28"/>
      <c r="G303" s="28"/>
      <c r="H303" s="33">
        <f t="shared" si="41"/>
        <v>0</v>
      </c>
      <c r="I303" s="28"/>
      <c r="J303" s="33">
        <f t="shared" si="42"/>
        <v>0</v>
      </c>
      <c r="K303" s="34">
        <f t="shared" si="43"/>
        <v>0</v>
      </c>
      <c r="M303" s="93">
        <f t="shared" si="44"/>
        <v>0</v>
      </c>
      <c r="N303" s="34">
        <f t="shared" si="45"/>
        <v>0</v>
      </c>
      <c r="O303" s="43">
        <f t="shared" si="46"/>
        <v>0</v>
      </c>
      <c r="Q303" s="93">
        <f>IF(C303+D303=0,0,SUM(E$4:E303))</f>
        <v>0</v>
      </c>
      <c r="R303" s="34">
        <f>IF(I303=0,0,SUM(K$4:K303))</f>
        <v>0</v>
      </c>
      <c r="S303" s="43">
        <f>IF(F303+G303=0,0,SUM(O$4:O303))</f>
        <v>0</v>
      </c>
    </row>
    <row r="304" spans="1:19" x14ac:dyDescent="0.25">
      <c r="A304" s="57">
        <f t="shared" si="38"/>
        <v>43</v>
      </c>
      <c r="B304" s="101">
        <f t="shared" si="39"/>
        <v>44497</v>
      </c>
      <c r="C304" s="28"/>
      <c r="D304" s="28"/>
      <c r="E304" s="95">
        <f t="shared" si="40"/>
        <v>0</v>
      </c>
      <c r="F304" s="28"/>
      <c r="G304" s="28"/>
      <c r="H304" s="33">
        <f t="shared" si="41"/>
        <v>0</v>
      </c>
      <c r="I304" s="28"/>
      <c r="J304" s="33">
        <f t="shared" si="42"/>
        <v>0</v>
      </c>
      <c r="K304" s="34">
        <f t="shared" si="43"/>
        <v>0</v>
      </c>
      <c r="M304" s="93">
        <f t="shared" si="44"/>
        <v>0</v>
      </c>
      <c r="N304" s="34">
        <f t="shared" si="45"/>
        <v>0</v>
      </c>
      <c r="O304" s="43">
        <f t="shared" si="46"/>
        <v>0</v>
      </c>
      <c r="Q304" s="93">
        <f>IF(C304+D304=0,0,SUM(E$4:E304))</f>
        <v>0</v>
      </c>
      <c r="R304" s="34">
        <f>IF(I304=0,0,SUM(K$4:K304))</f>
        <v>0</v>
      </c>
      <c r="S304" s="43">
        <f>IF(F304+G304=0,0,SUM(O$4:O304))</f>
        <v>0</v>
      </c>
    </row>
    <row r="305" spans="1:19" x14ac:dyDescent="0.25">
      <c r="A305" s="57">
        <f t="shared" si="38"/>
        <v>43</v>
      </c>
      <c r="B305" s="101">
        <f t="shared" si="39"/>
        <v>44498</v>
      </c>
      <c r="C305" s="28"/>
      <c r="D305" s="28"/>
      <c r="E305" s="95">
        <f t="shared" si="40"/>
        <v>0</v>
      </c>
      <c r="F305" s="28"/>
      <c r="G305" s="28"/>
      <c r="H305" s="33">
        <f t="shared" si="41"/>
        <v>0</v>
      </c>
      <c r="I305" s="28"/>
      <c r="J305" s="33">
        <f t="shared" si="42"/>
        <v>0</v>
      </c>
      <c r="K305" s="34">
        <f t="shared" si="43"/>
        <v>0</v>
      </c>
      <c r="M305" s="93">
        <f t="shared" si="44"/>
        <v>0</v>
      </c>
      <c r="N305" s="34">
        <f t="shared" si="45"/>
        <v>0</v>
      </c>
      <c r="O305" s="43">
        <f t="shared" si="46"/>
        <v>0</v>
      </c>
      <c r="Q305" s="93">
        <f>IF(C305+D305=0,0,SUM(E$4:E305))</f>
        <v>0</v>
      </c>
      <c r="R305" s="34">
        <f>IF(I305=0,0,SUM(K$4:K305))</f>
        <v>0</v>
      </c>
      <c r="S305" s="43">
        <f>IF(F305+G305=0,0,SUM(O$4:O305))</f>
        <v>0</v>
      </c>
    </row>
    <row r="306" spans="1:19" x14ac:dyDescent="0.25">
      <c r="A306" s="57">
        <f t="shared" si="38"/>
        <v>43</v>
      </c>
      <c r="B306" s="101">
        <f t="shared" si="39"/>
        <v>44499</v>
      </c>
      <c r="C306" s="28"/>
      <c r="D306" s="28"/>
      <c r="E306" s="95">
        <f t="shared" si="40"/>
        <v>0</v>
      </c>
      <c r="F306" s="28"/>
      <c r="G306" s="28"/>
      <c r="H306" s="33">
        <f t="shared" si="41"/>
        <v>0</v>
      </c>
      <c r="I306" s="28"/>
      <c r="J306" s="33">
        <f t="shared" si="42"/>
        <v>0</v>
      </c>
      <c r="K306" s="34">
        <f t="shared" si="43"/>
        <v>0</v>
      </c>
      <c r="M306" s="93">
        <f t="shared" si="44"/>
        <v>0</v>
      </c>
      <c r="N306" s="34">
        <f t="shared" si="45"/>
        <v>0</v>
      </c>
      <c r="O306" s="43">
        <f t="shared" si="46"/>
        <v>0</v>
      </c>
      <c r="Q306" s="93">
        <f>IF(C306+D306=0,0,SUM(E$4:E306))</f>
        <v>0</v>
      </c>
      <c r="R306" s="34">
        <f>IF(I306=0,0,SUM(K$4:K306))</f>
        <v>0</v>
      </c>
      <c r="S306" s="43">
        <f>IF(F306+G306=0,0,SUM(O$4:O306))</f>
        <v>0</v>
      </c>
    </row>
    <row r="307" spans="1:19" x14ac:dyDescent="0.25">
      <c r="A307" s="57">
        <f t="shared" si="38"/>
        <v>43</v>
      </c>
      <c r="B307" s="101">
        <f t="shared" si="39"/>
        <v>44500</v>
      </c>
      <c r="C307" s="28"/>
      <c r="D307" s="28"/>
      <c r="E307" s="95">
        <f t="shared" si="40"/>
        <v>0</v>
      </c>
      <c r="F307" s="28"/>
      <c r="G307" s="28"/>
      <c r="H307" s="33">
        <f t="shared" si="41"/>
        <v>0</v>
      </c>
      <c r="I307" s="28"/>
      <c r="J307" s="33">
        <f t="shared" si="42"/>
        <v>0</v>
      </c>
      <c r="K307" s="34">
        <f t="shared" si="43"/>
        <v>0</v>
      </c>
      <c r="M307" s="93">
        <f t="shared" si="44"/>
        <v>0</v>
      </c>
      <c r="N307" s="34">
        <f t="shared" si="45"/>
        <v>0</v>
      </c>
      <c r="O307" s="43">
        <f t="shared" si="46"/>
        <v>0</v>
      </c>
      <c r="Q307" s="93">
        <f>IF(C307+D307=0,0,SUM(E$4:E307))</f>
        <v>0</v>
      </c>
      <c r="R307" s="34">
        <f>IF(I307=0,0,SUM(K$4:K307))</f>
        <v>0</v>
      </c>
      <c r="S307" s="43">
        <f>IF(F307+G307=0,0,SUM(O$4:O307))</f>
        <v>0</v>
      </c>
    </row>
    <row r="308" spans="1:19" x14ac:dyDescent="0.25">
      <c r="A308" s="57">
        <f t="shared" si="38"/>
        <v>44</v>
      </c>
      <c r="B308" s="101">
        <f t="shared" si="39"/>
        <v>44501</v>
      </c>
      <c r="C308" s="28"/>
      <c r="D308" s="28"/>
      <c r="E308" s="95">
        <f t="shared" si="40"/>
        <v>0</v>
      </c>
      <c r="F308" s="28"/>
      <c r="G308" s="28"/>
      <c r="H308" s="33">
        <f t="shared" si="41"/>
        <v>0</v>
      </c>
      <c r="I308" s="28"/>
      <c r="J308" s="33">
        <f t="shared" si="42"/>
        <v>0</v>
      </c>
      <c r="K308" s="34">
        <f t="shared" si="43"/>
        <v>0</v>
      </c>
      <c r="M308" s="93">
        <f t="shared" si="44"/>
        <v>0</v>
      </c>
      <c r="N308" s="34">
        <f t="shared" si="45"/>
        <v>0</v>
      </c>
      <c r="O308" s="43">
        <f t="shared" si="46"/>
        <v>0</v>
      </c>
      <c r="Q308" s="93">
        <f>IF(C308+D308=0,0,SUM(E$4:E308))</f>
        <v>0</v>
      </c>
      <c r="R308" s="34">
        <f>IF(I308=0,0,SUM(K$4:K308))</f>
        <v>0</v>
      </c>
      <c r="S308" s="43">
        <f>IF(F308+G308=0,0,SUM(O$4:O308))</f>
        <v>0</v>
      </c>
    </row>
    <row r="309" spans="1:19" x14ac:dyDescent="0.25">
      <c r="A309" s="57">
        <f t="shared" si="38"/>
        <v>44</v>
      </c>
      <c r="B309" s="101">
        <f t="shared" si="39"/>
        <v>44502</v>
      </c>
      <c r="C309" s="28"/>
      <c r="D309" s="28"/>
      <c r="E309" s="95">
        <f t="shared" si="40"/>
        <v>0</v>
      </c>
      <c r="F309" s="28"/>
      <c r="G309" s="28"/>
      <c r="H309" s="33">
        <f t="shared" si="41"/>
        <v>0</v>
      </c>
      <c r="I309" s="28"/>
      <c r="J309" s="33">
        <f t="shared" si="42"/>
        <v>0</v>
      </c>
      <c r="K309" s="34">
        <f t="shared" si="43"/>
        <v>0</v>
      </c>
      <c r="M309" s="93">
        <f t="shared" si="44"/>
        <v>0</v>
      </c>
      <c r="N309" s="34">
        <f t="shared" si="45"/>
        <v>0</v>
      </c>
      <c r="O309" s="43">
        <f t="shared" si="46"/>
        <v>0</v>
      </c>
      <c r="Q309" s="93">
        <f>IF(C309+D309=0,0,SUM(E$4:E309))</f>
        <v>0</v>
      </c>
      <c r="R309" s="34">
        <f>IF(I309=0,0,SUM(K$4:K309))</f>
        <v>0</v>
      </c>
      <c r="S309" s="43">
        <f>IF(F309+G309=0,0,SUM(O$4:O309))</f>
        <v>0</v>
      </c>
    </row>
    <row r="310" spans="1:19" x14ac:dyDescent="0.25">
      <c r="A310" s="57">
        <f t="shared" si="38"/>
        <v>44</v>
      </c>
      <c r="B310" s="101">
        <f t="shared" si="39"/>
        <v>44503</v>
      </c>
      <c r="C310" s="28"/>
      <c r="D310" s="28"/>
      <c r="E310" s="95">
        <f t="shared" si="40"/>
        <v>0</v>
      </c>
      <c r="F310" s="28"/>
      <c r="G310" s="28"/>
      <c r="H310" s="33">
        <f t="shared" si="41"/>
        <v>0</v>
      </c>
      <c r="I310" s="28"/>
      <c r="J310" s="33">
        <f t="shared" si="42"/>
        <v>0</v>
      </c>
      <c r="K310" s="34">
        <f t="shared" si="43"/>
        <v>0</v>
      </c>
      <c r="M310" s="93">
        <f t="shared" si="44"/>
        <v>0</v>
      </c>
      <c r="N310" s="34">
        <f t="shared" si="45"/>
        <v>0</v>
      </c>
      <c r="O310" s="43">
        <f t="shared" si="46"/>
        <v>0</v>
      </c>
      <c r="Q310" s="93">
        <f>IF(C310+D310=0,0,SUM(E$4:E310))</f>
        <v>0</v>
      </c>
      <c r="R310" s="34">
        <f>IF(I310=0,0,SUM(K$4:K310))</f>
        <v>0</v>
      </c>
      <c r="S310" s="43">
        <f>IF(F310+G310=0,0,SUM(O$4:O310))</f>
        <v>0</v>
      </c>
    </row>
    <row r="311" spans="1:19" x14ac:dyDescent="0.25">
      <c r="A311" s="57">
        <f t="shared" si="38"/>
        <v>44</v>
      </c>
      <c r="B311" s="101">
        <f t="shared" si="39"/>
        <v>44504</v>
      </c>
      <c r="C311" s="28"/>
      <c r="D311" s="28"/>
      <c r="E311" s="95">
        <f t="shared" si="40"/>
        <v>0</v>
      </c>
      <c r="F311" s="28"/>
      <c r="G311" s="28"/>
      <c r="H311" s="33">
        <f t="shared" si="41"/>
        <v>0</v>
      </c>
      <c r="I311" s="28"/>
      <c r="J311" s="33">
        <f t="shared" si="42"/>
        <v>0</v>
      </c>
      <c r="K311" s="34">
        <f t="shared" si="43"/>
        <v>0</v>
      </c>
      <c r="M311" s="93">
        <f t="shared" si="44"/>
        <v>0</v>
      </c>
      <c r="N311" s="34">
        <f t="shared" si="45"/>
        <v>0</v>
      </c>
      <c r="O311" s="43">
        <f t="shared" si="46"/>
        <v>0</v>
      </c>
      <c r="Q311" s="93">
        <f>IF(C311+D311=0,0,SUM(E$4:E311))</f>
        <v>0</v>
      </c>
      <c r="R311" s="34">
        <f>IF(I311=0,0,SUM(K$4:K311))</f>
        <v>0</v>
      </c>
      <c r="S311" s="43">
        <f>IF(F311+G311=0,0,SUM(O$4:O311))</f>
        <v>0</v>
      </c>
    </row>
    <row r="312" spans="1:19" x14ac:dyDescent="0.25">
      <c r="A312" s="57">
        <f t="shared" si="38"/>
        <v>44</v>
      </c>
      <c r="B312" s="101">
        <f t="shared" si="39"/>
        <v>44505</v>
      </c>
      <c r="C312" s="28"/>
      <c r="D312" s="28"/>
      <c r="E312" s="95">
        <f t="shared" si="40"/>
        <v>0</v>
      </c>
      <c r="F312" s="28"/>
      <c r="G312" s="28"/>
      <c r="H312" s="33">
        <f t="shared" si="41"/>
        <v>0</v>
      </c>
      <c r="I312" s="28"/>
      <c r="J312" s="33">
        <f t="shared" si="42"/>
        <v>0</v>
      </c>
      <c r="K312" s="34">
        <f t="shared" si="43"/>
        <v>0</v>
      </c>
      <c r="M312" s="93">
        <f t="shared" si="44"/>
        <v>0</v>
      </c>
      <c r="N312" s="34">
        <f t="shared" si="45"/>
        <v>0</v>
      </c>
      <c r="O312" s="43">
        <f t="shared" si="46"/>
        <v>0</v>
      </c>
      <c r="Q312" s="93">
        <f>IF(C312+D312=0,0,SUM(E$4:E312))</f>
        <v>0</v>
      </c>
      <c r="R312" s="34">
        <f>IF(I312=0,0,SUM(K$4:K312))</f>
        <v>0</v>
      </c>
      <c r="S312" s="43">
        <f>IF(F312+G312=0,0,SUM(O$4:O312))</f>
        <v>0</v>
      </c>
    </row>
    <row r="313" spans="1:19" x14ac:dyDescent="0.25">
      <c r="A313" s="57">
        <f t="shared" ref="A313:A369" si="47">(B313-WEEKDAY(B313-1)+4-(TRUNC(DATE(YEAR(B313-WEEKDAY(B313-1)+4),1,2)/7)*7+5))/7+1</f>
        <v>44</v>
      </c>
      <c r="B313" s="101">
        <f t="shared" ref="B313:B368" si="48">B312+1</f>
        <v>44506</v>
      </c>
      <c r="C313" s="28"/>
      <c r="D313" s="28"/>
      <c r="E313" s="95">
        <f t="shared" ref="E313:E369" si="49">IF(C313+D313=0,0,C313-C312+D313-D312)</f>
        <v>0</v>
      </c>
      <c r="F313" s="28"/>
      <c r="G313" s="28"/>
      <c r="H313" s="33">
        <f t="shared" ref="H313:H369" si="50">IF(F313+G313=0,0,F313-F312+G313-G312)</f>
        <v>0</v>
      </c>
      <c r="I313" s="28"/>
      <c r="J313" s="33">
        <f t="shared" ref="J313:J369" si="51">IF(I313=0,0,I313-I312)</f>
        <v>0</v>
      </c>
      <c r="K313" s="34">
        <f t="shared" ref="K313:K369" si="52">J313-H313</f>
        <v>0</v>
      </c>
      <c r="M313" s="93">
        <f t="shared" ref="M313:M369" si="53">E313</f>
        <v>0</v>
      </c>
      <c r="N313" s="34">
        <f t="shared" ref="N313:N369" si="54">K313</f>
        <v>0</v>
      </c>
      <c r="O313" s="43">
        <f t="shared" ref="O313:O369" si="55">-H313</f>
        <v>0</v>
      </c>
      <c r="Q313" s="93">
        <f>IF(C313+D313=0,0,SUM(E$4:E313))</f>
        <v>0</v>
      </c>
      <c r="R313" s="34">
        <f>IF(I313=0,0,SUM(K$4:K313))</f>
        <v>0</v>
      </c>
      <c r="S313" s="43">
        <f>IF(F313+G313=0,0,SUM(O$4:O313))</f>
        <v>0</v>
      </c>
    </row>
    <row r="314" spans="1:19" x14ac:dyDescent="0.25">
      <c r="A314" s="57">
        <f t="shared" si="47"/>
        <v>44</v>
      </c>
      <c r="B314" s="101">
        <f t="shared" si="48"/>
        <v>44507</v>
      </c>
      <c r="C314" s="28"/>
      <c r="D314" s="28"/>
      <c r="E314" s="95">
        <f t="shared" si="49"/>
        <v>0</v>
      </c>
      <c r="F314" s="28"/>
      <c r="G314" s="28"/>
      <c r="H314" s="33">
        <f t="shared" si="50"/>
        <v>0</v>
      </c>
      <c r="I314" s="28"/>
      <c r="J314" s="33">
        <f t="shared" si="51"/>
        <v>0</v>
      </c>
      <c r="K314" s="34">
        <f t="shared" si="52"/>
        <v>0</v>
      </c>
      <c r="M314" s="93">
        <f t="shared" si="53"/>
        <v>0</v>
      </c>
      <c r="N314" s="34">
        <f t="shared" si="54"/>
        <v>0</v>
      </c>
      <c r="O314" s="43">
        <f t="shared" si="55"/>
        <v>0</v>
      </c>
      <c r="Q314" s="93">
        <f>IF(C314+D314=0,0,SUM(E$4:E314))</f>
        <v>0</v>
      </c>
      <c r="R314" s="34">
        <f>IF(I314=0,0,SUM(K$4:K314))</f>
        <v>0</v>
      </c>
      <c r="S314" s="43">
        <f>IF(F314+G314=0,0,SUM(O$4:O314))</f>
        <v>0</v>
      </c>
    </row>
    <row r="315" spans="1:19" x14ac:dyDescent="0.25">
      <c r="A315" s="57">
        <f t="shared" si="47"/>
        <v>45</v>
      </c>
      <c r="B315" s="101">
        <f t="shared" si="48"/>
        <v>44508</v>
      </c>
      <c r="C315" s="28"/>
      <c r="D315" s="28"/>
      <c r="E315" s="95">
        <f t="shared" si="49"/>
        <v>0</v>
      </c>
      <c r="F315" s="28"/>
      <c r="G315" s="28"/>
      <c r="H315" s="33">
        <f t="shared" si="50"/>
        <v>0</v>
      </c>
      <c r="I315" s="28"/>
      <c r="J315" s="33">
        <f t="shared" si="51"/>
        <v>0</v>
      </c>
      <c r="K315" s="34">
        <f t="shared" si="52"/>
        <v>0</v>
      </c>
      <c r="M315" s="93">
        <f t="shared" si="53"/>
        <v>0</v>
      </c>
      <c r="N315" s="34">
        <f t="shared" si="54"/>
        <v>0</v>
      </c>
      <c r="O315" s="43">
        <f t="shared" si="55"/>
        <v>0</v>
      </c>
      <c r="Q315" s="93">
        <f>IF(C315+D315=0,0,SUM(E$4:E315))</f>
        <v>0</v>
      </c>
      <c r="R315" s="34">
        <f>IF(I315=0,0,SUM(K$4:K315))</f>
        <v>0</v>
      </c>
      <c r="S315" s="43">
        <f>IF(F315+G315=0,0,SUM(O$4:O315))</f>
        <v>0</v>
      </c>
    </row>
    <row r="316" spans="1:19" x14ac:dyDescent="0.25">
      <c r="A316" s="57">
        <f t="shared" si="47"/>
        <v>45</v>
      </c>
      <c r="B316" s="101">
        <f t="shared" si="48"/>
        <v>44509</v>
      </c>
      <c r="C316" s="28"/>
      <c r="D316" s="28"/>
      <c r="E316" s="95">
        <f t="shared" si="49"/>
        <v>0</v>
      </c>
      <c r="F316" s="28"/>
      <c r="G316" s="28"/>
      <c r="H316" s="33">
        <f t="shared" si="50"/>
        <v>0</v>
      </c>
      <c r="I316" s="28"/>
      <c r="J316" s="33">
        <f t="shared" si="51"/>
        <v>0</v>
      </c>
      <c r="K316" s="34">
        <f t="shared" si="52"/>
        <v>0</v>
      </c>
      <c r="M316" s="93">
        <f t="shared" si="53"/>
        <v>0</v>
      </c>
      <c r="N316" s="34">
        <f t="shared" si="54"/>
        <v>0</v>
      </c>
      <c r="O316" s="43">
        <f t="shared" si="55"/>
        <v>0</v>
      </c>
      <c r="Q316" s="93">
        <f>IF(C316+D316=0,0,SUM(E$4:E316))</f>
        <v>0</v>
      </c>
      <c r="R316" s="34">
        <f>IF(I316=0,0,SUM(K$4:K316))</f>
        <v>0</v>
      </c>
      <c r="S316" s="43">
        <f>IF(F316+G316=0,0,SUM(O$4:O316))</f>
        <v>0</v>
      </c>
    </row>
    <row r="317" spans="1:19" x14ac:dyDescent="0.25">
      <c r="A317" s="57">
        <f t="shared" si="47"/>
        <v>45</v>
      </c>
      <c r="B317" s="101">
        <f t="shared" si="48"/>
        <v>44510</v>
      </c>
      <c r="C317" s="28"/>
      <c r="D317" s="28"/>
      <c r="E317" s="95">
        <f t="shared" si="49"/>
        <v>0</v>
      </c>
      <c r="F317" s="28"/>
      <c r="G317" s="28"/>
      <c r="H317" s="33">
        <f t="shared" si="50"/>
        <v>0</v>
      </c>
      <c r="I317" s="28"/>
      <c r="J317" s="33">
        <f t="shared" si="51"/>
        <v>0</v>
      </c>
      <c r="K317" s="34">
        <f t="shared" si="52"/>
        <v>0</v>
      </c>
      <c r="M317" s="93">
        <f t="shared" si="53"/>
        <v>0</v>
      </c>
      <c r="N317" s="34">
        <f t="shared" si="54"/>
        <v>0</v>
      </c>
      <c r="O317" s="43">
        <f t="shared" si="55"/>
        <v>0</v>
      </c>
      <c r="Q317" s="93">
        <f>IF(C317+D317=0,0,SUM(E$4:E317))</f>
        <v>0</v>
      </c>
      <c r="R317" s="34">
        <f>IF(I317=0,0,SUM(K$4:K317))</f>
        <v>0</v>
      </c>
      <c r="S317" s="43">
        <f>IF(F317+G317=0,0,SUM(O$4:O317))</f>
        <v>0</v>
      </c>
    </row>
    <row r="318" spans="1:19" x14ac:dyDescent="0.25">
      <c r="A318" s="57">
        <f t="shared" si="47"/>
        <v>45</v>
      </c>
      <c r="B318" s="101">
        <f t="shared" si="48"/>
        <v>44511</v>
      </c>
      <c r="C318" s="28"/>
      <c r="D318" s="28"/>
      <c r="E318" s="95">
        <f t="shared" si="49"/>
        <v>0</v>
      </c>
      <c r="F318" s="28"/>
      <c r="G318" s="28"/>
      <c r="H318" s="33">
        <f t="shared" si="50"/>
        <v>0</v>
      </c>
      <c r="I318" s="28"/>
      <c r="J318" s="33">
        <f t="shared" si="51"/>
        <v>0</v>
      </c>
      <c r="K318" s="34">
        <f t="shared" si="52"/>
        <v>0</v>
      </c>
      <c r="M318" s="93">
        <f t="shared" si="53"/>
        <v>0</v>
      </c>
      <c r="N318" s="34">
        <f t="shared" si="54"/>
        <v>0</v>
      </c>
      <c r="O318" s="43">
        <f t="shared" si="55"/>
        <v>0</v>
      </c>
      <c r="Q318" s="93">
        <f>IF(C318+D318=0,0,SUM(E$4:E318))</f>
        <v>0</v>
      </c>
      <c r="R318" s="34">
        <f>IF(I318=0,0,SUM(K$4:K318))</f>
        <v>0</v>
      </c>
      <c r="S318" s="43">
        <f>IF(F318+G318=0,0,SUM(O$4:O318))</f>
        <v>0</v>
      </c>
    </row>
    <row r="319" spans="1:19" x14ac:dyDescent="0.25">
      <c r="A319" s="57">
        <f t="shared" si="47"/>
        <v>45</v>
      </c>
      <c r="B319" s="101">
        <f t="shared" si="48"/>
        <v>44512</v>
      </c>
      <c r="C319" s="28"/>
      <c r="D319" s="28"/>
      <c r="E319" s="95">
        <f t="shared" si="49"/>
        <v>0</v>
      </c>
      <c r="F319" s="28"/>
      <c r="G319" s="28"/>
      <c r="H319" s="33">
        <f t="shared" si="50"/>
        <v>0</v>
      </c>
      <c r="I319" s="28"/>
      <c r="J319" s="33">
        <f t="shared" si="51"/>
        <v>0</v>
      </c>
      <c r="K319" s="34">
        <f t="shared" si="52"/>
        <v>0</v>
      </c>
      <c r="M319" s="93">
        <f t="shared" si="53"/>
        <v>0</v>
      </c>
      <c r="N319" s="34">
        <f t="shared" si="54"/>
        <v>0</v>
      </c>
      <c r="O319" s="43">
        <f t="shared" si="55"/>
        <v>0</v>
      </c>
      <c r="Q319" s="93">
        <f>IF(C319+D319=0,0,SUM(E$4:E319))</f>
        <v>0</v>
      </c>
      <c r="R319" s="34">
        <f>IF(I319=0,0,SUM(K$4:K319))</f>
        <v>0</v>
      </c>
      <c r="S319" s="43">
        <f>IF(F319+G319=0,0,SUM(O$4:O319))</f>
        <v>0</v>
      </c>
    </row>
    <row r="320" spans="1:19" x14ac:dyDescent="0.25">
      <c r="A320" s="57">
        <f t="shared" si="47"/>
        <v>45</v>
      </c>
      <c r="B320" s="101">
        <f t="shared" si="48"/>
        <v>44513</v>
      </c>
      <c r="C320" s="28"/>
      <c r="D320" s="28"/>
      <c r="E320" s="95">
        <f t="shared" si="49"/>
        <v>0</v>
      </c>
      <c r="F320" s="28"/>
      <c r="G320" s="28"/>
      <c r="H320" s="33">
        <f t="shared" si="50"/>
        <v>0</v>
      </c>
      <c r="I320" s="28"/>
      <c r="J320" s="33">
        <f t="shared" si="51"/>
        <v>0</v>
      </c>
      <c r="K320" s="34">
        <f t="shared" si="52"/>
        <v>0</v>
      </c>
      <c r="M320" s="93">
        <f t="shared" si="53"/>
        <v>0</v>
      </c>
      <c r="N320" s="34">
        <f t="shared" si="54"/>
        <v>0</v>
      </c>
      <c r="O320" s="43">
        <f t="shared" si="55"/>
        <v>0</v>
      </c>
      <c r="Q320" s="93">
        <f>IF(C320+D320=0,0,SUM(E$4:E320))</f>
        <v>0</v>
      </c>
      <c r="R320" s="34">
        <f>IF(I320=0,0,SUM(K$4:K320))</f>
        <v>0</v>
      </c>
      <c r="S320" s="43">
        <f>IF(F320+G320=0,0,SUM(O$4:O320))</f>
        <v>0</v>
      </c>
    </row>
    <row r="321" spans="1:19" x14ac:dyDescent="0.25">
      <c r="A321" s="57">
        <f t="shared" si="47"/>
        <v>45</v>
      </c>
      <c r="B321" s="101">
        <f t="shared" si="48"/>
        <v>44514</v>
      </c>
      <c r="C321" s="28"/>
      <c r="D321" s="28"/>
      <c r="E321" s="95">
        <f t="shared" si="49"/>
        <v>0</v>
      </c>
      <c r="F321" s="28"/>
      <c r="G321" s="28"/>
      <c r="H321" s="33">
        <f t="shared" si="50"/>
        <v>0</v>
      </c>
      <c r="I321" s="28"/>
      <c r="J321" s="33">
        <f t="shared" si="51"/>
        <v>0</v>
      </c>
      <c r="K321" s="34">
        <f t="shared" si="52"/>
        <v>0</v>
      </c>
      <c r="M321" s="93">
        <f t="shared" si="53"/>
        <v>0</v>
      </c>
      <c r="N321" s="34">
        <f t="shared" si="54"/>
        <v>0</v>
      </c>
      <c r="O321" s="43">
        <f t="shared" si="55"/>
        <v>0</v>
      </c>
      <c r="Q321" s="93">
        <f>IF(C321+D321=0,0,SUM(E$4:E321))</f>
        <v>0</v>
      </c>
      <c r="R321" s="34">
        <f>IF(I321=0,0,SUM(K$4:K321))</f>
        <v>0</v>
      </c>
      <c r="S321" s="43">
        <f>IF(F321+G321=0,0,SUM(O$4:O321))</f>
        <v>0</v>
      </c>
    </row>
    <row r="322" spans="1:19" x14ac:dyDescent="0.25">
      <c r="A322" s="57">
        <f t="shared" si="47"/>
        <v>46</v>
      </c>
      <c r="B322" s="101">
        <f t="shared" si="48"/>
        <v>44515</v>
      </c>
      <c r="C322" s="28"/>
      <c r="D322" s="28"/>
      <c r="E322" s="95">
        <f t="shared" si="49"/>
        <v>0</v>
      </c>
      <c r="F322" s="28"/>
      <c r="G322" s="28"/>
      <c r="H322" s="33">
        <f t="shared" si="50"/>
        <v>0</v>
      </c>
      <c r="I322" s="28"/>
      <c r="J322" s="33">
        <f t="shared" si="51"/>
        <v>0</v>
      </c>
      <c r="K322" s="34">
        <f t="shared" si="52"/>
        <v>0</v>
      </c>
      <c r="M322" s="93">
        <f t="shared" si="53"/>
        <v>0</v>
      </c>
      <c r="N322" s="34">
        <f t="shared" si="54"/>
        <v>0</v>
      </c>
      <c r="O322" s="43">
        <f t="shared" si="55"/>
        <v>0</v>
      </c>
      <c r="Q322" s="93">
        <f>IF(C322+D322=0,0,SUM(E$4:E322))</f>
        <v>0</v>
      </c>
      <c r="R322" s="34">
        <f>IF(I322=0,0,SUM(K$4:K322))</f>
        <v>0</v>
      </c>
      <c r="S322" s="43">
        <f>IF(F322+G322=0,0,SUM(O$4:O322))</f>
        <v>0</v>
      </c>
    </row>
    <row r="323" spans="1:19" x14ac:dyDescent="0.25">
      <c r="A323" s="57">
        <f t="shared" si="47"/>
        <v>46</v>
      </c>
      <c r="B323" s="101">
        <f t="shared" si="48"/>
        <v>44516</v>
      </c>
      <c r="C323" s="28"/>
      <c r="D323" s="28"/>
      <c r="E323" s="95">
        <f t="shared" si="49"/>
        <v>0</v>
      </c>
      <c r="F323" s="28"/>
      <c r="G323" s="28"/>
      <c r="H323" s="33">
        <f t="shared" si="50"/>
        <v>0</v>
      </c>
      <c r="I323" s="28"/>
      <c r="J323" s="33">
        <f t="shared" si="51"/>
        <v>0</v>
      </c>
      <c r="K323" s="34">
        <f t="shared" si="52"/>
        <v>0</v>
      </c>
      <c r="M323" s="93">
        <f t="shared" si="53"/>
        <v>0</v>
      </c>
      <c r="N323" s="34">
        <f t="shared" si="54"/>
        <v>0</v>
      </c>
      <c r="O323" s="43">
        <f t="shared" si="55"/>
        <v>0</v>
      </c>
      <c r="Q323" s="93">
        <f>IF(C323+D323=0,0,SUM(E$4:E323))</f>
        <v>0</v>
      </c>
      <c r="R323" s="34">
        <f>IF(I323=0,0,SUM(K$4:K323))</f>
        <v>0</v>
      </c>
      <c r="S323" s="43">
        <f>IF(F323+G323=0,0,SUM(O$4:O323))</f>
        <v>0</v>
      </c>
    </row>
    <row r="324" spans="1:19" x14ac:dyDescent="0.25">
      <c r="A324" s="57">
        <f t="shared" si="47"/>
        <v>46</v>
      </c>
      <c r="B324" s="101">
        <f t="shared" si="48"/>
        <v>44517</v>
      </c>
      <c r="C324" s="28"/>
      <c r="D324" s="28"/>
      <c r="E324" s="95">
        <f t="shared" si="49"/>
        <v>0</v>
      </c>
      <c r="F324" s="28"/>
      <c r="G324" s="28"/>
      <c r="H324" s="33">
        <f t="shared" si="50"/>
        <v>0</v>
      </c>
      <c r="I324" s="28"/>
      <c r="J324" s="33">
        <f t="shared" si="51"/>
        <v>0</v>
      </c>
      <c r="K324" s="34">
        <f t="shared" si="52"/>
        <v>0</v>
      </c>
      <c r="M324" s="93">
        <f t="shared" si="53"/>
        <v>0</v>
      </c>
      <c r="N324" s="34">
        <f t="shared" si="54"/>
        <v>0</v>
      </c>
      <c r="O324" s="43">
        <f t="shared" si="55"/>
        <v>0</v>
      </c>
      <c r="Q324" s="93">
        <f>IF(C324+D324=0,0,SUM(E$4:E324))</f>
        <v>0</v>
      </c>
      <c r="R324" s="34">
        <f>IF(I324=0,0,SUM(K$4:K324))</f>
        <v>0</v>
      </c>
      <c r="S324" s="43">
        <f>IF(F324+G324=0,0,SUM(O$4:O324))</f>
        <v>0</v>
      </c>
    </row>
    <row r="325" spans="1:19" x14ac:dyDescent="0.25">
      <c r="A325" s="57">
        <f t="shared" si="47"/>
        <v>46</v>
      </c>
      <c r="B325" s="101">
        <f t="shared" si="48"/>
        <v>44518</v>
      </c>
      <c r="C325" s="28"/>
      <c r="D325" s="28"/>
      <c r="E325" s="95">
        <f t="shared" si="49"/>
        <v>0</v>
      </c>
      <c r="F325" s="28"/>
      <c r="G325" s="28"/>
      <c r="H325" s="33">
        <f t="shared" si="50"/>
        <v>0</v>
      </c>
      <c r="I325" s="28"/>
      <c r="J325" s="33">
        <f t="shared" si="51"/>
        <v>0</v>
      </c>
      <c r="K325" s="34">
        <f t="shared" si="52"/>
        <v>0</v>
      </c>
      <c r="M325" s="93">
        <f t="shared" si="53"/>
        <v>0</v>
      </c>
      <c r="N325" s="34">
        <f t="shared" si="54"/>
        <v>0</v>
      </c>
      <c r="O325" s="43">
        <f t="shared" si="55"/>
        <v>0</v>
      </c>
      <c r="Q325" s="93">
        <f>IF(C325+D325=0,0,SUM(E$4:E325))</f>
        <v>0</v>
      </c>
      <c r="R325" s="34">
        <f>IF(I325=0,0,SUM(K$4:K325))</f>
        <v>0</v>
      </c>
      <c r="S325" s="43">
        <f>IF(F325+G325=0,0,SUM(O$4:O325))</f>
        <v>0</v>
      </c>
    </row>
    <row r="326" spans="1:19" x14ac:dyDescent="0.25">
      <c r="A326" s="57">
        <f t="shared" si="47"/>
        <v>46</v>
      </c>
      <c r="B326" s="101">
        <f t="shared" si="48"/>
        <v>44519</v>
      </c>
      <c r="C326" s="28"/>
      <c r="D326" s="28"/>
      <c r="E326" s="95">
        <f t="shared" si="49"/>
        <v>0</v>
      </c>
      <c r="F326" s="28"/>
      <c r="G326" s="28"/>
      <c r="H326" s="33">
        <f t="shared" si="50"/>
        <v>0</v>
      </c>
      <c r="I326" s="28"/>
      <c r="J326" s="33">
        <f t="shared" si="51"/>
        <v>0</v>
      </c>
      <c r="K326" s="34">
        <f t="shared" si="52"/>
        <v>0</v>
      </c>
      <c r="M326" s="93">
        <f t="shared" si="53"/>
        <v>0</v>
      </c>
      <c r="N326" s="34">
        <f t="shared" si="54"/>
        <v>0</v>
      </c>
      <c r="O326" s="43">
        <f t="shared" si="55"/>
        <v>0</v>
      </c>
      <c r="Q326" s="93">
        <f>IF(C326+D326=0,0,SUM(E$4:E326))</f>
        <v>0</v>
      </c>
      <c r="R326" s="34">
        <f>IF(I326=0,0,SUM(K$4:K326))</f>
        <v>0</v>
      </c>
      <c r="S326" s="43">
        <f>IF(F326+G326=0,0,SUM(O$4:O326))</f>
        <v>0</v>
      </c>
    </row>
    <row r="327" spans="1:19" x14ac:dyDescent="0.25">
      <c r="A327" s="57">
        <f t="shared" si="47"/>
        <v>46</v>
      </c>
      <c r="B327" s="101">
        <f t="shared" si="48"/>
        <v>44520</v>
      </c>
      <c r="C327" s="28"/>
      <c r="D327" s="28"/>
      <c r="E327" s="95">
        <f t="shared" si="49"/>
        <v>0</v>
      </c>
      <c r="F327" s="28"/>
      <c r="G327" s="28"/>
      <c r="H327" s="33">
        <f t="shared" si="50"/>
        <v>0</v>
      </c>
      <c r="I327" s="28"/>
      <c r="J327" s="33">
        <f t="shared" si="51"/>
        <v>0</v>
      </c>
      <c r="K327" s="34">
        <f t="shared" si="52"/>
        <v>0</v>
      </c>
      <c r="M327" s="93">
        <f t="shared" si="53"/>
        <v>0</v>
      </c>
      <c r="N327" s="34">
        <f t="shared" si="54"/>
        <v>0</v>
      </c>
      <c r="O327" s="43">
        <f t="shared" si="55"/>
        <v>0</v>
      </c>
      <c r="Q327" s="93">
        <f>IF(C327+D327=0,0,SUM(E$4:E327))</f>
        <v>0</v>
      </c>
      <c r="R327" s="34">
        <f>IF(I327=0,0,SUM(K$4:K327))</f>
        <v>0</v>
      </c>
      <c r="S327" s="43">
        <f>IF(F327+G327=0,0,SUM(O$4:O327))</f>
        <v>0</v>
      </c>
    </row>
    <row r="328" spans="1:19" x14ac:dyDescent="0.25">
      <c r="A328" s="57">
        <f t="shared" si="47"/>
        <v>46</v>
      </c>
      <c r="B328" s="101">
        <f t="shared" si="48"/>
        <v>44521</v>
      </c>
      <c r="C328" s="28"/>
      <c r="D328" s="28"/>
      <c r="E328" s="95">
        <f t="shared" si="49"/>
        <v>0</v>
      </c>
      <c r="F328" s="28"/>
      <c r="G328" s="28"/>
      <c r="H328" s="33">
        <f t="shared" si="50"/>
        <v>0</v>
      </c>
      <c r="I328" s="28"/>
      <c r="J328" s="33">
        <f t="shared" si="51"/>
        <v>0</v>
      </c>
      <c r="K328" s="34">
        <f t="shared" si="52"/>
        <v>0</v>
      </c>
      <c r="M328" s="93">
        <f t="shared" si="53"/>
        <v>0</v>
      </c>
      <c r="N328" s="34">
        <f t="shared" si="54"/>
        <v>0</v>
      </c>
      <c r="O328" s="43">
        <f t="shared" si="55"/>
        <v>0</v>
      </c>
      <c r="Q328" s="93">
        <f>IF(C328+D328=0,0,SUM(E$4:E328))</f>
        <v>0</v>
      </c>
      <c r="R328" s="34">
        <f>IF(I328=0,0,SUM(K$4:K328))</f>
        <v>0</v>
      </c>
      <c r="S328" s="43">
        <f>IF(F328+G328=0,0,SUM(O$4:O328))</f>
        <v>0</v>
      </c>
    </row>
    <row r="329" spans="1:19" x14ac:dyDescent="0.25">
      <c r="A329" s="57">
        <f t="shared" si="47"/>
        <v>47</v>
      </c>
      <c r="B329" s="101">
        <f t="shared" si="48"/>
        <v>44522</v>
      </c>
      <c r="C329" s="28"/>
      <c r="D329" s="28"/>
      <c r="E329" s="95">
        <f t="shared" si="49"/>
        <v>0</v>
      </c>
      <c r="F329" s="28"/>
      <c r="G329" s="28"/>
      <c r="H329" s="33">
        <f t="shared" si="50"/>
        <v>0</v>
      </c>
      <c r="I329" s="28"/>
      <c r="J329" s="33">
        <f t="shared" si="51"/>
        <v>0</v>
      </c>
      <c r="K329" s="34">
        <f t="shared" si="52"/>
        <v>0</v>
      </c>
      <c r="M329" s="93">
        <f t="shared" si="53"/>
        <v>0</v>
      </c>
      <c r="N329" s="34">
        <f t="shared" si="54"/>
        <v>0</v>
      </c>
      <c r="O329" s="43">
        <f t="shared" si="55"/>
        <v>0</v>
      </c>
      <c r="Q329" s="93">
        <f>IF(C329+D329=0,0,SUM(E$4:E329))</f>
        <v>0</v>
      </c>
      <c r="R329" s="34">
        <f>IF(I329=0,0,SUM(K$4:K329))</f>
        <v>0</v>
      </c>
      <c r="S329" s="43">
        <f>IF(F329+G329=0,0,SUM(O$4:O329))</f>
        <v>0</v>
      </c>
    </row>
    <row r="330" spans="1:19" x14ac:dyDescent="0.25">
      <c r="A330" s="57">
        <f t="shared" si="47"/>
        <v>47</v>
      </c>
      <c r="B330" s="101">
        <f t="shared" si="48"/>
        <v>44523</v>
      </c>
      <c r="C330" s="28"/>
      <c r="D330" s="28"/>
      <c r="E330" s="95">
        <f t="shared" si="49"/>
        <v>0</v>
      </c>
      <c r="F330" s="28"/>
      <c r="G330" s="28"/>
      <c r="H330" s="33">
        <f t="shared" si="50"/>
        <v>0</v>
      </c>
      <c r="I330" s="28"/>
      <c r="J330" s="33">
        <f t="shared" si="51"/>
        <v>0</v>
      </c>
      <c r="K330" s="34">
        <f t="shared" si="52"/>
        <v>0</v>
      </c>
      <c r="M330" s="93">
        <f t="shared" si="53"/>
        <v>0</v>
      </c>
      <c r="N330" s="34">
        <f t="shared" si="54"/>
        <v>0</v>
      </c>
      <c r="O330" s="43">
        <f t="shared" si="55"/>
        <v>0</v>
      </c>
      <c r="Q330" s="93">
        <f>IF(C330+D330=0,0,SUM(E$4:E330))</f>
        <v>0</v>
      </c>
      <c r="R330" s="34">
        <f>IF(I330=0,0,SUM(K$4:K330))</f>
        <v>0</v>
      </c>
      <c r="S330" s="43">
        <f>IF(F330+G330=0,0,SUM(O$4:O330))</f>
        <v>0</v>
      </c>
    </row>
    <row r="331" spans="1:19" x14ac:dyDescent="0.25">
      <c r="A331" s="57">
        <f t="shared" si="47"/>
        <v>47</v>
      </c>
      <c r="B331" s="101">
        <f t="shared" si="48"/>
        <v>44524</v>
      </c>
      <c r="C331" s="28"/>
      <c r="D331" s="28"/>
      <c r="E331" s="95">
        <f t="shared" si="49"/>
        <v>0</v>
      </c>
      <c r="F331" s="28"/>
      <c r="G331" s="28"/>
      <c r="H331" s="33">
        <f t="shared" si="50"/>
        <v>0</v>
      </c>
      <c r="I331" s="28"/>
      <c r="J331" s="33">
        <f t="shared" si="51"/>
        <v>0</v>
      </c>
      <c r="K331" s="34">
        <f t="shared" si="52"/>
        <v>0</v>
      </c>
      <c r="M331" s="93">
        <f t="shared" si="53"/>
        <v>0</v>
      </c>
      <c r="N331" s="34">
        <f t="shared" si="54"/>
        <v>0</v>
      </c>
      <c r="O331" s="43">
        <f t="shared" si="55"/>
        <v>0</v>
      </c>
      <c r="Q331" s="93">
        <f>IF(C331+D331=0,0,SUM(E$4:E331))</f>
        <v>0</v>
      </c>
      <c r="R331" s="34">
        <f>IF(I331=0,0,SUM(K$4:K331))</f>
        <v>0</v>
      </c>
      <c r="S331" s="43">
        <f>IF(F331+G331=0,0,SUM(O$4:O331))</f>
        <v>0</v>
      </c>
    </row>
    <row r="332" spans="1:19" x14ac:dyDescent="0.25">
      <c r="A332" s="57">
        <f t="shared" si="47"/>
        <v>47</v>
      </c>
      <c r="B332" s="101">
        <f t="shared" si="48"/>
        <v>44525</v>
      </c>
      <c r="C332" s="28"/>
      <c r="D332" s="28"/>
      <c r="E332" s="95">
        <f t="shared" si="49"/>
        <v>0</v>
      </c>
      <c r="F332" s="28"/>
      <c r="G332" s="28"/>
      <c r="H332" s="33">
        <f t="shared" si="50"/>
        <v>0</v>
      </c>
      <c r="I332" s="28"/>
      <c r="J332" s="33">
        <f t="shared" si="51"/>
        <v>0</v>
      </c>
      <c r="K332" s="34">
        <f t="shared" si="52"/>
        <v>0</v>
      </c>
      <c r="M332" s="93">
        <f t="shared" si="53"/>
        <v>0</v>
      </c>
      <c r="N332" s="34">
        <f t="shared" si="54"/>
        <v>0</v>
      </c>
      <c r="O332" s="43">
        <f t="shared" si="55"/>
        <v>0</v>
      </c>
      <c r="Q332" s="93">
        <f>IF(C332+D332=0,0,SUM(E$4:E332))</f>
        <v>0</v>
      </c>
      <c r="R332" s="34">
        <f>IF(I332=0,0,SUM(K$4:K332))</f>
        <v>0</v>
      </c>
      <c r="S332" s="43">
        <f>IF(F332+G332=0,0,SUM(O$4:O332))</f>
        <v>0</v>
      </c>
    </row>
    <row r="333" spans="1:19" x14ac:dyDescent="0.25">
      <c r="A333" s="57">
        <f t="shared" si="47"/>
        <v>47</v>
      </c>
      <c r="B333" s="101">
        <f t="shared" si="48"/>
        <v>44526</v>
      </c>
      <c r="C333" s="28"/>
      <c r="D333" s="28"/>
      <c r="E333" s="95">
        <f t="shared" si="49"/>
        <v>0</v>
      </c>
      <c r="F333" s="28"/>
      <c r="G333" s="28"/>
      <c r="H333" s="33">
        <f t="shared" si="50"/>
        <v>0</v>
      </c>
      <c r="I333" s="28"/>
      <c r="J333" s="33">
        <f t="shared" si="51"/>
        <v>0</v>
      </c>
      <c r="K333" s="34">
        <f t="shared" si="52"/>
        <v>0</v>
      </c>
      <c r="M333" s="93">
        <f t="shared" si="53"/>
        <v>0</v>
      </c>
      <c r="N333" s="34">
        <f t="shared" si="54"/>
        <v>0</v>
      </c>
      <c r="O333" s="43">
        <f t="shared" si="55"/>
        <v>0</v>
      </c>
      <c r="Q333" s="93">
        <f>IF(C333+D333=0,0,SUM(E$4:E333))</f>
        <v>0</v>
      </c>
      <c r="R333" s="34">
        <f>IF(I333=0,0,SUM(K$4:K333))</f>
        <v>0</v>
      </c>
      <c r="S333" s="43">
        <f>IF(F333+G333=0,0,SUM(O$4:O333))</f>
        <v>0</v>
      </c>
    </row>
    <row r="334" spans="1:19" x14ac:dyDescent="0.25">
      <c r="A334" s="57">
        <f t="shared" si="47"/>
        <v>47</v>
      </c>
      <c r="B334" s="101">
        <f t="shared" si="48"/>
        <v>44527</v>
      </c>
      <c r="C334" s="28"/>
      <c r="D334" s="28"/>
      <c r="E334" s="95">
        <f t="shared" si="49"/>
        <v>0</v>
      </c>
      <c r="F334" s="28"/>
      <c r="G334" s="28"/>
      <c r="H334" s="33">
        <f t="shared" si="50"/>
        <v>0</v>
      </c>
      <c r="I334" s="28"/>
      <c r="J334" s="33">
        <f t="shared" si="51"/>
        <v>0</v>
      </c>
      <c r="K334" s="34">
        <f t="shared" si="52"/>
        <v>0</v>
      </c>
      <c r="M334" s="93">
        <f t="shared" si="53"/>
        <v>0</v>
      </c>
      <c r="N334" s="34">
        <f t="shared" si="54"/>
        <v>0</v>
      </c>
      <c r="O334" s="43">
        <f t="shared" si="55"/>
        <v>0</v>
      </c>
      <c r="Q334" s="93">
        <f>IF(C334+D334=0,0,SUM(E$4:E334))</f>
        <v>0</v>
      </c>
      <c r="R334" s="34">
        <f>IF(I334=0,0,SUM(K$4:K334))</f>
        <v>0</v>
      </c>
      <c r="S334" s="43">
        <f>IF(F334+G334=0,0,SUM(O$4:O334))</f>
        <v>0</v>
      </c>
    </row>
    <row r="335" spans="1:19" x14ac:dyDescent="0.25">
      <c r="A335" s="57">
        <f t="shared" si="47"/>
        <v>47</v>
      </c>
      <c r="B335" s="101">
        <f t="shared" si="48"/>
        <v>44528</v>
      </c>
      <c r="C335" s="28"/>
      <c r="D335" s="28"/>
      <c r="E335" s="95">
        <f t="shared" si="49"/>
        <v>0</v>
      </c>
      <c r="F335" s="28"/>
      <c r="G335" s="28"/>
      <c r="H335" s="33">
        <f t="shared" si="50"/>
        <v>0</v>
      </c>
      <c r="I335" s="28"/>
      <c r="J335" s="33">
        <f t="shared" si="51"/>
        <v>0</v>
      </c>
      <c r="K335" s="34">
        <f t="shared" si="52"/>
        <v>0</v>
      </c>
      <c r="M335" s="93">
        <f t="shared" si="53"/>
        <v>0</v>
      </c>
      <c r="N335" s="34">
        <f t="shared" si="54"/>
        <v>0</v>
      </c>
      <c r="O335" s="43">
        <f t="shared" si="55"/>
        <v>0</v>
      </c>
      <c r="Q335" s="93">
        <f>IF(C335+D335=0,0,SUM(E$4:E335))</f>
        <v>0</v>
      </c>
      <c r="R335" s="34">
        <f>IF(I335=0,0,SUM(K$4:K335))</f>
        <v>0</v>
      </c>
      <c r="S335" s="43">
        <f>IF(F335+G335=0,0,SUM(O$4:O335))</f>
        <v>0</v>
      </c>
    </row>
    <row r="336" spans="1:19" x14ac:dyDescent="0.25">
      <c r="A336" s="57">
        <f t="shared" si="47"/>
        <v>48</v>
      </c>
      <c r="B336" s="101">
        <f t="shared" si="48"/>
        <v>44529</v>
      </c>
      <c r="C336" s="28"/>
      <c r="D336" s="28"/>
      <c r="E336" s="95">
        <f t="shared" si="49"/>
        <v>0</v>
      </c>
      <c r="F336" s="28"/>
      <c r="G336" s="28"/>
      <c r="H336" s="33">
        <f t="shared" si="50"/>
        <v>0</v>
      </c>
      <c r="I336" s="28"/>
      <c r="J336" s="33">
        <f t="shared" si="51"/>
        <v>0</v>
      </c>
      <c r="K336" s="34">
        <f t="shared" si="52"/>
        <v>0</v>
      </c>
      <c r="M336" s="93">
        <f t="shared" si="53"/>
        <v>0</v>
      </c>
      <c r="N336" s="34">
        <f t="shared" si="54"/>
        <v>0</v>
      </c>
      <c r="O336" s="43">
        <f t="shared" si="55"/>
        <v>0</v>
      </c>
      <c r="Q336" s="93">
        <f>IF(C336+D336=0,0,SUM(E$4:E336))</f>
        <v>0</v>
      </c>
      <c r="R336" s="34">
        <f>IF(I336=0,0,SUM(K$4:K336))</f>
        <v>0</v>
      </c>
      <c r="S336" s="43">
        <f>IF(F336+G336=0,0,SUM(O$4:O336))</f>
        <v>0</v>
      </c>
    </row>
    <row r="337" spans="1:19" x14ac:dyDescent="0.25">
      <c r="A337" s="57">
        <f t="shared" si="47"/>
        <v>48</v>
      </c>
      <c r="B337" s="101">
        <f t="shared" si="48"/>
        <v>44530</v>
      </c>
      <c r="C337" s="28"/>
      <c r="D337" s="28"/>
      <c r="E337" s="95">
        <f t="shared" si="49"/>
        <v>0</v>
      </c>
      <c r="F337" s="28"/>
      <c r="G337" s="28"/>
      <c r="H337" s="33">
        <f t="shared" si="50"/>
        <v>0</v>
      </c>
      <c r="I337" s="28"/>
      <c r="J337" s="33">
        <f t="shared" si="51"/>
        <v>0</v>
      </c>
      <c r="K337" s="34">
        <f t="shared" si="52"/>
        <v>0</v>
      </c>
      <c r="M337" s="93">
        <f t="shared" si="53"/>
        <v>0</v>
      </c>
      <c r="N337" s="34">
        <f t="shared" si="54"/>
        <v>0</v>
      </c>
      <c r="O337" s="43">
        <f t="shared" si="55"/>
        <v>0</v>
      </c>
      <c r="Q337" s="93">
        <f>IF(C337+D337=0,0,SUM(E$4:E337))</f>
        <v>0</v>
      </c>
      <c r="R337" s="34">
        <f>IF(I337=0,0,SUM(K$4:K337))</f>
        <v>0</v>
      </c>
      <c r="S337" s="43">
        <f>IF(F337+G337=0,0,SUM(O$4:O337))</f>
        <v>0</v>
      </c>
    </row>
    <row r="338" spans="1:19" x14ac:dyDescent="0.25">
      <c r="A338" s="57">
        <f t="shared" si="47"/>
        <v>48</v>
      </c>
      <c r="B338" s="101">
        <f t="shared" si="48"/>
        <v>44531</v>
      </c>
      <c r="C338" s="28"/>
      <c r="D338" s="28"/>
      <c r="E338" s="95">
        <f t="shared" si="49"/>
        <v>0</v>
      </c>
      <c r="F338" s="28"/>
      <c r="G338" s="28"/>
      <c r="H338" s="33">
        <f t="shared" si="50"/>
        <v>0</v>
      </c>
      <c r="I338" s="28"/>
      <c r="J338" s="33">
        <f t="shared" si="51"/>
        <v>0</v>
      </c>
      <c r="K338" s="34">
        <f t="shared" si="52"/>
        <v>0</v>
      </c>
      <c r="M338" s="93">
        <f t="shared" si="53"/>
        <v>0</v>
      </c>
      <c r="N338" s="34">
        <f t="shared" si="54"/>
        <v>0</v>
      </c>
      <c r="O338" s="43">
        <f t="shared" si="55"/>
        <v>0</v>
      </c>
      <c r="Q338" s="93">
        <f>IF(C338+D338=0,0,SUM(E$4:E338))</f>
        <v>0</v>
      </c>
      <c r="R338" s="34">
        <f>IF(I338=0,0,SUM(K$4:K338))</f>
        <v>0</v>
      </c>
      <c r="S338" s="43">
        <f>IF(F338+G338=0,0,SUM(O$4:O338))</f>
        <v>0</v>
      </c>
    </row>
    <row r="339" spans="1:19" x14ac:dyDescent="0.25">
      <c r="A339" s="57">
        <f t="shared" si="47"/>
        <v>48</v>
      </c>
      <c r="B339" s="101">
        <f t="shared" si="48"/>
        <v>44532</v>
      </c>
      <c r="C339" s="28"/>
      <c r="D339" s="28"/>
      <c r="E339" s="95">
        <f t="shared" si="49"/>
        <v>0</v>
      </c>
      <c r="F339" s="28"/>
      <c r="G339" s="28"/>
      <c r="H339" s="33">
        <f t="shared" si="50"/>
        <v>0</v>
      </c>
      <c r="I339" s="28"/>
      <c r="J339" s="33">
        <f t="shared" si="51"/>
        <v>0</v>
      </c>
      <c r="K339" s="34">
        <f t="shared" si="52"/>
        <v>0</v>
      </c>
      <c r="M339" s="93">
        <f t="shared" si="53"/>
        <v>0</v>
      </c>
      <c r="N339" s="34">
        <f t="shared" si="54"/>
        <v>0</v>
      </c>
      <c r="O339" s="43">
        <f t="shared" si="55"/>
        <v>0</v>
      </c>
      <c r="Q339" s="93">
        <f>IF(C339+D339=0,0,SUM(E$4:E339))</f>
        <v>0</v>
      </c>
      <c r="R339" s="34">
        <f>IF(I339=0,0,SUM(K$4:K339))</f>
        <v>0</v>
      </c>
      <c r="S339" s="43">
        <f>IF(F339+G339=0,0,SUM(O$4:O339))</f>
        <v>0</v>
      </c>
    </row>
    <row r="340" spans="1:19" x14ac:dyDescent="0.25">
      <c r="A340" s="57">
        <f t="shared" si="47"/>
        <v>48</v>
      </c>
      <c r="B340" s="101">
        <f t="shared" si="48"/>
        <v>44533</v>
      </c>
      <c r="C340" s="28"/>
      <c r="D340" s="28"/>
      <c r="E340" s="95">
        <f t="shared" si="49"/>
        <v>0</v>
      </c>
      <c r="F340" s="28"/>
      <c r="G340" s="28"/>
      <c r="H340" s="33">
        <f t="shared" si="50"/>
        <v>0</v>
      </c>
      <c r="I340" s="28"/>
      <c r="J340" s="33">
        <f t="shared" si="51"/>
        <v>0</v>
      </c>
      <c r="K340" s="34">
        <f t="shared" si="52"/>
        <v>0</v>
      </c>
      <c r="M340" s="93">
        <f t="shared" si="53"/>
        <v>0</v>
      </c>
      <c r="N340" s="34">
        <f t="shared" si="54"/>
        <v>0</v>
      </c>
      <c r="O340" s="43">
        <f t="shared" si="55"/>
        <v>0</v>
      </c>
      <c r="Q340" s="93">
        <f>IF(C340+D340=0,0,SUM(E$4:E340))</f>
        <v>0</v>
      </c>
      <c r="R340" s="34">
        <f>IF(I340=0,0,SUM(K$4:K340))</f>
        <v>0</v>
      </c>
      <c r="S340" s="43">
        <f>IF(F340+G340=0,0,SUM(O$4:O340))</f>
        <v>0</v>
      </c>
    </row>
    <row r="341" spans="1:19" x14ac:dyDescent="0.25">
      <c r="A341" s="57">
        <f t="shared" si="47"/>
        <v>48</v>
      </c>
      <c r="B341" s="101">
        <f t="shared" si="48"/>
        <v>44534</v>
      </c>
      <c r="C341" s="28"/>
      <c r="D341" s="28"/>
      <c r="E341" s="95">
        <f t="shared" si="49"/>
        <v>0</v>
      </c>
      <c r="F341" s="28"/>
      <c r="G341" s="28"/>
      <c r="H341" s="33">
        <f t="shared" si="50"/>
        <v>0</v>
      </c>
      <c r="I341" s="28"/>
      <c r="J341" s="33">
        <f t="shared" si="51"/>
        <v>0</v>
      </c>
      <c r="K341" s="34">
        <f t="shared" si="52"/>
        <v>0</v>
      </c>
      <c r="M341" s="93">
        <f t="shared" si="53"/>
        <v>0</v>
      </c>
      <c r="N341" s="34">
        <f t="shared" si="54"/>
        <v>0</v>
      </c>
      <c r="O341" s="43">
        <f t="shared" si="55"/>
        <v>0</v>
      </c>
      <c r="Q341" s="93">
        <f>IF(C341+D341=0,0,SUM(E$4:E341))</f>
        <v>0</v>
      </c>
      <c r="R341" s="34">
        <f>IF(I341=0,0,SUM(K$4:K341))</f>
        <v>0</v>
      </c>
      <c r="S341" s="43">
        <f>IF(F341+G341=0,0,SUM(O$4:O341))</f>
        <v>0</v>
      </c>
    </row>
    <row r="342" spans="1:19" x14ac:dyDescent="0.25">
      <c r="A342" s="57">
        <f t="shared" si="47"/>
        <v>48</v>
      </c>
      <c r="B342" s="101">
        <f t="shared" si="48"/>
        <v>44535</v>
      </c>
      <c r="C342" s="28"/>
      <c r="D342" s="28"/>
      <c r="E342" s="95">
        <f t="shared" si="49"/>
        <v>0</v>
      </c>
      <c r="F342" s="28"/>
      <c r="G342" s="28"/>
      <c r="H342" s="33">
        <f t="shared" si="50"/>
        <v>0</v>
      </c>
      <c r="I342" s="28"/>
      <c r="J342" s="33">
        <f t="shared" si="51"/>
        <v>0</v>
      </c>
      <c r="K342" s="34">
        <f t="shared" si="52"/>
        <v>0</v>
      </c>
      <c r="M342" s="93">
        <f t="shared" si="53"/>
        <v>0</v>
      </c>
      <c r="N342" s="34">
        <f t="shared" si="54"/>
        <v>0</v>
      </c>
      <c r="O342" s="43">
        <f t="shared" si="55"/>
        <v>0</v>
      </c>
      <c r="Q342" s="93">
        <f>IF(C342+D342=0,0,SUM(E$4:E342))</f>
        <v>0</v>
      </c>
      <c r="R342" s="34">
        <f>IF(I342=0,0,SUM(K$4:K342))</f>
        <v>0</v>
      </c>
      <c r="S342" s="43">
        <f>IF(F342+G342=0,0,SUM(O$4:O342))</f>
        <v>0</v>
      </c>
    </row>
    <row r="343" spans="1:19" x14ac:dyDescent="0.25">
      <c r="A343" s="57">
        <f t="shared" si="47"/>
        <v>49</v>
      </c>
      <c r="B343" s="101">
        <f t="shared" si="48"/>
        <v>44536</v>
      </c>
      <c r="C343" s="28"/>
      <c r="D343" s="28"/>
      <c r="E343" s="95">
        <f t="shared" si="49"/>
        <v>0</v>
      </c>
      <c r="F343" s="28"/>
      <c r="G343" s="28"/>
      <c r="H343" s="33">
        <f t="shared" si="50"/>
        <v>0</v>
      </c>
      <c r="I343" s="28"/>
      <c r="J343" s="33">
        <f t="shared" si="51"/>
        <v>0</v>
      </c>
      <c r="K343" s="34">
        <f t="shared" si="52"/>
        <v>0</v>
      </c>
      <c r="M343" s="93">
        <f t="shared" si="53"/>
        <v>0</v>
      </c>
      <c r="N343" s="34">
        <f t="shared" si="54"/>
        <v>0</v>
      </c>
      <c r="O343" s="43">
        <f t="shared" si="55"/>
        <v>0</v>
      </c>
      <c r="Q343" s="93">
        <f>IF(C343+D343=0,0,SUM(E$4:E343))</f>
        <v>0</v>
      </c>
      <c r="R343" s="34">
        <f>IF(I343=0,0,SUM(K$4:K343))</f>
        <v>0</v>
      </c>
      <c r="S343" s="43">
        <f>IF(F343+G343=0,0,SUM(O$4:O343))</f>
        <v>0</v>
      </c>
    </row>
    <row r="344" spans="1:19" x14ac:dyDescent="0.25">
      <c r="A344" s="57">
        <f t="shared" si="47"/>
        <v>49</v>
      </c>
      <c r="B344" s="101">
        <f t="shared" si="48"/>
        <v>44537</v>
      </c>
      <c r="C344" s="28"/>
      <c r="D344" s="28"/>
      <c r="E344" s="95">
        <f t="shared" si="49"/>
        <v>0</v>
      </c>
      <c r="F344" s="28"/>
      <c r="G344" s="28"/>
      <c r="H344" s="33">
        <f t="shared" si="50"/>
        <v>0</v>
      </c>
      <c r="I344" s="28"/>
      <c r="J344" s="33">
        <f t="shared" si="51"/>
        <v>0</v>
      </c>
      <c r="K344" s="34">
        <f t="shared" si="52"/>
        <v>0</v>
      </c>
      <c r="M344" s="93">
        <f t="shared" si="53"/>
        <v>0</v>
      </c>
      <c r="N344" s="34">
        <f t="shared" si="54"/>
        <v>0</v>
      </c>
      <c r="O344" s="43">
        <f t="shared" si="55"/>
        <v>0</v>
      </c>
      <c r="Q344" s="93">
        <f>IF(C344+D344=0,0,SUM(E$4:E344))</f>
        <v>0</v>
      </c>
      <c r="R344" s="34">
        <f>IF(I344=0,0,SUM(K$4:K344))</f>
        <v>0</v>
      </c>
      <c r="S344" s="43">
        <f>IF(F344+G344=0,0,SUM(O$4:O344))</f>
        <v>0</v>
      </c>
    </row>
    <row r="345" spans="1:19" x14ac:dyDescent="0.25">
      <c r="A345" s="57">
        <f t="shared" si="47"/>
        <v>49</v>
      </c>
      <c r="B345" s="101">
        <f t="shared" si="48"/>
        <v>44538</v>
      </c>
      <c r="C345" s="28"/>
      <c r="D345" s="28"/>
      <c r="E345" s="95">
        <f t="shared" si="49"/>
        <v>0</v>
      </c>
      <c r="F345" s="28"/>
      <c r="G345" s="28"/>
      <c r="H345" s="33">
        <f t="shared" si="50"/>
        <v>0</v>
      </c>
      <c r="I345" s="28"/>
      <c r="J345" s="33">
        <f t="shared" si="51"/>
        <v>0</v>
      </c>
      <c r="K345" s="34">
        <f t="shared" si="52"/>
        <v>0</v>
      </c>
      <c r="M345" s="93">
        <f t="shared" si="53"/>
        <v>0</v>
      </c>
      <c r="N345" s="34">
        <f t="shared" si="54"/>
        <v>0</v>
      </c>
      <c r="O345" s="43">
        <f t="shared" si="55"/>
        <v>0</v>
      </c>
      <c r="Q345" s="93">
        <f>IF(C345+D345=0,0,SUM(E$4:E345))</f>
        <v>0</v>
      </c>
      <c r="R345" s="34">
        <f>IF(I345=0,0,SUM(K$4:K345))</f>
        <v>0</v>
      </c>
      <c r="S345" s="43">
        <f>IF(F345+G345=0,0,SUM(O$4:O345))</f>
        <v>0</v>
      </c>
    </row>
    <row r="346" spans="1:19" x14ac:dyDescent="0.25">
      <c r="A346" s="57">
        <f t="shared" si="47"/>
        <v>49</v>
      </c>
      <c r="B346" s="101">
        <f t="shared" si="48"/>
        <v>44539</v>
      </c>
      <c r="C346" s="28"/>
      <c r="D346" s="28"/>
      <c r="E346" s="95">
        <f t="shared" si="49"/>
        <v>0</v>
      </c>
      <c r="F346" s="28"/>
      <c r="G346" s="28"/>
      <c r="H346" s="33">
        <f t="shared" si="50"/>
        <v>0</v>
      </c>
      <c r="I346" s="28"/>
      <c r="J346" s="33">
        <f t="shared" si="51"/>
        <v>0</v>
      </c>
      <c r="K346" s="34">
        <f t="shared" si="52"/>
        <v>0</v>
      </c>
      <c r="M346" s="93">
        <f t="shared" si="53"/>
        <v>0</v>
      </c>
      <c r="N346" s="34">
        <f t="shared" si="54"/>
        <v>0</v>
      </c>
      <c r="O346" s="43">
        <f t="shared" si="55"/>
        <v>0</v>
      </c>
      <c r="Q346" s="93">
        <f>IF(C346+D346=0,0,SUM(E$4:E346))</f>
        <v>0</v>
      </c>
      <c r="R346" s="34">
        <f>IF(I346=0,0,SUM(K$4:K346))</f>
        <v>0</v>
      </c>
      <c r="S346" s="43">
        <f>IF(F346+G346=0,0,SUM(O$4:O346))</f>
        <v>0</v>
      </c>
    </row>
    <row r="347" spans="1:19" x14ac:dyDescent="0.25">
      <c r="A347" s="57">
        <f t="shared" si="47"/>
        <v>49</v>
      </c>
      <c r="B347" s="101">
        <f t="shared" si="48"/>
        <v>44540</v>
      </c>
      <c r="C347" s="28"/>
      <c r="D347" s="28"/>
      <c r="E347" s="95">
        <f t="shared" si="49"/>
        <v>0</v>
      </c>
      <c r="F347" s="28"/>
      <c r="G347" s="28"/>
      <c r="H347" s="33">
        <f t="shared" si="50"/>
        <v>0</v>
      </c>
      <c r="I347" s="28"/>
      <c r="J347" s="33">
        <f t="shared" si="51"/>
        <v>0</v>
      </c>
      <c r="K347" s="34">
        <f t="shared" si="52"/>
        <v>0</v>
      </c>
      <c r="M347" s="93">
        <f t="shared" si="53"/>
        <v>0</v>
      </c>
      <c r="N347" s="34">
        <f t="shared" si="54"/>
        <v>0</v>
      </c>
      <c r="O347" s="43">
        <f t="shared" si="55"/>
        <v>0</v>
      </c>
      <c r="Q347" s="93">
        <f>IF(C347+D347=0,0,SUM(E$4:E347))</f>
        <v>0</v>
      </c>
      <c r="R347" s="34">
        <f>IF(I347=0,0,SUM(K$4:K347))</f>
        <v>0</v>
      </c>
      <c r="S347" s="43">
        <f>IF(F347+G347=0,0,SUM(O$4:O347))</f>
        <v>0</v>
      </c>
    </row>
    <row r="348" spans="1:19" x14ac:dyDescent="0.25">
      <c r="A348" s="57">
        <f t="shared" si="47"/>
        <v>49</v>
      </c>
      <c r="B348" s="101">
        <f t="shared" si="48"/>
        <v>44541</v>
      </c>
      <c r="C348" s="28"/>
      <c r="D348" s="28"/>
      <c r="E348" s="95">
        <f t="shared" si="49"/>
        <v>0</v>
      </c>
      <c r="F348" s="28"/>
      <c r="G348" s="28"/>
      <c r="H348" s="33">
        <f t="shared" si="50"/>
        <v>0</v>
      </c>
      <c r="I348" s="28"/>
      <c r="J348" s="33">
        <f t="shared" si="51"/>
        <v>0</v>
      </c>
      <c r="K348" s="34">
        <f t="shared" si="52"/>
        <v>0</v>
      </c>
      <c r="M348" s="93">
        <f t="shared" si="53"/>
        <v>0</v>
      </c>
      <c r="N348" s="34">
        <f t="shared" si="54"/>
        <v>0</v>
      </c>
      <c r="O348" s="43">
        <f t="shared" si="55"/>
        <v>0</v>
      </c>
      <c r="Q348" s="93">
        <f>IF(C348+D348=0,0,SUM(E$4:E348))</f>
        <v>0</v>
      </c>
      <c r="R348" s="34">
        <f>IF(I348=0,0,SUM(K$4:K348))</f>
        <v>0</v>
      </c>
      <c r="S348" s="43">
        <f>IF(F348+G348=0,0,SUM(O$4:O348))</f>
        <v>0</v>
      </c>
    </row>
    <row r="349" spans="1:19" x14ac:dyDescent="0.25">
      <c r="A349" s="57">
        <f t="shared" si="47"/>
        <v>49</v>
      </c>
      <c r="B349" s="101">
        <f t="shared" si="48"/>
        <v>44542</v>
      </c>
      <c r="C349" s="28"/>
      <c r="D349" s="28"/>
      <c r="E349" s="95">
        <f t="shared" si="49"/>
        <v>0</v>
      </c>
      <c r="F349" s="28"/>
      <c r="G349" s="28"/>
      <c r="H349" s="33">
        <f t="shared" si="50"/>
        <v>0</v>
      </c>
      <c r="I349" s="28"/>
      <c r="J349" s="33">
        <f t="shared" si="51"/>
        <v>0</v>
      </c>
      <c r="K349" s="34">
        <f t="shared" si="52"/>
        <v>0</v>
      </c>
      <c r="M349" s="93">
        <f t="shared" si="53"/>
        <v>0</v>
      </c>
      <c r="N349" s="34">
        <f t="shared" si="54"/>
        <v>0</v>
      </c>
      <c r="O349" s="43">
        <f t="shared" si="55"/>
        <v>0</v>
      </c>
      <c r="Q349" s="93">
        <f>IF(C349+D349=0,0,SUM(E$4:E349))</f>
        <v>0</v>
      </c>
      <c r="R349" s="34">
        <f>IF(I349=0,0,SUM(K$4:K349))</f>
        <v>0</v>
      </c>
      <c r="S349" s="43">
        <f>IF(F349+G349=0,0,SUM(O$4:O349))</f>
        <v>0</v>
      </c>
    </row>
    <row r="350" spans="1:19" x14ac:dyDescent="0.25">
      <c r="A350" s="57">
        <f t="shared" si="47"/>
        <v>50</v>
      </c>
      <c r="B350" s="101">
        <f t="shared" si="48"/>
        <v>44543</v>
      </c>
      <c r="C350" s="28"/>
      <c r="D350" s="28"/>
      <c r="E350" s="95">
        <f t="shared" si="49"/>
        <v>0</v>
      </c>
      <c r="F350" s="28"/>
      <c r="G350" s="28"/>
      <c r="H350" s="33">
        <f t="shared" si="50"/>
        <v>0</v>
      </c>
      <c r="I350" s="28"/>
      <c r="J350" s="33">
        <f t="shared" si="51"/>
        <v>0</v>
      </c>
      <c r="K350" s="34">
        <f t="shared" si="52"/>
        <v>0</v>
      </c>
      <c r="M350" s="93">
        <f t="shared" si="53"/>
        <v>0</v>
      </c>
      <c r="N350" s="34">
        <f t="shared" si="54"/>
        <v>0</v>
      </c>
      <c r="O350" s="43">
        <f t="shared" si="55"/>
        <v>0</v>
      </c>
      <c r="Q350" s="93">
        <f>IF(C350+D350=0,0,SUM(E$4:E350))</f>
        <v>0</v>
      </c>
      <c r="R350" s="34">
        <f>IF(I350=0,0,SUM(K$4:K350))</f>
        <v>0</v>
      </c>
      <c r="S350" s="43">
        <f>IF(F350+G350=0,0,SUM(O$4:O350))</f>
        <v>0</v>
      </c>
    </row>
    <row r="351" spans="1:19" x14ac:dyDescent="0.25">
      <c r="A351" s="57">
        <f t="shared" si="47"/>
        <v>50</v>
      </c>
      <c r="B351" s="101">
        <f t="shared" si="48"/>
        <v>44544</v>
      </c>
      <c r="C351" s="28"/>
      <c r="D351" s="28"/>
      <c r="E351" s="95">
        <f t="shared" si="49"/>
        <v>0</v>
      </c>
      <c r="F351" s="28"/>
      <c r="G351" s="28"/>
      <c r="H351" s="33">
        <f t="shared" si="50"/>
        <v>0</v>
      </c>
      <c r="I351" s="28"/>
      <c r="J351" s="33">
        <f t="shared" si="51"/>
        <v>0</v>
      </c>
      <c r="K351" s="34">
        <f t="shared" si="52"/>
        <v>0</v>
      </c>
      <c r="M351" s="93">
        <f t="shared" si="53"/>
        <v>0</v>
      </c>
      <c r="N351" s="34">
        <f t="shared" si="54"/>
        <v>0</v>
      </c>
      <c r="O351" s="43">
        <f t="shared" si="55"/>
        <v>0</v>
      </c>
      <c r="Q351" s="93">
        <f>IF(C351+D351=0,0,SUM(E$4:E351))</f>
        <v>0</v>
      </c>
      <c r="R351" s="34">
        <f>IF(I351=0,0,SUM(K$4:K351))</f>
        <v>0</v>
      </c>
      <c r="S351" s="43">
        <f>IF(F351+G351=0,0,SUM(O$4:O351))</f>
        <v>0</v>
      </c>
    </row>
    <row r="352" spans="1:19" x14ac:dyDescent="0.25">
      <c r="A352" s="57">
        <f t="shared" si="47"/>
        <v>50</v>
      </c>
      <c r="B352" s="101">
        <f t="shared" si="48"/>
        <v>44545</v>
      </c>
      <c r="C352" s="28"/>
      <c r="D352" s="28"/>
      <c r="E352" s="95">
        <f t="shared" si="49"/>
        <v>0</v>
      </c>
      <c r="F352" s="28"/>
      <c r="G352" s="28"/>
      <c r="H352" s="33">
        <f t="shared" si="50"/>
        <v>0</v>
      </c>
      <c r="I352" s="28"/>
      <c r="J352" s="33">
        <f t="shared" si="51"/>
        <v>0</v>
      </c>
      <c r="K352" s="34">
        <f t="shared" si="52"/>
        <v>0</v>
      </c>
      <c r="M352" s="93">
        <f t="shared" si="53"/>
        <v>0</v>
      </c>
      <c r="N352" s="34">
        <f t="shared" si="54"/>
        <v>0</v>
      </c>
      <c r="O352" s="43">
        <f t="shared" si="55"/>
        <v>0</v>
      </c>
      <c r="Q352" s="93">
        <f>IF(C352+D352=0,0,SUM(E$4:E352))</f>
        <v>0</v>
      </c>
      <c r="R352" s="34">
        <f>IF(I352=0,0,SUM(K$4:K352))</f>
        <v>0</v>
      </c>
      <c r="S352" s="43">
        <f>IF(F352+G352=0,0,SUM(O$4:O352))</f>
        <v>0</v>
      </c>
    </row>
    <row r="353" spans="1:19" x14ac:dyDescent="0.25">
      <c r="A353" s="57">
        <f t="shared" si="47"/>
        <v>50</v>
      </c>
      <c r="B353" s="101">
        <f t="shared" si="48"/>
        <v>44546</v>
      </c>
      <c r="C353" s="28"/>
      <c r="D353" s="28"/>
      <c r="E353" s="95">
        <f t="shared" si="49"/>
        <v>0</v>
      </c>
      <c r="F353" s="28"/>
      <c r="G353" s="28"/>
      <c r="H353" s="33">
        <f t="shared" si="50"/>
        <v>0</v>
      </c>
      <c r="I353" s="28"/>
      <c r="J353" s="33">
        <f t="shared" si="51"/>
        <v>0</v>
      </c>
      <c r="K353" s="34">
        <f t="shared" si="52"/>
        <v>0</v>
      </c>
      <c r="M353" s="93">
        <f t="shared" si="53"/>
        <v>0</v>
      </c>
      <c r="N353" s="34">
        <f t="shared" si="54"/>
        <v>0</v>
      </c>
      <c r="O353" s="43">
        <f t="shared" si="55"/>
        <v>0</v>
      </c>
      <c r="Q353" s="93">
        <f>IF(C353+D353=0,0,SUM(E$4:E353))</f>
        <v>0</v>
      </c>
      <c r="R353" s="34">
        <f>IF(I353=0,0,SUM(K$4:K353))</f>
        <v>0</v>
      </c>
      <c r="S353" s="43">
        <f>IF(F353+G353=0,0,SUM(O$4:O353))</f>
        <v>0</v>
      </c>
    </row>
    <row r="354" spans="1:19" x14ac:dyDescent="0.25">
      <c r="A354" s="57">
        <f t="shared" si="47"/>
        <v>50</v>
      </c>
      <c r="B354" s="101">
        <f t="shared" si="48"/>
        <v>44547</v>
      </c>
      <c r="C354" s="28"/>
      <c r="D354" s="28"/>
      <c r="E354" s="95">
        <f t="shared" si="49"/>
        <v>0</v>
      </c>
      <c r="F354" s="28"/>
      <c r="G354" s="28"/>
      <c r="H354" s="33">
        <f t="shared" si="50"/>
        <v>0</v>
      </c>
      <c r="I354" s="28"/>
      <c r="J354" s="33">
        <f t="shared" si="51"/>
        <v>0</v>
      </c>
      <c r="K354" s="34">
        <f t="shared" si="52"/>
        <v>0</v>
      </c>
      <c r="M354" s="93">
        <f t="shared" si="53"/>
        <v>0</v>
      </c>
      <c r="N354" s="34">
        <f t="shared" si="54"/>
        <v>0</v>
      </c>
      <c r="O354" s="43">
        <f t="shared" si="55"/>
        <v>0</v>
      </c>
      <c r="Q354" s="93">
        <f>IF(C354+D354=0,0,SUM(E$4:E354))</f>
        <v>0</v>
      </c>
      <c r="R354" s="34">
        <f>IF(I354=0,0,SUM(K$4:K354))</f>
        <v>0</v>
      </c>
      <c r="S354" s="43">
        <f>IF(F354+G354=0,0,SUM(O$4:O354))</f>
        <v>0</v>
      </c>
    </row>
    <row r="355" spans="1:19" x14ac:dyDescent="0.25">
      <c r="A355" s="57">
        <f t="shared" si="47"/>
        <v>50</v>
      </c>
      <c r="B355" s="101">
        <f t="shared" si="48"/>
        <v>44548</v>
      </c>
      <c r="C355" s="28"/>
      <c r="D355" s="28"/>
      <c r="E355" s="95">
        <f t="shared" si="49"/>
        <v>0</v>
      </c>
      <c r="F355" s="28"/>
      <c r="G355" s="28"/>
      <c r="H355" s="33">
        <f t="shared" si="50"/>
        <v>0</v>
      </c>
      <c r="I355" s="28"/>
      <c r="J355" s="33">
        <f t="shared" si="51"/>
        <v>0</v>
      </c>
      <c r="K355" s="34">
        <f t="shared" si="52"/>
        <v>0</v>
      </c>
      <c r="M355" s="93">
        <f t="shared" si="53"/>
        <v>0</v>
      </c>
      <c r="N355" s="34">
        <f t="shared" si="54"/>
        <v>0</v>
      </c>
      <c r="O355" s="43">
        <f t="shared" si="55"/>
        <v>0</v>
      </c>
      <c r="Q355" s="93">
        <f>IF(C355+D355=0,0,SUM(E$4:E355))</f>
        <v>0</v>
      </c>
      <c r="R355" s="34">
        <f>IF(I355=0,0,SUM(K$4:K355))</f>
        <v>0</v>
      </c>
      <c r="S355" s="43">
        <f>IF(F355+G355=0,0,SUM(O$4:O355))</f>
        <v>0</v>
      </c>
    </row>
    <row r="356" spans="1:19" x14ac:dyDescent="0.25">
      <c r="A356" s="57">
        <f t="shared" si="47"/>
        <v>50</v>
      </c>
      <c r="B356" s="101">
        <f t="shared" si="48"/>
        <v>44549</v>
      </c>
      <c r="C356" s="28"/>
      <c r="D356" s="28"/>
      <c r="E356" s="95">
        <f t="shared" si="49"/>
        <v>0</v>
      </c>
      <c r="F356" s="28"/>
      <c r="G356" s="28"/>
      <c r="H356" s="33">
        <f t="shared" si="50"/>
        <v>0</v>
      </c>
      <c r="I356" s="28"/>
      <c r="J356" s="33">
        <f t="shared" si="51"/>
        <v>0</v>
      </c>
      <c r="K356" s="34">
        <f t="shared" si="52"/>
        <v>0</v>
      </c>
      <c r="M356" s="93">
        <f t="shared" si="53"/>
        <v>0</v>
      </c>
      <c r="N356" s="34">
        <f t="shared" si="54"/>
        <v>0</v>
      </c>
      <c r="O356" s="43">
        <f t="shared" si="55"/>
        <v>0</v>
      </c>
      <c r="Q356" s="93">
        <f>IF(C356+D356=0,0,SUM(E$4:E356))</f>
        <v>0</v>
      </c>
      <c r="R356" s="34">
        <f>IF(I356=0,0,SUM(K$4:K356))</f>
        <v>0</v>
      </c>
      <c r="S356" s="43">
        <f>IF(F356+G356=0,0,SUM(O$4:O356))</f>
        <v>0</v>
      </c>
    </row>
    <row r="357" spans="1:19" x14ac:dyDescent="0.25">
      <c r="A357" s="57">
        <f t="shared" si="47"/>
        <v>51</v>
      </c>
      <c r="B357" s="101">
        <f t="shared" si="48"/>
        <v>44550</v>
      </c>
      <c r="C357" s="28"/>
      <c r="D357" s="28"/>
      <c r="E357" s="95">
        <f t="shared" si="49"/>
        <v>0</v>
      </c>
      <c r="F357" s="28"/>
      <c r="G357" s="28"/>
      <c r="H357" s="33">
        <f t="shared" si="50"/>
        <v>0</v>
      </c>
      <c r="I357" s="28"/>
      <c r="J357" s="33">
        <f t="shared" si="51"/>
        <v>0</v>
      </c>
      <c r="K357" s="34">
        <f t="shared" si="52"/>
        <v>0</v>
      </c>
      <c r="M357" s="93">
        <f t="shared" si="53"/>
        <v>0</v>
      </c>
      <c r="N357" s="34">
        <f t="shared" si="54"/>
        <v>0</v>
      </c>
      <c r="O357" s="43">
        <f t="shared" si="55"/>
        <v>0</v>
      </c>
      <c r="Q357" s="93">
        <f>IF(C357+D357=0,0,SUM(E$4:E357))</f>
        <v>0</v>
      </c>
      <c r="R357" s="34">
        <f>IF(I357=0,0,SUM(K$4:K357))</f>
        <v>0</v>
      </c>
      <c r="S357" s="43">
        <f>IF(F357+G357=0,0,SUM(O$4:O357))</f>
        <v>0</v>
      </c>
    </row>
    <row r="358" spans="1:19" x14ac:dyDescent="0.25">
      <c r="A358" s="57">
        <f t="shared" si="47"/>
        <v>51</v>
      </c>
      <c r="B358" s="101">
        <f t="shared" si="48"/>
        <v>44551</v>
      </c>
      <c r="C358" s="28"/>
      <c r="D358" s="28"/>
      <c r="E358" s="95">
        <f t="shared" si="49"/>
        <v>0</v>
      </c>
      <c r="F358" s="28"/>
      <c r="G358" s="28"/>
      <c r="H358" s="33">
        <f t="shared" si="50"/>
        <v>0</v>
      </c>
      <c r="I358" s="28"/>
      <c r="J358" s="33">
        <f t="shared" si="51"/>
        <v>0</v>
      </c>
      <c r="K358" s="34">
        <f t="shared" si="52"/>
        <v>0</v>
      </c>
      <c r="M358" s="93">
        <f t="shared" si="53"/>
        <v>0</v>
      </c>
      <c r="N358" s="34">
        <f t="shared" si="54"/>
        <v>0</v>
      </c>
      <c r="O358" s="43">
        <f t="shared" si="55"/>
        <v>0</v>
      </c>
      <c r="Q358" s="93">
        <f>IF(C358+D358=0,0,SUM(E$4:E358))</f>
        <v>0</v>
      </c>
      <c r="R358" s="34">
        <f>IF(I358=0,0,SUM(K$4:K358))</f>
        <v>0</v>
      </c>
      <c r="S358" s="43">
        <f>IF(F358+G358=0,0,SUM(O$4:O358))</f>
        <v>0</v>
      </c>
    </row>
    <row r="359" spans="1:19" x14ac:dyDescent="0.25">
      <c r="A359" s="57">
        <f t="shared" si="47"/>
        <v>51</v>
      </c>
      <c r="B359" s="101">
        <f t="shared" si="48"/>
        <v>44552</v>
      </c>
      <c r="C359" s="28"/>
      <c r="D359" s="28"/>
      <c r="E359" s="95">
        <f t="shared" si="49"/>
        <v>0</v>
      </c>
      <c r="F359" s="28"/>
      <c r="G359" s="28"/>
      <c r="H359" s="33">
        <f t="shared" si="50"/>
        <v>0</v>
      </c>
      <c r="I359" s="28"/>
      <c r="J359" s="33">
        <f t="shared" si="51"/>
        <v>0</v>
      </c>
      <c r="K359" s="34">
        <f t="shared" si="52"/>
        <v>0</v>
      </c>
      <c r="M359" s="93">
        <f t="shared" si="53"/>
        <v>0</v>
      </c>
      <c r="N359" s="34">
        <f t="shared" si="54"/>
        <v>0</v>
      </c>
      <c r="O359" s="43">
        <f t="shared" si="55"/>
        <v>0</v>
      </c>
      <c r="Q359" s="93">
        <f>IF(C359+D359=0,0,SUM(E$4:E359))</f>
        <v>0</v>
      </c>
      <c r="R359" s="34">
        <f>IF(I359=0,0,SUM(K$4:K359))</f>
        <v>0</v>
      </c>
      <c r="S359" s="43">
        <f>IF(F359+G359=0,0,SUM(O$4:O359))</f>
        <v>0</v>
      </c>
    </row>
    <row r="360" spans="1:19" x14ac:dyDescent="0.25">
      <c r="A360" s="57">
        <f t="shared" si="47"/>
        <v>51</v>
      </c>
      <c r="B360" s="101">
        <f t="shared" si="48"/>
        <v>44553</v>
      </c>
      <c r="C360" s="28"/>
      <c r="D360" s="28"/>
      <c r="E360" s="95">
        <f t="shared" si="49"/>
        <v>0</v>
      </c>
      <c r="F360" s="28"/>
      <c r="G360" s="28"/>
      <c r="H360" s="33">
        <f t="shared" si="50"/>
        <v>0</v>
      </c>
      <c r="I360" s="28"/>
      <c r="J360" s="33">
        <f t="shared" si="51"/>
        <v>0</v>
      </c>
      <c r="K360" s="34">
        <f t="shared" si="52"/>
        <v>0</v>
      </c>
      <c r="M360" s="93">
        <f t="shared" si="53"/>
        <v>0</v>
      </c>
      <c r="N360" s="34">
        <f t="shared" si="54"/>
        <v>0</v>
      </c>
      <c r="O360" s="43">
        <f t="shared" si="55"/>
        <v>0</v>
      </c>
      <c r="Q360" s="93">
        <f>IF(C360+D360=0,0,SUM(E$4:E360))</f>
        <v>0</v>
      </c>
      <c r="R360" s="34">
        <f>IF(I360=0,0,SUM(K$4:K360))</f>
        <v>0</v>
      </c>
      <c r="S360" s="43">
        <f>IF(F360+G360=0,0,SUM(O$4:O360))</f>
        <v>0</v>
      </c>
    </row>
    <row r="361" spans="1:19" x14ac:dyDescent="0.25">
      <c r="A361" s="57">
        <f t="shared" si="47"/>
        <v>51</v>
      </c>
      <c r="B361" s="101">
        <f t="shared" si="48"/>
        <v>44554</v>
      </c>
      <c r="C361" s="28"/>
      <c r="D361" s="28"/>
      <c r="E361" s="95">
        <f t="shared" si="49"/>
        <v>0</v>
      </c>
      <c r="F361" s="28"/>
      <c r="G361" s="28"/>
      <c r="H361" s="33">
        <f t="shared" si="50"/>
        <v>0</v>
      </c>
      <c r="I361" s="28"/>
      <c r="J361" s="33">
        <f t="shared" si="51"/>
        <v>0</v>
      </c>
      <c r="K361" s="34">
        <f t="shared" si="52"/>
        <v>0</v>
      </c>
      <c r="M361" s="93">
        <f t="shared" si="53"/>
        <v>0</v>
      </c>
      <c r="N361" s="34">
        <f t="shared" si="54"/>
        <v>0</v>
      </c>
      <c r="O361" s="43">
        <f t="shared" si="55"/>
        <v>0</v>
      </c>
      <c r="Q361" s="93">
        <f>IF(C361+D361=0,0,SUM(E$4:E361))</f>
        <v>0</v>
      </c>
      <c r="R361" s="34">
        <f>IF(I361=0,0,SUM(K$4:K361))</f>
        <v>0</v>
      </c>
      <c r="S361" s="43">
        <f>IF(F361+G361=0,0,SUM(O$4:O361))</f>
        <v>0</v>
      </c>
    </row>
    <row r="362" spans="1:19" x14ac:dyDescent="0.25">
      <c r="A362" s="57">
        <f t="shared" si="47"/>
        <v>51</v>
      </c>
      <c r="B362" s="101">
        <f t="shared" si="48"/>
        <v>44555</v>
      </c>
      <c r="C362" s="28"/>
      <c r="D362" s="28"/>
      <c r="E362" s="95">
        <f t="shared" si="49"/>
        <v>0</v>
      </c>
      <c r="F362" s="28"/>
      <c r="G362" s="28"/>
      <c r="H362" s="33">
        <f t="shared" si="50"/>
        <v>0</v>
      </c>
      <c r="I362" s="28"/>
      <c r="J362" s="33">
        <f t="shared" si="51"/>
        <v>0</v>
      </c>
      <c r="K362" s="34">
        <f t="shared" si="52"/>
        <v>0</v>
      </c>
      <c r="M362" s="93">
        <f t="shared" si="53"/>
        <v>0</v>
      </c>
      <c r="N362" s="34">
        <f t="shared" si="54"/>
        <v>0</v>
      </c>
      <c r="O362" s="43">
        <f t="shared" si="55"/>
        <v>0</v>
      </c>
      <c r="Q362" s="93">
        <f>IF(C362+D362=0,0,SUM(E$4:E362))</f>
        <v>0</v>
      </c>
      <c r="R362" s="34">
        <f>IF(I362=0,0,SUM(K$4:K362))</f>
        <v>0</v>
      </c>
      <c r="S362" s="43">
        <f>IF(F362+G362=0,0,SUM(O$4:O362))</f>
        <v>0</v>
      </c>
    </row>
    <row r="363" spans="1:19" x14ac:dyDescent="0.25">
      <c r="A363" s="57">
        <f t="shared" si="47"/>
        <v>51</v>
      </c>
      <c r="B363" s="101">
        <f t="shared" si="48"/>
        <v>44556</v>
      </c>
      <c r="C363" s="28"/>
      <c r="D363" s="28"/>
      <c r="E363" s="95">
        <f t="shared" si="49"/>
        <v>0</v>
      </c>
      <c r="F363" s="28"/>
      <c r="G363" s="28"/>
      <c r="H363" s="33">
        <f t="shared" si="50"/>
        <v>0</v>
      </c>
      <c r="I363" s="28"/>
      <c r="J363" s="33">
        <f t="shared" si="51"/>
        <v>0</v>
      </c>
      <c r="K363" s="34">
        <f t="shared" si="52"/>
        <v>0</v>
      </c>
      <c r="M363" s="93">
        <f t="shared" si="53"/>
        <v>0</v>
      </c>
      <c r="N363" s="34">
        <f t="shared" si="54"/>
        <v>0</v>
      </c>
      <c r="O363" s="43">
        <f t="shared" si="55"/>
        <v>0</v>
      </c>
      <c r="Q363" s="93">
        <f>IF(C363+D363=0,0,SUM(E$4:E363))</f>
        <v>0</v>
      </c>
      <c r="R363" s="34">
        <f>IF(I363=0,0,SUM(K$4:K363))</f>
        <v>0</v>
      </c>
      <c r="S363" s="43">
        <f>IF(F363+G363=0,0,SUM(O$4:O363))</f>
        <v>0</v>
      </c>
    </row>
    <row r="364" spans="1:19" x14ac:dyDescent="0.25">
      <c r="A364" s="57">
        <f t="shared" si="47"/>
        <v>52</v>
      </c>
      <c r="B364" s="101">
        <f t="shared" si="48"/>
        <v>44557</v>
      </c>
      <c r="C364" s="28"/>
      <c r="D364" s="28"/>
      <c r="E364" s="95">
        <f t="shared" si="49"/>
        <v>0</v>
      </c>
      <c r="F364" s="28"/>
      <c r="G364" s="28"/>
      <c r="H364" s="33">
        <f t="shared" si="50"/>
        <v>0</v>
      </c>
      <c r="I364" s="28"/>
      <c r="J364" s="33">
        <f t="shared" si="51"/>
        <v>0</v>
      </c>
      <c r="K364" s="34">
        <f t="shared" si="52"/>
        <v>0</v>
      </c>
      <c r="M364" s="93">
        <f t="shared" si="53"/>
        <v>0</v>
      </c>
      <c r="N364" s="34">
        <f t="shared" si="54"/>
        <v>0</v>
      </c>
      <c r="O364" s="43">
        <f t="shared" si="55"/>
        <v>0</v>
      </c>
      <c r="Q364" s="93">
        <f>IF(C364+D364=0,0,SUM(E$4:E364))</f>
        <v>0</v>
      </c>
      <c r="R364" s="34">
        <f>IF(I364=0,0,SUM(K$4:K364))</f>
        <v>0</v>
      </c>
      <c r="S364" s="43">
        <f>IF(F364+G364=0,0,SUM(O$4:O364))</f>
        <v>0</v>
      </c>
    </row>
    <row r="365" spans="1:19" x14ac:dyDescent="0.25">
      <c r="A365" s="57">
        <f t="shared" ref="A365:A369" si="56">(B365-WEEKDAY(B365-1)+4-(TRUNC(DATE(YEAR(B365-WEEKDAY(B365-1)+4),1,2)/7)*7+5))/7+1</f>
        <v>52</v>
      </c>
      <c r="B365" s="101">
        <f t="shared" si="48"/>
        <v>44558</v>
      </c>
      <c r="C365" s="28"/>
      <c r="D365" s="28"/>
      <c r="E365" s="95">
        <f t="shared" ref="E365:E369" si="57">IF(C365+D365=0,0,C365-C364+D365-D364)</f>
        <v>0</v>
      </c>
      <c r="F365" s="28"/>
      <c r="G365" s="28"/>
      <c r="H365" s="33">
        <f t="shared" ref="H365:H369" si="58">IF(F365+G365=0,0,F365-F364+G365-G364)</f>
        <v>0</v>
      </c>
      <c r="I365" s="28"/>
      <c r="J365" s="33">
        <f t="shared" ref="J365:J369" si="59">IF(I365=0,0,I365-I364)</f>
        <v>0</v>
      </c>
      <c r="K365" s="34">
        <f t="shared" ref="K365:K369" si="60">J365-H365</f>
        <v>0</v>
      </c>
      <c r="M365" s="93">
        <f t="shared" ref="M365:M369" si="61">E365</f>
        <v>0</v>
      </c>
      <c r="N365" s="34">
        <f t="shared" ref="N365:N369" si="62">K365</f>
        <v>0</v>
      </c>
      <c r="O365" s="43">
        <f t="shared" ref="O365:O369" si="63">-H365</f>
        <v>0</v>
      </c>
      <c r="Q365" s="93">
        <f>IF(C365+D365=0,0,SUM(E$4:E365))</f>
        <v>0</v>
      </c>
      <c r="R365" s="34">
        <f>IF(I365=0,0,SUM(K$4:K365))</f>
        <v>0</v>
      </c>
      <c r="S365" s="43">
        <f>IF(F365+G365=0,0,SUM(O$4:O365))</f>
        <v>0</v>
      </c>
    </row>
    <row r="366" spans="1:19" x14ac:dyDescent="0.25">
      <c r="A366" s="57">
        <f t="shared" si="56"/>
        <v>52</v>
      </c>
      <c r="B366" s="101">
        <f t="shared" si="48"/>
        <v>44559</v>
      </c>
      <c r="C366" s="28"/>
      <c r="D366" s="28"/>
      <c r="E366" s="95">
        <f t="shared" si="57"/>
        <v>0</v>
      </c>
      <c r="F366" s="28"/>
      <c r="G366" s="28"/>
      <c r="H366" s="33">
        <f t="shared" si="58"/>
        <v>0</v>
      </c>
      <c r="I366" s="28"/>
      <c r="J366" s="33">
        <f t="shared" si="59"/>
        <v>0</v>
      </c>
      <c r="K366" s="34">
        <f t="shared" si="60"/>
        <v>0</v>
      </c>
      <c r="M366" s="93">
        <f t="shared" si="61"/>
        <v>0</v>
      </c>
      <c r="N366" s="34">
        <f t="shared" si="62"/>
        <v>0</v>
      </c>
      <c r="O366" s="43">
        <f t="shared" si="63"/>
        <v>0</v>
      </c>
      <c r="Q366" s="93">
        <f>IF(C366+D366=0,0,SUM(E$4:E366))</f>
        <v>0</v>
      </c>
      <c r="R366" s="34">
        <f>IF(I366=0,0,SUM(K$4:K366))</f>
        <v>0</v>
      </c>
      <c r="S366" s="43">
        <f>IF(F366+G366=0,0,SUM(O$4:O366))</f>
        <v>0</v>
      </c>
    </row>
    <row r="367" spans="1:19" x14ac:dyDescent="0.25">
      <c r="A367" s="57">
        <f t="shared" si="56"/>
        <v>52</v>
      </c>
      <c r="B367" s="101">
        <f t="shared" si="48"/>
        <v>44560</v>
      </c>
      <c r="C367" s="28"/>
      <c r="D367" s="28"/>
      <c r="E367" s="95">
        <f t="shared" si="57"/>
        <v>0</v>
      </c>
      <c r="F367" s="28"/>
      <c r="G367" s="28"/>
      <c r="H367" s="33">
        <f t="shared" si="58"/>
        <v>0</v>
      </c>
      <c r="I367" s="28"/>
      <c r="J367" s="33">
        <f t="shared" si="59"/>
        <v>0</v>
      </c>
      <c r="K367" s="34">
        <f t="shared" si="60"/>
        <v>0</v>
      </c>
      <c r="M367" s="93">
        <f t="shared" si="61"/>
        <v>0</v>
      </c>
      <c r="N367" s="34">
        <f t="shared" si="62"/>
        <v>0</v>
      </c>
      <c r="O367" s="43">
        <f t="shared" si="63"/>
        <v>0</v>
      </c>
      <c r="Q367" s="93">
        <f>IF(C367+D367=0,0,SUM(E$4:E367))</f>
        <v>0</v>
      </c>
      <c r="R367" s="34">
        <f>IF(I367=0,0,SUM(K$4:K367))</f>
        <v>0</v>
      </c>
      <c r="S367" s="43">
        <f>IF(F367+G367=0,0,SUM(O$4:O367))</f>
        <v>0</v>
      </c>
    </row>
    <row r="368" spans="1:19" x14ac:dyDescent="0.25">
      <c r="A368" s="57">
        <f t="shared" si="56"/>
        <v>52</v>
      </c>
      <c r="B368" s="101">
        <f t="shared" si="48"/>
        <v>44561</v>
      </c>
      <c r="C368" s="28"/>
      <c r="D368" s="28"/>
      <c r="E368" s="95">
        <f t="shared" si="57"/>
        <v>0</v>
      </c>
      <c r="F368" s="28"/>
      <c r="G368" s="28"/>
      <c r="H368" s="33">
        <f t="shared" si="58"/>
        <v>0</v>
      </c>
      <c r="I368" s="28"/>
      <c r="J368" s="33">
        <f t="shared" si="59"/>
        <v>0</v>
      </c>
      <c r="K368" s="34">
        <f t="shared" si="60"/>
        <v>0</v>
      </c>
      <c r="M368" s="93">
        <f t="shared" si="61"/>
        <v>0</v>
      </c>
      <c r="N368" s="34">
        <f t="shared" si="62"/>
        <v>0</v>
      </c>
      <c r="O368" s="43">
        <f t="shared" si="63"/>
        <v>0</v>
      </c>
      <c r="Q368" s="93">
        <f>IF(C368+D368=0,0,SUM(E$4:E368))</f>
        <v>0</v>
      </c>
      <c r="R368" s="34">
        <f>IF(I368=0,0,SUM(K$4:K368))</f>
        <v>0</v>
      </c>
      <c r="S368" s="43">
        <f>IF(F368+G368=0,0,SUM(O$4:O368))</f>
        <v>0</v>
      </c>
    </row>
    <row r="369" spans="1:19" x14ac:dyDescent="0.25">
      <c r="A369" s="57">
        <f t="shared" si="56"/>
        <v>52</v>
      </c>
      <c r="B369" s="101">
        <f>IF(DATE(YEAR(B368),2,29)=DATE(YEAR(B368),3,1),B368,B368+1)</f>
        <v>44561</v>
      </c>
      <c r="C369" s="28"/>
      <c r="D369" s="28"/>
      <c r="E369" s="95">
        <f t="shared" si="57"/>
        <v>0</v>
      </c>
      <c r="F369" s="28"/>
      <c r="G369" s="28"/>
      <c r="H369" s="33">
        <f t="shared" si="58"/>
        <v>0</v>
      </c>
      <c r="I369" s="28"/>
      <c r="J369" s="33">
        <f t="shared" si="59"/>
        <v>0</v>
      </c>
      <c r="K369" s="34">
        <f t="shared" si="60"/>
        <v>0</v>
      </c>
      <c r="M369" s="93">
        <f t="shared" si="61"/>
        <v>0</v>
      </c>
      <c r="N369" s="34">
        <f t="shared" si="62"/>
        <v>0</v>
      </c>
      <c r="O369" s="43">
        <f t="shared" si="63"/>
        <v>0</v>
      </c>
      <c r="Q369" s="93">
        <f>IF(C369+D369=0,0,SUM(E$4:E369))</f>
        <v>0</v>
      </c>
      <c r="R369" s="34">
        <f>IF(I369=0,0,SUM(K$4:K369))</f>
        <v>0</v>
      </c>
      <c r="S369" s="43">
        <f>IF(F369+G369=0,0,SUM(O$4:O369))</f>
        <v>0</v>
      </c>
    </row>
    <row r="370" spans="1:19" x14ac:dyDescent="0.25">
      <c r="B370" s="101"/>
      <c r="C370" s="59">
        <f>IF($B369=$B368,C368,C369)</f>
        <v>0</v>
      </c>
      <c r="D370" s="59">
        <f>IF($B369=$B368,D368,D369)</f>
        <v>0</v>
      </c>
      <c r="F370" s="59">
        <f>IF($B369=$B368,F368,F369)</f>
        <v>0</v>
      </c>
      <c r="G370" s="59">
        <f>IF($B369=$B368,G368,G369)</f>
        <v>0</v>
      </c>
      <c r="I370" s="59">
        <f>IF($B369=$B368,I368,I369)</f>
        <v>0</v>
      </c>
    </row>
    <row r="371" spans="1:19" x14ac:dyDescent="0.25">
      <c r="B371" s="101"/>
    </row>
    <row r="372" spans="1:19" x14ac:dyDescent="0.25">
      <c r="B372" s="107" t="s">
        <v>50</v>
      </c>
      <c r="C372" s="108"/>
      <c r="D372" s="108"/>
      <c r="E372" s="108"/>
      <c r="F372" s="108"/>
      <c r="G372" s="109"/>
    </row>
    <row r="373" spans="1:19" x14ac:dyDescent="0.25">
      <c r="B373" s="110" t="s">
        <v>51</v>
      </c>
      <c r="C373" s="111"/>
      <c r="D373" s="111"/>
      <c r="E373" s="111"/>
      <c r="F373" s="111"/>
      <c r="G373" s="112"/>
    </row>
  </sheetData>
  <mergeCells count="15">
    <mergeCell ref="B372:G372"/>
    <mergeCell ref="B373:G373"/>
    <mergeCell ref="AA10:AB10"/>
    <mergeCell ref="AA1:AB1"/>
    <mergeCell ref="U2:V2"/>
    <mergeCell ref="X2:Y2"/>
    <mergeCell ref="Q1:S1"/>
    <mergeCell ref="AA4:AB4"/>
    <mergeCell ref="F1:K1"/>
    <mergeCell ref="C1:E1"/>
    <mergeCell ref="R2:S2"/>
    <mergeCell ref="F2:G2"/>
    <mergeCell ref="C2:D2"/>
    <mergeCell ref="M1:O1"/>
    <mergeCell ref="N2:O2"/>
  </mergeCells>
  <phoneticPr fontId="0" type="noConversion"/>
  <conditionalFormatting sqref="AA9:AB9">
    <cfRule type="expression" dxfId="15" priority="2">
      <formula>$AA9&lt;0</formula>
    </cfRule>
  </conditionalFormatting>
  <conditionalFormatting sqref="A369:S369">
    <cfRule type="expression" dxfId="14" priority="1">
      <formula>$B369=$B368</formula>
    </cfRule>
  </conditionalFormatting>
  <pageMargins left="0.75" right="0.75" top="1" bottom="1" header="0.5" footer="0.5"/>
  <pageSetup paperSize="9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374"/>
  <sheetViews>
    <sheetView zoomScaleNormal="100" workbookViewId="0">
      <pane xSplit="2" ySplit="3" topLeftCell="C4" activePane="bottomRight" state="frozen"/>
      <selection activeCell="AA5" sqref="AA5"/>
      <selection pane="topRight" activeCell="AA5" sqref="AA5"/>
      <selection pane="bottomLeft" activeCell="AA5" sqref="AA5"/>
      <selection pane="bottomRight" activeCell="C4" sqref="C4"/>
    </sheetView>
  </sheetViews>
  <sheetFormatPr defaultRowHeight="15" x14ac:dyDescent="0.25"/>
  <cols>
    <col min="1" max="1" width="8.5703125" style="58" bestFit="1" customWidth="1"/>
    <col min="2" max="2" width="10.140625" style="58" bestFit="1" customWidth="1"/>
    <col min="3" max="4" width="5.5703125" style="59" customWidth="1"/>
    <col min="5" max="5" width="8.42578125" style="74" bestFit="1" customWidth="1"/>
    <col min="6" max="7" width="5.5703125" style="59" customWidth="1"/>
    <col min="8" max="8" width="11.5703125" style="58" bestFit="1" customWidth="1"/>
    <col min="9" max="9" width="11.28515625" style="59" bestFit="1" customWidth="1"/>
    <col min="10" max="10" width="10" style="58" bestFit="1" customWidth="1"/>
    <col min="11" max="11" width="8.42578125" style="60" bestFit="1" customWidth="1"/>
    <col min="12" max="12" width="1.7109375" style="61" customWidth="1"/>
    <col min="13" max="13" width="10.5703125" style="61" bestFit="1" customWidth="1"/>
    <col min="14" max="14" width="8.42578125" style="61" bestFit="1" customWidth="1"/>
    <col min="15" max="15" width="13.7109375" style="61" bestFit="1" customWidth="1"/>
    <col min="16" max="16" width="1.7109375" style="61" customWidth="1"/>
    <col min="17" max="17" width="10.5703125" style="62" bestFit="1" customWidth="1"/>
    <col min="18" max="18" width="8.42578125" style="63" bestFit="1" customWidth="1"/>
    <col min="19" max="19" width="13.7109375" style="60" bestFit="1" customWidth="1"/>
    <col min="20" max="20" width="1.7109375" style="64" customWidth="1"/>
    <col min="21" max="22" width="11.7109375" style="64" customWidth="1"/>
    <col min="23" max="23" width="6.42578125" style="64" customWidth="1"/>
    <col min="24" max="25" width="11.7109375" style="64" customWidth="1"/>
    <col min="26" max="26" width="1.7109375" style="64" customWidth="1"/>
    <col min="27" max="27" width="8.85546875" style="64" bestFit="1" customWidth="1"/>
    <col min="28" max="28" width="25.7109375" style="64" bestFit="1" customWidth="1"/>
    <col min="29" max="16384" width="9.140625" style="64"/>
  </cols>
  <sheetData>
    <row r="1" spans="1:28" x14ac:dyDescent="0.25">
      <c r="A1" s="51"/>
      <c r="B1" s="52"/>
      <c r="C1" s="129" t="s">
        <v>25</v>
      </c>
      <c r="D1" s="129"/>
      <c r="E1" s="130"/>
      <c r="F1" s="126" t="s">
        <v>19</v>
      </c>
      <c r="G1" s="127"/>
      <c r="H1" s="127"/>
      <c r="I1" s="127"/>
      <c r="J1" s="127"/>
      <c r="K1" s="128"/>
      <c r="L1" s="65"/>
      <c r="M1" s="136" t="s">
        <v>53</v>
      </c>
      <c r="N1" s="137"/>
      <c r="O1" s="138"/>
      <c r="P1" s="65"/>
      <c r="Q1" s="121" t="s">
        <v>21</v>
      </c>
      <c r="R1" s="122"/>
      <c r="S1" s="123"/>
      <c r="U1" s="67"/>
      <c r="V1" s="68"/>
      <c r="W1" s="69" t="s">
        <v>24</v>
      </c>
      <c r="X1" s="70"/>
      <c r="Y1" s="71"/>
      <c r="AA1" s="115" t="s">
        <v>37</v>
      </c>
      <c r="AB1" s="116"/>
    </row>
    <row r="2" spans="1:28" x14ac:dyDescent="0.25">
      <c r="A2" s="53" t="s">
        <v>15</v>
      </c>
      <c r="B2" s="54"/>
      <c r="C2" s="135" t="s">
        <v>16</v>
      </c>
      <c r="D2" s="135"/>
      <c r="E2" s="91"/>
      <c r="F2" s="133" t="s">
        <v>16</v>
      </c>
      <c r="G2" s="134"/>
      <c r="H2" s="83" t="s">
        <v>45</v>
      </c>
      <c r="I2" s="82" t="s">
        <v>16</v>
      </c>
      <c r="J2" s="83" t="s">
        <v>46</v>
      </c>
      <c r="K2" s="35"/>
      <c r="L2" s="66"/>
      <c r="M2" s="91" t="s">
        <v>25</v>
      </c>
      <c r="N2" s="131" t="s">
        <v>19</v>
      </c>
      <c r="O2" s="132"/>
      <c r="P2" s="66"/>
      <c r="Q2" s="91" t="s">
        <v>25</v>
      </c>
      <c r="R2" s="131" t="s">
        <v>19</v>
      </c>
      <c r="S2" s="132"/>
      <c r="U2" s="117" t="s">
        <v>17</v>
      </c>
      <c r="V2" s="118"/>
      <c r="W2" s="72">
        <f>U3+X3</f>
        <v>0</v>
      </c>
      <c r="X2" s="119" t="s">
        <v>18</v>
      </c>
      <c r="Y2" s="120"/>
      <c r="AA2" s="75"/>
      <c r="AB2" s="85" t="s">
        <v>34</v>
      </c>
    </row>
    <row r="3" spans="1:28" ht="12.75" customHeight="1" x14ac:dyDescent="0.25">
      <c r="A3" s="55" t="s">
        <v>20</v>
      </c>
      <c r="B3" s="56" t="s">
        <v>23</v>
      </c>
      <c r="C3" s="89" t="s">
        <v>26</v>
      </c>
      <c r="D3" s="89" t="s">
        <v>27</v>
      </c>
      <c r="E3" s="94" t="s">
        <v>22</v>
      </c>
      <c r="F3" s="31" t="s">
        <v>42</v>
      </c>
      <c r="G3" s="37" t="s">
        <v>43</v>
      </c>
      <c r="H3" s="37" t="s">
        <v>44</v>
      </c>
      <c r="I3" s="31" t="s">
        <v>46</v>
      </c>
      <c r="J3" s="37" t="s">
        <v>47</v>
      </c>
      <c r="K3" s="32" t="s">
        <v>22</v>
      </c>
      <c r="L3" s="66"/>
      <c r="M3" s="92" t="s">
        <v>22</v>
      </c>
      <c r="N3" s="32" t="s">
        <v>22</v>
      </c>
      <c r="O3" s="42" t="s">
        <v>40</v>
      </c>
      <c r="P3" s="66"/>
      <c r="Q3" s="92" t="s">
        <v>22</v>
      </c>
      <c r="R3" s="32" t="s">
        <v>22</v>
      </c>
      <c r="S3" s="42" t="s">
        <v>40</v>
      </c>
      <c r="U3" s="31">
        <f>SUM(K5:K371)</f>
        <v>0</v>
      </c>
      <c r="V3" s="44">
        <f>IF(W2=0,0,U3/W2)</f>
        <v>0</v>
      </c>
      <c r="W3" s="73"/>
      <c r="X3" s="89">
        <f>SUM(E5:E371)</f>
        <v>0</v>
      </c>
      <c r="Y3" s="90">
        <f>IF(W2=0,0,X3/W2)</f>
        <v>0</v>
      </c>
      <c r="AA3" s="88">
        <f>AA2*X3</f>
        <v>0</v>
      </c>
      <c r="AB3" s="85" t="s">
        <v>35</v>
      </c>
    </row>
    <row r="4" spans="1:28" ht="12.75" customHeight="1" x14ac:dyDescent="0.25">
      <c r="A4" s="57">
        <f>(B4-WEEKDAY(B4-1)+4-(TRUNC(DATE(YEAR(B4-WEEKDAY(B4-1)+4),1,2)/7)*7+5))/7+1</f>
        <v>52</v>
      </c>
      <c r="B4" s="101">
        <f>Jaar1!B369</f>
        <v>44561</v>
      </c>
      <c r="C4" s="96">
        <f>Jaar1!C370</f>
        <v>0</v>
      </c>
      <c r="D4" s="97">
        <f>Jaar1!D370</f>
        <v>0</v>
      </c>
      <c r="E4" s="95"/>
      <c r="F4" s="98">
        <f>Jaar1!F370</f>
        <v>0</v>
      </c>
      <c r="G4" s="99">
        <f>Jaar1!G370</f>
        <v>0</v>
      </c>
      <c r="H4" s="40"/>
      <c r="I4" s="100">
        <f>Jaar1!I370</f>
        <v>0</v>
      </c>
      <c r="J4" s="40"/>
      <c r="K4" s="34"/>
      <c r="M4" s="93"/>
      <c r="N4" s="34"/>
      <c r="O4" s="43"/>
      <c r="Q4" s="93"/>
      <c r="R4" s="34"/>
      <c r="S4" s="43"/>
      <c r="U4" s="30"/>
      <c r="V4" s="30"/>
      <c r="W4" s="30"/>
      <c r="X4" s="30"/>
      <c r="Y4" s="30"/>
      <c r="AA4" s="124" t="s">
        <v>38</v>
      </c>
      <c r="AB4" s="125"/>
    </row>
    <row r="5" spans="1:28" x14ac:dyDescent="0.25">
      <c r="A5" s="57">
        <f t="shared" ref="A5:A56" si="0">(B5-WEEKDAY(B5-1)+4-(TRUNC(DATE(YEAR(B5-WEEKDAY(B5-1)+4),1,2)/7)*7+5))/7+1</f>
        <v>52</v>
      </c>
      <c r="B5" s="101">
        <f>B4+1</f>
        <v>44562</v>
      </c>
      <c r="C5" s="28"/>
      <c r="D5" s="28"/>
      <c r="E5" s="95">
        <f>IF(C5+D5=0,0,C5-C4+D5-D4)</f>
        <v>0</v>
      </c>
      <c r="F5" s="36"/>
      <c r="G5" s="29"/>
      <c r="H5" s="40">
        <f>IF(F5+G5=0,0,F5-F4+G5-G4)</f>
        <v>0</v>
      </c>
      <c r="I5" s="41"/>
      <c r="J5" s="40">
        <f>IF(I5=0,0,I5-I4)</f>
        <v>0</v>
      </c>
      <c r="K5" s="34">
        <f>J5-H5</f>
        <v>0</v>
      </c>
      <c r="M5" s="93">
        <f t="shared" ref="M5:M56" si="1">E5</f>
        <v>0</v>
      </c>
      <c r="N5" s="34">
        <f t="shared" ref="N5:N56" si="2">K5</f>
        <v>0</v>
      </c>
      <c r="O5" s="43">
        <f t="shared" ref="O5:O56" si="3">-H5</f>
        <v>0</v>
      </c>
      <c r="Q5" s="93">
        <f>IF(C5+D5=0,0,SUM(E$4:E5))</f>
        <v>0</v>
      </c>
      <c r="R5" s="34">
        <f>IF(I5=0,0,SUM(K$4:K5))</f>
        <v>0</v>
      </c>
      <c r="S5" s="43">
        <f>IF(F5+G5=0,0,SUM(O$4:O5))</f>
        <v>0</v>
      </c>
      <c r="U5" s="30"/>
      <c r="V5" s="30"/>
      <c r="W5" s="30"/>
      <c r="X5" s="30"/>
      <c r="Y5" s="30"/>
      <c r="AA5" s="79">
        <f>SUM(J5:J371)</f>
        <v>0</v>
      </c>
      <c r="AB5" s="76" t="s">
        <v>41</v>
      </c>
    </row>
    <row r="6" spans="1:28" x14ac:dyDescent="0.25">
      <c r="A6" s="57">
        <f t="shared" si="0"/>
        <v>52</v>
      </c>
      <c r="B6" s="101">
        <f t="shared" ref="B6:B56" si="4">B5+1</f>
        <v>44563</v>
      </c>
      <c r="C6" s="28"/>
      <c r="D6" s="28"/>
      <c r="E6" s="95">
        <f t="shared" ref="E6:E56" si="5">IF(C6+D6=0,0,C6-C5+D6-D5)</f>
        <v>0</v>
      </c>
      <c r="F6" s="36"/>
      <c r="G6" s="29"/>
      <c r="H6" s="40">
        <f t="shared" ref="H6:H56" si="6">IF(F6+G6=0,0,F6-F5+G6-G5)</f>
        <v>0</v>
      </c>
      <c r="I6" s="41"/>
      <c r="J6" s="40">
        <f t="shared" ref="J6:J56" si="7">IF(I6=0,0,I6-I5)</f>
        <v>0</v>
      </c>
      <c r="K6" s="34">
        <f t="shared" ref="K6:K56" si="8">J6-H6</f>
        <v>0</v>
      </c>
      <c r="M6" s="93">
        <f t="shared" si="1"/>
        <v>0</v>
      </c>
      <c r="N6" s="34">
        <f t="shared" si="2"/>
        <v>0</v>
      </c>
      <c r="O6" s="43">
        <f t="shared" si="3"/>
        <v>0</v>
      </c>
      <c r="Q6" s="93">
        <f>IF(C6+D6=0,0,SUM(E$4:E6))</f>
        <v>0</v>
      </c>
      <c r="R6" s="34">
        <f>IF(I6=0,0,SUM(K$4:K6))</f>
        <v>0</v>
      </c>
      <c r="S6" s="43">
        <f>IF(F6+G6=0,0,SUM(O$4:O6))</f>
        <v>0</v>
      </c>
      <c r="U6" s="30"/>
      <c r="V6" s="30"/>
      <c r="W6" s="30"/>
      <c r="X6" s="30"/>
      <c r="Y6" s="30"/>
      <c r="AA6" s="80">
        <f>-U3</f>
        <v>0</v>
      </c>
      <c r="AB6" s="76" t="s">
        <v>39</v>
      </c>
    </row>
    <row r="7" spans="1:28" x14ac:dyDescent="0.25">
      <c r="A7" s="57">
        <f t="shared" si="0"/>
        <v>1</v>
      </c>
      <c r="B7" s="101">
        <f t="shared" si="4"/>
        <v>44564</v>
      </c>
      <c r="C7" s="28"/>
      <c r="D7" s="28"/>
      <c r="E7" s="95">
        <f t="shared" si="5"/>
        <v>0</v>
      </c>
      <c r="F7" s="28"/>
      <c r="G7" s="28"/>
      <c r="H7" s="33">
        <f t="shared" si="6"/>
        <v>0</v>
      </c>
      <c r="I7" s="28"/>
      <c r="J7" s="33">
        <f t="shared" si="7"/>
        <v>0</v>
      </c>
      <c r="K7" s="34">
        <f t="shared" si="8"/>
        <v>0</v>
      </c>
      <c r="M7" s="93">
        <f t="shared" si="1"/>
        <v>0</v>
      </c>
      <c r="N7" s="34">
        <f t="shared" si="2"/>
        <v>0</v>
      </c>
      <c r="O7" s="43">
        <f t="shared" si="3"/>
        <v>0</v>
      </c>
      <c r="Q7" s="93">
        <f>IF(C7+D7=0,0,SUM(E$4:E7))</f>
        <v>0</v>
      </c>
      <c r="R7" s="34">
        <f>IF(I7=0,0,SUM(K$4:K7))</f>
        <v>0</v>
      </c>
      <c r="S7" s="43">
        <f>IF(F7+G7=0,0,SUM(O$4:O7))</f>
        <v>0</v>
      </c>
      <c r="AA7" s="79">
        <f>AA5+AA6</f>
        <v>0</v>
      </c>
      <c r="AB7" s="76" t="s">
        <v>40</v>
      </c>
    </row>
    <row r="8" spans="1:28" x14ac:dyDescent="0.25">
      <c r="A8" s="57">
        <f t="shared" si="0"/>
        <v>1</v>
      </c>
      <c r="B8" s="101">
        <f t="shared" si="4"/>
        <v>44565</v>
      </c>
      <c r="C8" s="28"/>
      <c r="D8" s="28"/>
      <c r="E8" s="95">
        <f t="shared" si="5"/>
        <v>0</v>
      </c>
      <c r="F8" s="28"/>
      <c r="G8" s="28"/>
      <c r="H8" s="33">
        <f t="shared" si="6"/>
        <v>0</v>
      </c>
      <c r="I8" s="28"/>
      <c r="J8" s="33">
        <f t="shared" si="7"/>
        <v>0</v>
      </c>
      <c r="K8" s="34">
        <f t="shared" si="8"/>
        <v>0</v>
      </c>
      <c r="M8" s="93">
        <f t="shared" si="1"/>
        <v>0</v>
      </c>
      <c r="N8" s="34">
        <f t="shared" si="2"/>
        <v>0</v>
      </c>
      <c r="O8" s="43">
        <f t="shared" si="3"/>
        <v>0</v>
      </c>
      <c r="Q8" s="93">
        <f>IF(C8+D8=0,0,SUM(E$4:E8))</f>
        <v>0</v>
      </c>
      <c r="R8" s="34">
        <f>IF(I8=0,0,SUM(K$4:K8))</f>
        <v>0</v>
      </c>
      <c r="S8" s="43">
        <f>IF(F8+G8=0,0,SUM(O$4:O8))</f>
        <v>0</v>
      </c>
      <c r="AA8" s="84">
        <f>X3</f>
        <v>0</v>
      </c>
      <c r="AB8" s="85" t="s">
        <v>18</v>
      </c>
    </row>
    <row r="9" spans="1:28" x14ac:dyDescent="0.25">
      <c r="A9" s="57">
        <f t="shared" si="0"/>
        <v>1</v>
      </c>
      <c r="B9" s="101">
        <f t="shared" si="4"/>
        <v>44566</v>
      </c>
      <c r="C9" s="28"/>
      <c r="D9" s="28"/>
      <c r="E9" s="95">
        <f t="shared" si="5"/>
        <v>0</v>
      </c>
      <c r="F9" s="28"/>
      <c r="G9" s="28"/>
      <c r="H9" s="33">
        <f t="shared" si="6"/>
        <v>0</v>
      </c>
      <c r="I9" s="28"/>
      <c r="J9" s="33">
        <f t="shared" si="7"/>
        <v>0</v>
      </c>
      <c r="K9" s="34">
        <f t="shared" si="8"/>
        <v>0</v>
      </c>
      <c r="M9" s="93">
        <f t="shared" si="1"/>
        <v>0</v>
      </c>
      <c r="N9" s="34">
        <f t="shared" si="2"/>
        <v>0</v>
      </c>
      <c r="O9" s="43">
        <f t="shared" si="3"/>
        <v>0</v>
      </c>
      <c r="Q9" s="93">
        <f>IF(C9+D9=0,0,SUM(E$4:E9))</f>
        <v>0</v>
      </c>
      <c r="R9" s="34">
        <f>IF(I9=0,0,SUM(K$4:K9))</f>
        <v>0</v>
      </c>
      <c r="S9" s="43">
        <f>IF(F9+G9=0,0,SUM(O$4:O9))</f>
        <v>0</v>
      </c>
      <c r="AA9" s="86">
        <f>AA8-AA7</f>
        <v>0</v>
      </c>
      <c r="AB9" s="87" t="str">
        <f>"kWh "&amp;IF(AA9&lt;0,"wordt vergoed","betalen")</f>
        <v>kWh betalen</v>
      </c>
    </row>
    <row r="10" spans="1:28" x14ac:dyDescent="0.25">
      <c r="A10" s="57">
        <f t="shared" si="0"/>
        <v>1</v>
      </c>
      <c r="B10" s="101">
        <f t="shared" si="4"/>
        <v>44567</v>
      </c>
      <c r="C10" s="28"/>
      <c r="D10" s="28"/>
      <c r="E10" s="95">
        <f t="shared" si="5"/>
        <v>0</v>
      </c>
      <c r="F10" s="28"/>
      <c r="G10" s="28"/>
      <c r="H10" s="33">
        <f t="shared" si="6"/>
        <v>0</v>
      </c>
      <c r="I10" s="28"/>
      <c r="J10" s="33">
        <f t="shared" si="7"/>
        <v>0</v>
      </c>
      <c r="K10" s="34">
        <f t="shared" si="8"/>
        <v>0</v>
      </c>
      <c r="M10" s="93">
        <f t="shared" si="1"/>
        <v>0</v>
      </c>
      <c r="N10" s="34">
        <f t="shared" si="2"/>
        <v>0</v>
      </c>
      <c r="O10" s="43">
        <f t="shared" si="3"/>
        <v>0</v>
      </c>
      <c r="Q10" s="93">
        <f>IF(C10+D10=0,0,SUM(E$4:E10))</f>
        <v>0</v>
      </c>
      <c r="R10" s="34">
        <f>IF(I10=0,0,SUM(K$4:K10))</f>
        <v>0</v>
      </c>
      <c r="S10" s="43">
        <f>IF(F10+G10=0,0,SUM(O$4:O10))</f>
        <v>0</v>
      </c>
      <c r="AA10" s="113" t="s">
        <v>36</v>
      </c>
      <c r="AB10" s="114"/>
    </row>
    <row r="11" spans="1:28" x14ac:dyDescent="0.25">
      <c r="A11" s="57">
        <f t="shared" si="0"/>
        <v>1</v>
      </c>
      <c r="B11" s="101">
        <f t="shared" si="4"/>
        <v>44568</v>
      </c>
      <c r="C11" s="28"/>
      <c r="D11" s="28"/>
      <c r="E11" s="95">
        <f t="shared" si="5"/>
        <v>0</v>
      </c>
      <c r="F11" s="28"/>
      <c r="G11" s="28"/>
      <c r="H11" s="33">
        <f t="shared" si="6"/>
        <v>0</v>
      </c>
      <c r="I11" s="28"/>
      <c r="J11" s="33">
        <f t="shared" si="7"/>
        <v>0</v>
      </c>
      <c r="K11" s="34">
        <f t="shared" si="8"/>
        <v>0</v>
      </c>
      <c r="M11" s="93">
        <f t="shared" si="1"/>
        <v>0</v>
      </c>
      <c r="N11" s="34">
        <f t="shared" si="2"/>
        <v>0</v>
      </c>
      <c r="O11" s="43">
        <f t="shared" si="3"/>
        <v>0</v>
      </c>
      <c r="Q11" s="93">
        <f>IF(C11+D11=0,0,SUM(E$4:E11))</f>
        <v>0</v>
      </c>
      <c r="R11" s="34">
        <f>IF(I11=0,0,SUM(K$4:K11))</f>
        <v>0</v>
      </c>
      <c r="S11" s="43">
        <f>IF(F11+G11=0,0,SUM(O$4:O11))</f>
        <v>0</v>
      </c>
      <c r="AA11" s="75"/>
      <c r="AB11" s="76" t="s">
        <v>34</v>
      </c>
    </row>
    <row r="12" spans="1:28" x14ac:dyDescent="0.25">
      <c r="A12" s="57">
        <f t="shared" si="0"/>
        <v>1</v>
      </c>
      <c r="B12" s="101">
        <f t="shared" si="4"/>
        <v>44569</v>
      </c>
      <c r="C12" s="28"/>
      <c r="D12" s="28"/>
      <c r="E12" s="95">
        <f t="shared" si="5"/>
        <v>0</v>
      </c>
      <c r="F12" s="28"/>
      <c r="G12" s="28"/>
      <c r="H12" s="33">
        <f t="shared" si="6"/>
        <v>0</v>
      </c>
      <c r="I12" s="28"/>
      <c r="J12" s="33">
        <f t="shared" si="7"/>
        <v>0</v>
      </c>
      <c r="K12" s="34">
        <f t="shared" si="8"/>
        <v>0</v>
      </c>
      <c r="M12" s="93">
        <f t="shared" si="1"/>
        <v>0</v>
      </c>
      <c r="N12" s="34">
        <f t="shared" si="2"/>
        <v>0</v>
      </c>
      <c r="O12" s="43">
        <f t="shared" si="3"/>
        <v>0</v>
      </c>
      <c r="Q12" s="93">
        <f>IF(C12+D12=0,0,SUM(E$4:E12))</f>
        <v>0</v>
      </c>
      <c r="R12" s="34">
        <f>IF(I12=0,0,SUM(K$4:K12))</f>
        <v>0</v>
      </c>
      <c r="S12" s="43">
        <f>IF(F12+G12=0,0,SUM(O$4:O12))</f>
        <v>0</v>
      </c>
      <c r="AA12" s="78">
        <f>MIN(AA9*AA11,0)</f>
        <v>0</v>
      </c>
      <c r="AB12" s="77" t="str">
        <f>IF(AA9&lt;0,"te ontvangen!","")</f>
        <v/>
      </c>
    </row>
    <row r="13" spans="1:28" x14ac:dyDescent="0.25">
      <c r="A13" s="57">
        <f t="shared" si="0"/>
        <v>1</v>
      </c>
      <c r="B13" s="101">
        <f t="shared" si="4"/>
        <v>44570</v>
      </c>
      <c r="C13" s="28"/>
      <c r="D13" s="28"/>
      <c r="E13" s="95">
        <f t="shared" si="5"/>
        <v>0</v>
      </c>
      <c r="F13" s="28"/>
      <c r="G13" s="28"/>
      <c r="H13" s="33">
        <f t="shared" si="6"/>
        <v>0</v>
      </c>
      <c r="I13" s="28"/>
      <c r="J13" s="33">
        <f t="shared" si="7"/>
        <v>0</v>
      </c>
      <c r="K13" s="34">
        <f t="shared" si="8"/>
        <v>0</v>
      </c>
      <c r="M13" s="93">
        <f t="shared" si="1"/>
        <v>0</v>
      </c>
      <c r="N13" s="34">
        <f t="shared" si="2"/>
        <v>0</v>
      </c>
      <c r="O13" s="43">
        <f t="shared" si="3"/>
        <v>0</v>
      </c>
      <c r="Q13" s="93">
        <f>IF(C13+D13=0,0,SUM(E$4:E13))</f>
        <v>0</v>
      </c>
      <c r="R13" s="34">
        <f>IF(I13=0,0,SUM(K$4:K13))</f>
        <v>0</v>
      </c>
      <c r="S13" s="43">
        <f>IF(F13+G13=0,0,SUM(O$4:O13))</f>
        <v>0</v>
      </c>
    </row>
    <row r="14" spans="1:28" x14ac:dyDescent="0.25">
      <c r="A14" s="57">
        <f t="shared" si="0"/>
        <v>2</v>
      </c>
      <c r="B14" s="101">
        <f t="shared" si="4"/>
        <v>44571</v>
      </c>
      <c r="C14" s="28"/>
      <c r="D14" s="28"/>
      <c r="E14" s="95">
        <f t="shared" si="5"/>
        <v>0</v>
      </c>
      <c r="F14" s="28"/>
      <c r="G14" s="28"/>
      <c r="H14" s="33">
        <f t="shared" si="6"/>
        <v>0</v>
      </c>
      <c r="I14" s="28"/>
      <c r="J14" s="33">
        <f t="shared" si="7"/>
        <v>0</v>
      </c>
      <c r="K14" s="34">
        <f t="shared" si="8"/>
        <v>0</v>
      </c>
      <c r="M14" s="93">
        <f t="shared" si="1"/>
        <v>0</v>
      </c>
      <c r="N14" s="34">
        <f t="shared" si="2"/>
        <v>0</v>
      </c>
      <c r="O14" s="43">
        <f t="shared" si="3"/>
        <v>0</v>
      </c>
      <c r="Q14" s="93">
        <f>IF(C14+D14=0,0,SUM(E$4:E14))</f>
        <v>0</v>
      </c>
      <c r="R14" s="34">
        <f>IF(I14=0,0,SUM(K$4:K14))</f>
        <v>0</v>
      </c>
      <c r="S14" s="43">
        <f>IF(F14+G14=0,0,SUM(O$4:O14))</f>
        <v>0</v>
      </c>
    </row>
    <row r="15" spans="1:28" x14ac:dyDescent="0.25">
      <c r="A15" s="57">
        <f t="shared" si="0"/>
        <v>2</v>
      </c>
      <c r="B15" s="101">
        <f t="shared" si="4"/>
        <v>44572</v>
      </c>
      <c r="C15" s="28"/>
      <c r="D15" s="28"/>
      <c r="E15" s="95">
        <f t="shared" si="5"/>
        <v>0</v>
      </c>
      <c r="F15" s="28"/>
      <c r="G15" s="28"/>
      <c r="H15" s="33">
        <f t="shared" si="6"/>
        <v>0</v>
      </c>
      <c r="I15" s="28"/>
      <c r="J15" s="33">
        <f t="shared" si="7"/>
        <v>0</v>
      </c>
      <c r="K15" s="34">
        <f t="shared" si="8"/>
        <v>0</v>
      </c>
      <c r="M15" s="93">
        <f t="shared" si="1"/>
        <v>0</v>
      </c>
      <c r="N15" s="34">
        <f t="shared" si="2"/>
        <v>0</v>
      </c>
      <c r="O15" s="43">
        <f t="shared" si="3"/>
        <v>0</v>
      </c>
      <c r="Q15" s="93">
        <f>IF(C15+D15=0,0,SUM(E$4:E15))</f>
        <v>0</v>
      </c>
      <c r="R15" s="34">
        <f>IF(I15=0,0,SUM(K$4:K15))</f>
        <v>0</v>
      </c>
      <c r="S15" s="43">
        <f>IF(F15+G15=0,0,SUM(O$4:O15))</f>
        <v>0</v>
      </c>
    </row>
    <row r="16" spans="1:28" x14ac:dyDescent="0.25">
      <c r="A16" s="57">
        <f t="shared" si="0"/>
        <v>2</v>
      </c>
      <c r="B16" s="101">
        <f t="shared" si="4"/>
        <v>44573</v>
      </c>
      <c r="C16" s="28"/>
      <c r="D16" s="28"/>
      <c r="E16" s="95">
        <f t="shared" si="5"/>
        <v>0</v>
      </c>
      <c r="F16" s="28"/>
      <c r="G16" s="28"/>
      <c r="H16" s="33">
        <f t="shared" si="6"/>
        <v>0</v>
      </c>
      <c r="I16" s="28"/>
      <c r="J16" s="33">
        <f t="shared" si="7"/>
        <v>0</v>
      </c>
      <c r="K16" s="34">
        <f t="shared" si="8"/>
        <v>0</v>
      </c>
      <c r="M16" s="93">
        <f t="shared" si="1"/>
        <v>0</v>
      </c>
      <c r="N16" s="34">
        <f t="shared" si="2"/>
        <v>0</v>
      </c>
      <c r="O16" s="43">
        <f t="shared" si="3"/>
        <v>0</v>
      </c>
      <c r="Q16" s="93">
        <f>IF(C16+D16=0,0,SUM(E$4:E16))</f>
        <v>0</v>
      </c>
      <c r="R16" s="34">
        <f>IF(I16=0,0,SUM(K$4:K16))</f>
        <v>0</v>
      </c>
      <c r="S16" s="43">
        <f>IF(F16+G16=0,0,SUM(O$4:O16))</f>
        <v>0</v>
      </c>
    </row>
    <row r="17" spans="1:19" x14ac:dyDescent="0.25">
      <c r="A17" s="57">
        <f t="shared" si="0"/>
        <v>2</v>
      </c>
      <c r="B17" s="101">
        <f t="shared" si="4"/>
        <v>44574</v>
      </c>
      <c r="C17" s="28"/>
      <c r="D17" s="28"/>
      <c r="E17" s="95">
        <f t="shared" si="5"/>
        <v>0</v>
      </c>
      <c r="F17" s="28"/>
      <c r="G17" s="28"/>
      <c r="H17" s="33">
        <f t="shared" si="6"/>
        <v>0</v>
      </c>
      <c r="I17" s="28"/>
      <c r="J17" s="33">
        <f t="shared" si="7"/>
        <v>0</v>
      </c>
      <c r="K17" s="34">
        <f t="shared" si="8"/>
        <v>0</v>
      </c>
      <c r="M17" s="93">
        <f t="shared" si="1"/>
        <v>0</v>
      </c>
      <c r="N17" s="34">
        <f t="shared" si="2"/>
        <v>0</v>
      </c>
      <c r="O17" s="43">
        <f t="shared" si="3"/>
        <v>0</v>
      </c>
      <c r="Q17" s="93">
        <f>IF(C17+D17=0,0,SUM(E$4:E17))</f>
        <v>0</v>
      </c>
      <c r="R17" s="34">
        <f>IF(I17=0,0,SUM(K$4:K17))</f>
        <v>0</v>
      </c>
      <c r="S17" s="43">
        <f>IF(F17+G17=0,0,SUM(O$4:O17))</f>
        <v>0</v>
      </c>
    </row>
    <row r="18" spans="1:19" x14ac:dyDescent="0.25">
      <c r="A18" s="57">
        <f t="shared" si="0"/>
        <v>2</v>
      </c>
      <c r="B18" s="101">
        <f t="shared" si="4"/>
        <v>44575</v>
      </c>
      <c r="C18" s="28"/>
      <c r="D18" s="28"/>
      <c r="E18" s="95">
        <f t="shared" si="5"/>
        <v>0</v>
      </c>
      <c r="F18" s="28"/>
      <c r="G18" s="28"/>
      <c r="H18" s="33">
        <f t="shared" si="6"/>
        <v>0</v>
      </c>
      <c r="I18" s="28"/>
      <c r="J18" s="33">
        <f t="shared" si="7"/>
        <v>0</v>
      </c>
      <c r="K18" s="34">
        <f t="shared" si="8"/>
        <v>0</v>
      </c>
      <c r="M18" s="93">
        <f t="shared" si="1"/>
        <v>0</v>
      </c>
      <c r="N18" s="34">
        <f t="shared" si="2"/>
        <v>0</v>
      </c>
      <c r="O18" s="43">
        <f t="shared" si="3"/>
        <v>0</v>
      </c>
      <c r="Q18" s="93">
        <f>IF(C18+D18=0,0,SUM(E$4:E18))</f>
        <v>0</v>
      </c>
      <c r="R18" s="34">
        <f>IF(I18=0,0,SUM(K$4:K18))</f>
        <v>0</v>
      </c>
      <c r="S18" s="43">
        <f>IF(F18+G18=0,0,SUM(O$4:O18))</f>
        <v>0</v>
      </c>
    </row>
    <row r="19" spans="1:19" x14ac:dyDescent="0.25">
      <c r="A19" s="57">
        <f t="shared" si="0"/>
        <v>2</v>
      </c>
      <c r="B19" s="101">
        <f t="shared" si="4"/>
        <v>44576</v>
      </c>
      <c r="C19" s="28"/>
      <c r="D19" s="28"/>
      <c r="E19" s="95">
        <f t="shared" si="5"/>
        <v>0</v>
      </c>
      <c r="F19" s="28"/>
      <c r="G19" s="28"/>
      <c r="H19" s="33">
        <f t="shared" si="6"/>
        <v>0</v>
      </c>
      <c r="I19" s="28"/>
      <c r="J19" s="33">
        <f t="shared" si="7"/>
        <v>0</v>
      </c>
      <c r="K19" s="34">
        <f t="shared" si="8"/>
        <v>0</v>
      </c>
      <c r="M19" s="93">
        <f t="shared" si="1"/>
        <v>0</v>
      </c>
      <c r="N19" s="34">
        <f t="shared" si="2"/>
        <v>0</v>
      </c>
      <c r="O19" s="43">
        <f t="shared" si="3"/>
        <v>0</v>
      </c>
      <c r="Q19" s="93">
        <f>IF(C19+D19=0,0,SUM(E$4:E19))</f>
        <v>0</v>
      </c>
      <c r="R19" s="34">
        <f>IF(I19=0,0,SUM(K$4:K19))</f>
        <v>0</v>
      </c>
      <c r="S19" s="43">
        <f>IF(F19+G19=0,0,SUM(O$4:O19))</f>
        <v>0</v>
      </c>
    </row>
    <row r="20" spans="1:19" x14ac:dyDescent="0.25">
      <c r="A20" s="57">
        <f t="shared" si="0"/>
        <v>2</v>
      </c>
      <c r="B20" s="101">
        <f t="shared" si="4"/>
        <v>44577</v>
      </c>
      <c r="C20" s="28"/>
      <c r="D20" s="28"/>
      <c r="E20" s="95">
        <f t="shared" si="5"/>
        <v>0</v>
      </c>
      <c r="F20" s="28"/>
      <c r="G20" s="28"/>
      <c r="H20" s="33">
        <f t="shared" si="6"/>
        <v>0</v>
      </c>
      <c r="I20" s="28"/>
      <c r="J20" s="33">
        <f t="shared" si="7"/>
        <v>0</v>
      </c>
      <c r="K20" s="34">
        <f t="shared" si="8"/>
        <v>0</v>
      </c>
      <c r="M20" s="93">
        <f t="shared" si="1"/>
        <v>0</v>
      </c>
      <c r="N20" s="34">
        <f t="shared" si="2"/>
        <v>0</v>
      </c>
      <c r="O20" s="43">
        <f t="shared" si="3"/>
        <v>0</v>
      </c>
      <c r="Q20" s="93">
        <f>IF(C20+D20=0,0,SUM(E$4:E20))</f>
        <v>0</v>
      </c>
      <c r="R20" s="34">
        <f>IF(I20=0,0,SUM(K$4:K20))</f>
        <v>0</v>
      </c>
      <c r="S20" s="43">
        <f>IF(F20+G20=0,0,SUM(O$4:O20))</f>
        <v>0</v>
      </c>
    </row>
    <row r="21" spans="1:19" x14ac:dyDescent="0.25">
      <c r="A21" s="57">
        <f t="shared" si="0"/>
        <v>3</v>
      </c>
      <c r="B21" s="101">
        <f t="shared" si="4"/>
        <v>44578</v>
      </c>
      <c r="C21" s="28"/>
      <c r="D21" s="28"/>
      <c r="E21" s="95">
        <f t="shared" si="5"/>
        <v>0</v>
      </c>
      <c r="F21" s="28"/>
      <c r="G21" s="28"/>
      <c r="H21" s="33">
        <f t="shared" si="6"/>
        <v>0</v>
      </c>
      <c r="I21" s="28"/>
      <c r="J21" s="33">
        <f t="shared" si="7"/>
        <v>0</v>
      </c>
      <c r="K21" s="34">
        <f t="shared" si="8"/>
        <v>0</v>
      </c>
      <c r="M21" s="93">
        <f t="shared" si="1"/>
        <v>0</v>
      </c>
      <c r="N21" s="34">
        <f t="shared" si="2"/>
        <v>0</v>
      </c>
      <c r="O21" s="43">
        <f t="shared" si="3"/>
        <v>0</v>
      </c>
      <c r="Q21" s="93">
        <f>IF(C21+D21=0,0,SUM(E$4:E21))</f>
        <v>0</v>
      </c>
      <c r="R21" s="34">
        <f>IF(I21=0,0,SUM(K$4:K21))</f>
        <v>0</v>
      </c>
      <c r="S21" s="43">
        <f>IF(F21+G21=0,0,SUM(O$4:O21))</f>
        <v>0</v>
      </c>
    </row>
    <row r="22" spans="1:19" x14ac:dyDescent="0.25">
      <c r="A22" s="57">
        <f t="shared" si="0"/>
        <v>3</v>
      </c>
      <c r="B22" s="101">
        <f t="shared" si="4"/>
        <v>44579</v>
      </c>
      <c r="C22" s="28"/>
      <c r="D22" s="28"/>
      <c r="E22" s="95">
        <f t="shared" si="5"/>
        <v>0</v>
      </c>
      <c r="F22" s="28"/>
      <c r="G22" s="28"/>
      <c r="H22" s="33">
        <f t="shared" si="6"/>
        <v>0</v>
      </c>
      <c r="I22" s="28"/>
      <c r="J22" s="33">
        <f>IF(I22=0,0,I22-I21)</f>
        <v>0</v>
      </c>
      <c r="K22" s="34">
        <f t="shared" si="8"/>
        <v>0</v>
      </c>
      <c r="M22" s="93">
        <f t="shared" si="1"/>
        <v>0</v>
      </c>
      <c r="N22" s="34">
        <f t="shared" si="2"/>
        <v>0</v>
      </c>
      <c r="O22" s="43">
        <f t="shared" si="3"/>
        <v>0</v>
      </c>
      <c r="Q22" s="93">
        <f>IF(C22+D22=0,0,SUM(E$4:E22))</f>
        <v>0</v>
      </c>
      <c r="R22" s="34">
        <f>IF(I22=0,0,SUM(K$4:K22))</f>
        <v>0</v>
      </c>
      <c r="S22" s="43">
        <f>IF(F22+G22=0,0,SUM(O$4:O22))</f>
        <v>0</v>
      </c>
    </row>
    <row r="23" spans="1:19" x14ac:dyDescent="0.25">
      <c r="A23" s="57">
        <f t="shared" si="0"/>
        <v>3</v>
      </c>
      <c r="B23" s="101">
        <f t="shared" si="4"/>
        <v>44580</v>
      </c>
      <c r="C23" s="28"/>
      <c r="D23" s="28"/>
      <c r="E23" s="95">
        <f t="shared" si="5"/>
        <v>0</v>
      </c>
      <c r="F23" s="28"/>
      <c r="G23" s="28"/>
      <c r="H23" s="33">
        <f t="shared" si="6"/>
        <v>0</v>
      </c>
      <c r="I23" s="28"/>
      <c r="J23" s="33">
        <f t="shared" si="7"/>
        <v>0</v>
      </c>
      <c r="K23" s="34">
        <f t="shared" si="8"/>
        <v>0</v>
      </c>
      <c r="M23" s="93">
        <f t="shared" si="1"/>
        <v>0</v>
      </c>
      <c r="N23" s="34">
        <f t="shared" si="2"/>
        <v>0</v>
      </c>
      <c r="O23" s="43">
        <f t="shared" si="3"/>
        <v>0</v>
      </c>
      <c r="Q23" s="93">
        <f>IF(C23+D23=0,0,SUM(E$4:E23))</f>
        <v>0</v>
      </c>
      <c r="R23" s="34">
        <f>IF(I23=0,0,SUM(K$4:K23))</f>
        <v>0</v>
      </c>
      <c r="S23" s="43">
        <f>IF(F23+G23=0,0,SUM(O$4:O23))</f>
        <v>0</v>
      </c>
    </row>
    <row r="24" spans="1:19" x14ac:dyDescent="0.25">
      <c r="A24" s="57">
        <f t="shared" si="0"/>
        <v>3</v>
      </c>
      <c r="B24" s="101">
        <f t="shared" si="4"/>
        <v>44581</v>
      </c>
      <c r="C24" s="28"/>
      <c r="D24" s="28"/>
      <c r="E24" s="95">
        <f t="shared" si="5"/>
        <v>0</v>
      </c>
      <c r="F24" s="28"/>
      <c r="G24" s="28"/>
      <c r="H24" s="33">
        <f t="shared" si="6"/>
        <v>0</v>
      </c>
      <c r="I24" s="28"/>
      <c r="J24" s="33">
        <f t="shared" si="7"/>
        <v>0</v>
      </c>
      <c r="K24" s="34">
        <f t="shared" si="8"/>
        <v>0</v>
      </c>
      <c r="M24" s="93">
        <f t="shared" si="1"/>
        <v>0</v>
      </c>
      <c r="N24" s="34">
        <f t="shared" si="2"/>
        <v>0</v>
      </c>
      <c r="O24" s="43">
        <f t="shared" si="3"/>
        <v>0</v>
      </c>
      <c r="Q24" s="93">
        <f>IF(C24+D24=0,0,SUM(E$4:E24))</f>
        <v>0</v>
      </c>
      <c r="R24" s="34">
        <f>IF(I24=0,0,SUM(K$4:K24))</f>
        <v>0</v>
      </c>
      <c r="S24" s="43">
        <f>IF(F24+G24=0,0,SUM(O$4:O24))</f>
        <v>0</v>
      </c>
    </row>
    <row r="25" spans="1:19" x14ac:dyDescent="0.25">
      <c r="A25" s="57">
        <f t="shared" si="0"/>
        <v>3</v>
      </c>
      <c r="B25" s="101">
        <f t="shared" si="4"/>
        <v>44582</v>
      </c>
      <c r="C25" s="28"/>
      <c r="D25" s="28"/>
      <c r="E25" s="95">
        <f t="shared" si="5"/>
        <v>0</v>
      </c>
      <c r="F25" s="28"/>
      <c r="G25" s="28"/>
      <c r="H25" s="33">
        <f t="shared" si="6"/>
        <v>0</v>
      </c>
      <c r="I25" s="28"/>
      <c r="J25" s="33">
        <f t="shared" si="7"/>
        <v>0</v>
      </c>
      <c r="K25" s="34">
        <f t="shared" si="8"/>
        <v>0</v>
      </c>
      <c r="M25" s="93">
        <f t="shared" si="1"/>
        <v>0</v>
      </c>
      <c r="N25" s="34">
        <f t="shared" si="2"/>
        <v>0</v>
      </c>
      <c r="O25" s="43">
        <f t="shared" si="3"/>
        <v>0</v>
      </c>
      <c r="Q25" s="93">
        <f>IF(C25+D25=0,0,SUM(E$4:E25))</f>
        <v>0</v>
      </c>
      <c r="R25" s="34">
        <f>IF(I25=0,0,SUM(K$4:K25))</f>
        <v>0</v>
      </c>
      <c r="S25" s="43">
        <f>IF(F25+G25=0,0,SUM(O$4:O25))</f>
        <v>0</v>
      </c>
    </row>
    <row r="26" spans="1:19" x14ac:dyDescent="0.25">
      <c r="A26" s="57">
        <f t="shared" si="0"/>
        <v>3</v>
      </c>
      <c r="B26" s="101">
        <f t="shared" si="4"/>
        <v>44583</v>
      </c>
      <c r="C26" s="28"/>
      <c r="D26" s="28"/>
      <c r="E26" s="95">
        <f t="shared" si="5"/>
        <v>0</v>
      </c>
      <c r="F26" s="28"/>
      <c r="G26" s="28"/>
      <c r="H26" s="33">
        <f t="shared" si="6"/>
        <v>0</v>
      </c>
      <c r="I26" s="28"/>
      <c r="J26" s="33">
        <f t="shared" si="7"/>
        <v>0</v>
      </c>
      <c r="K26" s="34">
        <f t="shared" si="8"/>
        <v>0</v>
      </c>
      <c r="M26" s="93">
        <f t="shared" si="1"/>
        <v>0</v>
      </c>
      <c r="N26" s="34">
        <f t="shared" si="2"/>
        <v>0</v>
      </c>
      <c r="O26" s="43">
        <f t="shared" si="3"/>
        <v>0</v>
      </c>
      <c r="Q26" s="93">
        <f>IF(C26+D26=0,0,SUM(E$4:E26))</f>
        <v>0</v>
      </c>
      <c r="R26" s="34">
        <f>IF(I26=0,0,SUM(K$4:K26))</f>
        <v>0</v>
      </c>
      <c r="S26" s="43">
        <f>IF(F26+G26=0,0,SUM(O$4:O26))</f>
        <v>0</v>
      </c>
    </row>
    <row r="27" spans="1:19" x14ac:dyDescent="0.25">
      <c r="A27" s="57">
        <f t="shared" si="0"/>
        <v>3</v>
      </c>
      <c r="B27" s="101">
        <f t="shared" si="4"/>
        <v>44584</v>
      </c>
      <c r="C27" s="28"/>
      <c r="D27" s="28"/>
      <c r="E27" s="95">
        <f t="shared" si="5"/>
        <v>0</v>
      </c>
      <c r="F27" s="28"/>
      <c r="G27" s="28"/>
      <c r="H27" s="33">
        <f t="shared" si="6"/>
        <v>0</v>
      </c>
      <c r="I27" s="28"/>
      <c r="J27" s="33">
        <f t="shared" si="7"/>
        <v>0</v>
      </c>
      <c r="K27" s="34">
        <f t="shared" si="8"/>
        <v>0</v>
      </c>
      <c r="M27" s="93">
        <f t="shared" si="1"/>
        <v>0</v>
      </c>
      <c r="N27" s="34">
        <f t="shared" si="2"/>
        <v>0</v>
      </c>
      <c r="O27" s="43">
        <f t="shared" si="3"/>
        <v>0</v>
      </c>
      <c r="Q27" s="93">
        <f>IF(C27+D27=0,0,SUM(E$4:E27))</f>
        <v>0</v>
      </c>
      <c r="R27" s="34">
        <f>IF(I27=0,0,SUM(K$4:K27))</f>
        <v>0</v>
      </c>
      <c r="S27" s="43">
        <f>IF(F27+G27=0,0,SUM(O$4:O27))</f>
        <v>0</v>
      </c>
    </row>
    <row r="28" spans="1:19" x14ac:dyDescent="0.25">
      <c r="A28" s="57">
        <f t="shared" si="0"/>
        <v>4</v>
      </c>
      <c r="B28" s="101">
        <f t="shared" si="4"/>
        <v>44585</v>
      </c>
      <c r="C28" s="28"/>
      <c r="D28" s="28"/>
      <c r="E28" s="95">
        <f t="shared" si="5"/>
        <v>0</v>
      </c>
      <c r="F28" s="28"/>
      <c r="G28" s="28"/>
      <c r="H28" s="33">
        <f t="shared" si="6"/>
        <v>0</v>
      </c>
      <c r="I28" s="28"/>
      <c r="J28" s="33">
        <f t="shared" si="7"/>
        <v>0</v>
      </c>
      <c r="K28" s="34">
        <f t="shared" si="8"/>
        <v>0</v>
      </c>
      <c r="M28" s="93">
        <f t="shared" si="1"/>
        <v>0</v>
      </c>
      <c r="N28" s="34">
        <f t="shared" si="2"/>
        <v>0</v>
      </c>
      <c r="O28" s="43">
        <f t="shared" si="3"/>
        <v>0</v>
      </c>
      <c r="Q28" s="93">
        <f>IF(C28+D28=0,0,SUM(E$4:E28))</f>
        <v>0</v>
      </c>
      <c r="R28" s="34">
        <f>IF(I28=0,0,SUM(K$4:K28))</f>
        <v>0</v>
      </c>
      <c r="S28" s="43">
        <f>IF(F28+G28=0,0,SUM(O$4:O28))</f>
        <v>0</v>
      </c>
    </row>
    <row r="29" spans="1:19" x14ac:dyDescent="0.25">
      <c r="A29" s="57">
        <f t="shared" si="0"/>
        <v>4</v>
      </c>
      <c r="B29" s="101">
        <f t="shared" si="4"/>
        <v>44586</v>
      </c>
      <c r="C29" s="28"/>
      <c r="D29" s="28"/>
      <c r="E29" s="95">
        <f t="shared" si="5"/>
        <v>0</v>
      </c>
      <c r="F29" s="28"/>
      <c r="G29" s="28"/>
      <c r="H29" s="33">
        <f t="shared" si="6"/>
        <v>0</v>
      </c>
      <c r="I29" s="28"/>
      <c r="J29" s="33">
        <f t="shared" si="7"/>
        <v>0</v>
      </c>
      <c r="K29" s="34">
        <f t="shared" si="8"/>
        <v>0</v>
      </c>
      <c r="M29" s="93">
        <f t="shared" si="1"/>
        <v>0</v>
      </c>
      <c r="N29" s="34">
        <f t="shared" si="2"/>
        <v>0</v>
      </c>
      <c r="O29" s="43">
        <f t="shared" si="3"/>
        <v>0</v>
      </c>
      <c r="Q29" s="93">
        <f>IF(C29+D29=0,0,SUM(E$4:E29))</f>
        <v>0</v>
      </c>
      <c r="R29" s="34">
        <f>IF(I29=0,0,SUM(K$4:K29))</f>
        <v>0</v>
      </c>
      <c r="S29" s="43">
        <f>IF(F29+G29=0,0,SUM(O$4:O29))</f>
        <v>0</v>
      </c>
    </row>
    <row r="30" spans="1:19" x14ac:dyDescent="0.25">
      <c r="A30" s="57">
        <f t="shared" si="0"/>
        <v>4</v>
      </c>
      <c r="B30" s="101">
        <f t="shared" si="4"/>
        <v>44587</v>
      </c>
      <c r="C30" s="28"/>
      <c r="D30" s="28"/>
      <c r="E30" s="95">
        <f t="shared" si="5"/>
        <v>0</v>
      </c>
      <c r="F30" s="28"/>
      <c r="G30" s="28"/>
      <c r="H30" s="33">
        <f t="shared" si="6"/>
        <v>0</v>
      </c>
      <c r="I30" s="28"/>
      <c r="J30" s="33">
        <f t="shared" si="7"/>
        <v>0</v>
      </c>
      <c r="K30" s="34">
        <f t="shared" si="8"/>
        <v>0</v>
      </c>
      <c r="M30" s="93">
        <f t="shared" si="1"/>
        <v>0</v>
      </c>
      <c r="N30" s="34">
        <f t="shared" si="2"/>
        <v>0</v>
      </c>
      <c r="O30" s="43">
        <f t="shared" si="3"/>
        <v>0</v>
      </c>
      <c r="Q30" s="93">
        <f>IF(C30+D30=0,0,SUM(E$4:E30))</f>
        <v>0</v>
      </c>
      <c r="R30" s="34">
        <f>IF(I30=0,0,SUM(K$4:K30))</f>
        <v>0</v>
      </c>
      <c r="S30" s="43">
        <f>IF(F30+G30=0,0,SUM(O$4:O30))</f>
        <v>0</v>
      </c>
    </row>
    <row r="31" spans="1:19" x14ac:dyDescent="0.25">
      <c r="A31" s="57">
        <f t="shared" si="0"/>
        <v>4</v>
      </c>
      <c r="B31" s="101">
        <f t="shared" si="4"/>
        <v>44588</v>
      </c>
      <c r="C31" s="28"/>
      <c r="D31" s="28"/>
      <c r="E31" s="95">
        <f t="shared" si="5"/>
        <v>0</v>
      </c>
      <c r="F31" s="28"/>
      <c r="G31" s="28"/>
      <c r="H31" s="33">
        <f t="shared" si="6"/>
        <v>0</v>
      </c>
      <c r="I31" s="28"/>
      <c r="J31" s="33">
        <f t="shared" si="7"/>
        <v>0</v>
      </c>
      <c r="K31" s="34">
        <f t="shared" si="8"/>
        <v>0</v>
      </c>
      <c r="M31" s="93">
        <f t="shared" si="1"/>
        <v>0</v>
      </c>
      <c r="N31" s="34">
        <f t="shared" si="2"/>
        <v>0</v>
      </c>
      <c r="O31" s="43">
        <f t="shared" si="3"/>
        <v>0</v>
      </c>
      <c r="Q31" s="93">
        <f>IF(C31+D31=0,0,SUM(E$4:E31))</f>
        <v>0</v>
      </c>
      <c r="R31" s="34">
        <f>IF(I31=0,0,SUM(K$4:K31))</f>
        <v>0</v>
      </c>
      <c r="S31" s="43">
        <f>IF(F31+G31=0,0,SUM(O$4:O31))</f>
        <v>0</v>
      </c>
    </row>
    <row r="32" spans="1:19" x14ac:dyDescent="0.25">
      <c r="A32" s="57">
        <f t="shared" si="0"/>
        <v>4</v>
      </c>
      <c r="B32" s="101">
        <f t="shared" si="4"/>
        <v>44589</v>
      </c>
      <c r="C32" s="28"/>
      <c r="D32" s="28"/>
      <c r="E32" s="95">
        <f t="shared" si="5"/>
        <v>0</v>
      </c>
      <c r="F32" s="28"/>
      <c r="G32" s="28"/>
      <c r="H32" s="33">
        <f t="shared" si="6"/>
        <v>0</v>
      </c>
      <c r="I32" s="28"/>
      <c r="J32" s="33">
        <f t="shared" si="7"/>
        <v>0</v>
      </c>
      <c r="K32" s="34">
        <f t="shared" si="8"/>
        <v>0</v>
      </c>
      <c r="M32" s="93">
        <f t="shared" si="1"/>
        <v>0</v>
      </c>
      <c r="N32" s="34">
        <f t="shared" si="2"/>
        <v>0</v>
      </c>
      <c r="O32" s="43">
        <f t="shared" si="3"/>
        <v>0</v>
      </c>
      <c r="Q32" s="93">
        <f>IF(C32+D32=0,0,SUM(E$4:E32))</f>
        <v>0</v>
      </c>
      <c r="R32" s="34">
        <f>IF(I32=0,0,SUM(K$4:K32))</f>
        <v>0</v>
      </c>
      <c r="S32" s="43">
        <f>IF(F32+G32=0,0,SUM(O$4:O32))</f>
        <v>0</v>
      </c>
    </row>
    <row r="33" spans="1:19" x14ac:dyDescent="0.25">
      <c r="A33" s="57">
        <f t="shared" si="0"/>
        <v>4</v>
      </c>
      <c r="B33" s="101">
        <f t="shared" si="4"/>
        <v>44590</v>
      </c>
      <c r="C33" s="28"/>
      <c r="D33" s="28"/>
      <c r="E33" s="95">
        <f t="shared" si="5"/>
        <v>0</v>
      </c>
      <c r="F33" s="28"/>
      <c r="G33" s="28"/>
      <c r="H33" s="33">
        <f t="shared" si="6"/>
        <v>0</v>
      </c>
      <c r="I33" s="28"/>
      <c r="J33" s="33">
        <f t="shared" si="7"/>
        <v>0</v>
      </c>
      <c r="K33" s="34">
        <f t="shared" si="8"/>
        <v>0</v>
      </c>
      <c r="M33" s="93">
        <f t="shared" si="1"/>
        <v>0</v>
      </c>
      <c r="N33" s="34">
        <f t="shared" si="2"/>
        <v>0</v>
      </c>
      <c r="O33" s="43">
        <f t="shared" si="3"/>
        <v>0</v>
      </c>
      <c r="Q33" s="93">
        <f>IF(C33+D33=0,0,SUM(E$4:E33))</f>
        <v>0</v>
      </c>
      <c r="R33" s="34">
        <f>IF(I33=0,0,SUM(K$4:K33))</f>
        <v>0</v>
      </c>
      <c r="S33" s="43">
        <f>IF(F33+G33=0,0,SUM(O$4:O33))</f>
        <v>0</v>
      </c>
    </row>
    <row r="34" spans="1:19" x14ac:dyDescent="0.25">
      <c r="A34" s="57">
        <f t="shared" si="0"/>
        <v>4</v>
      </c>
      <c r="B34" s="101">
        <f t="shared" si="4"/>
        <v>44591</v>
      </c>
      <c r="C34" s="28"/>
      <c r="D34" s="28"/>
      <c r="E34" s="95">
        <f t="shared" si="5"/>
        <v>0</v>
      </c>
      <c r="F34" s="28"/>
      <c r="G34" s="28"/>
      <c r="H34" s="33">
        <f t="shared" si="6"/>
        <v>0</v>
      </c>
      <c r="I34" s="28"/>
      <c r="J34" s="33">
        <f t="shared" si="7"/>
        <v>0</v>
      </c>
      <c r="K34" s="34">
        <f t="shared" si="8"/>
        <v>0</v>
      </c>
      <c r="M34" s="93">
        <f t="shared" si="1"/>
        <v>0</v>
      </c>
      <c r="N34" s="34">
        <f t="shared" si="2"/>
        <v>0</v>
      </c>
      <c r="O34" s="43">
        <f t="shared" si="3"/>
        <v>0</v>
      </c>
      <c r="Q34" s="93">
        <f>IF(C34+D34=0,0,SUM(E$4:E34))</f>
        <v>0</v>
      </c>
      <c r="R34" s="34">
        <f>IF(I34=0,0,SUM(K$4:K34))</f>
        <v>0</v>
      </c>
      <c r="S34" s="43">
        <f>IF(F34+G34=0,0,SUM(O$4:O34))</f>
        <v>0</v>
      </c>
    </row>
    <row r="35" spans="1:19" x14ac:dyDescent="0.25">
      <c r="A35" s="57">
        <f t="shared" si="0"/>
        <v>5</v>
      </c>
      <c r="B35" s="101">
        <f t="shared" si="4"/>
        <v>44592</v>
      </c>
      <c r="C35" s="28"/>
      <c r="D35" s="28"/>
      <c r="E35" s="95">
        <f t="shared" si="5"/>
        <v>0</v>
      </c>
      <c r="F35" s="28"/>
      <c r="G35" s="28"/>
      <c r="H35" s="33">
        <f t="shared" si="6"/>
        <v>0</v>
      </c>
      <c r="I35" s="28"/>
      <c r="J35" s="33">
        <f t="shared" si="7"/>
        <v>0</v>
      </c>
      <c r="K35" s="34">
        <f t="shared" si="8"/>
        <v>0</v>
      </c>
      <c r="M35" s="93">
        <f t="shared" si="1"/>
        <v>0</v>
      </c>
      <c r="N35" s="34">
        <f t="shared" si="2"/>
        <v>0</v>
      </c>
      <c r="O35" s="43">
        <f t="shared" si="3"/>
        <v>0</v>
      </c>
      <c r="Q35" s="93">
        <f>IF(C35+D35=0,0,SUM(E$4:E35))</f>
        <v>0</v>
      </c>
      <c r="R35" s="34">
        <f>IF(I35=0,0,SUM(K$4:K35))</f>
        <v>0</v>
      </c>
      <c r="S35" s="43">
        <f>IF(F35+G35=0,0,SUM(O$4:O35))</f>
        <v>0</v>
      </c>
    </row>
    <row r="36" spans="1:19" x14ac:dyDescent="0.25">
      <c r="A36" s="57">
        <f t="shared" si="0"/>
        <v>5</v>
      </c>
      <c r="B36" s="101">
        <f t="shared" si="4"/>
        <v>44593</v>
      </c>
      <c r="C36" s="28"/>
      <c r="D36" s="28"/>
      <c r="E36" s="95">
        <f t="shared" si="5"/>
        <v>0</v>
      </c>
      <c r="F36" s="28"/>
      <c r="G36" s="28"/>
      <c r="H36" s="33">
        <f t="shared" si="6"/>
        <v>0</v>
      </c>
      <c r="I36" s="28"/>
      <c r="J36" s="33">
        <f t="shared" si="7"/>
        <v>0</v>
      </c>
      <c r="K36" s="34">
        <f t="shared" si="8"/>
        <v>0</v>
      </c>
      <c r="M36" s="93">
        <f t="shared" si="1"/>
        <v>0</v>
      </c>
      <c r="N36" s="34">
        <f t="shared" si="2"/>
        <v>0</v>
      </c>
      <c r="O36" s="43">
        <f t="shared" si="3"/>
        <v>0</v>
      </c>
      <c r="Q36" s="93">
        <f>IF(C36+D36=0,0,SUM(E$4:E36))</f>
        <v>0</v>
      </c>
      <c r="R36" s="34">
        <f>IF(I36=0,0,SUM(K$4:K36))</f>
        <v>0</v>
      </c>
      <c r="S36" s="43">
        <f>IF(F36+G36=0,0,SUM(O$4:O36))</f>
        <v>0</v>
      </c>
    </row>
    <row r="37" spans="1:19" x14ac:dyDescent="0.25">
      <c r="A37" s="57">
        <f t="shared" si="0"/>
        <v>5</v>
      </c>
      <c r="B37" s="101">
        <f t="shared" si="4"/>
        <v>44594</v>
      </c>
      <c r="C37" s="28"/>
      <c r="D37" s="28"/>
      <c r="E37" s="95">
        <f t="shared" si="5"/>
        <v>0</v>
      </c>
      <c r="F37" s="28"/>
      <c r="G37" s="28"/>
      <c r="H37" s="33">
        <f t="shared" si="6"/>
        <v>0</v>
      </c>
      <c r="I37" s="28"/>
      <c r="J37" s="33">
        <f t="shared" si="7"/>
        <v>0</v>
      </c>
      <c r="K37" s="34">
        <f t="shared" si="8"/>
        <v>0</v>
      </c>
      <c r="M37" s="93">
        <f t="shared" si="1"/>
        <v>0</v>
      </c>
      <c r="N37" s="34">
        <f t="shared" si="2"/>
        <v>0</v>
      </c>
      <c r="O37" s="43">
        <f t="shared" si="3"/>
        <v>0</v>
      </c>
      <c r="Q37" s="93">
        <f>IF(C37+D37=0,0,SUM(E$4:E37))</f>
        <v>0</v>
      </c>
      <c r="R37" s="34">
        <f>IF(I37=0,0,SUM(K$4:K37))</f>
        <v>0</v>
      </c>
      <c r="S37" s="43">
        <f>IF(F37+G37=0,0,SUM(O$4:O37))</f>
        <v>0</v>
      </c>
    </row>
    <row r="38" spans="1:19" x14ac:dyDescent="0.25">
      <c r="A38" s="57">
        <f t="shared" si="0"/>
        <v>5</v>
      </c>
      <c r="B38" s="101">
        <f t="shared" si="4"/>
        <v>44595</v>
      </c>
      <c r="C38" s="28"/>
      <c r="D38" s="28"/>
      <c r="E38" s="95">
        <f t="shared" si="5"/>
        <v>0</v>
      </c>
      <c r="F38" s="28"/>
      <c r="G38" s="28"/>
      <c r="H38" s="33">
        <f t="shared" si="6"/>
        <v>0</v>
      </c>
      <c r="I38" s="28"/>
      <c r="J38" s="33">
        <f t="shared" si="7"/>
        <v>0</v>
      </c>
      <c r="K38" s="34">
        <f t="shared" si="8"/>
        <v>0</v>
      </c>
      <c r="M38" s="93">
        <f t="shared" si="1"/>
        <v>0</v>
      </c>
      <c r="N38" s="34">
        <f t="shared" si="2"/>
        <v>0</v>
      </c>
      <c r="O38" s="43">
        <f t="shared" si="3"/>
        <v>0</v>
      </c>
      <c r="Q38" s="93">
        <f>IF(C38+D38=0,0,SUM(E$4:E38))</f>
        <v>0</v>
      </c>
      <c r="R38" s="34">
        <f>IF(I38=0,0,SUM(K$4:K38))</f>
        <v>0</v>
      </c>
      <c r="S38" s="43">
        <f>IF(F38+G38=0,0,SUM(O$4:O38))</f>
        <v>0</v>
      </c>
    </row>
    <row r="39" spans="1:19" x14ac:dyDescent="0.25">
      <c r="A39" s="57">
        <f t="shared" si="0"/>
        <v>5</v>
      </c>
      <c r="B39" s="101">
        <f t="shared" si="4"/>
        <v>44596</v>
      </c>
      <c r="C39" s="28"/>
      <c r="D39" s="28"/>
      <c r="E39" s="95">
        <f t="shared" si="5"/>
        <v>0</v>
      </c>
      <c r="F39" s="28"/>
      <c r="G39" s="28"/>
      <c r="H39" s="33">
        <f t="shared" si="6"/>
        <v>0</v>
      </c>
      <c r="I39" s="28"/>
      <c r="J39" s="33">
        <f t="shared" si="7"/>
        <v>0</v>
      </c>
      <c r="K39" s="34">
        <f t="shared" si="8"/>
        <v>0</v>
      </c>
      <c r="M39" s="93">
        <f t="shared" si="1"/>
        <v>0</v>
      </c>
      <c r="N39" s="34">
        <f t="shared" si="2"/>
        <v>0</v>
      </c>
      <c r="O39" s="43">
        <f t="shared" si="3"/>
        <v>0</v>
      </c>
      <c r="Q39" s="93">
        <f>IF(C39+D39=0,0,SUM(E$4:E39))</f>
        <v>0</v>
      </c>
      <c r="R39" s="34">
        <f>IF(I39=0,0,SUM(K$4:K39))</f>
        <v>0</v>
      </c>
      <c r="S39" s="43">
        <f>IF(F39+G39=0,0,SUM(O$4:O39))</f>
        <v>0</v>
      </c>
    </row>
    <row r="40" spans="1:19" x14ac:dyDescent="0.25">
      <c r="A40" s="57">
        <f t="shared" si="0"/>
        <v>5</v>
      </c>
      <c r="B40" s="101">
        <f t="shared" si="4"/>
        <v>44597</v>
      </c>
      <c r="C40" s="28"/>
      <c r="D40" s="28"/>
      <c r="E40" s="95">
        <f t="shared" si="5"/>
        <v>0</v>
      </c>
      <c r="F40" s="28"/>
      <c r="G40" s="28"/>
      <c r="H40" s="33">
        <f t="shared" si="6"/>
        <v>0</v>
      </c>
      <c r="I40" s="28"/>
      <c r="J40" s="33">
        <f t="shared" si="7"/>
        <v>0</v>
      </c>
      <c r="K40" s="34">
        <f t="shared" si="8"/>
        <v>0</v>
      </c>
      <c r="M40" s="93">
        <f t="shared" si="1"/>
        <v>0</v>
      </c>
      <c r="N40" s="34">
        <f t="shared" si="2"/>
        <v>0</v>
      </c>
      <c r="O40" s="43">
        <f t="shared" si="3"/>
        <v>0</v>
      </c>
      <c r="Q40" s="93">
        <f>IF(C40+D40=0,0,SUM(E$4:E40))</f>
        <v>0</v>
      </c>
      <c r="R40" s="34">
        <f>IF(I40=0,0,SUM(K$4:K40))</f>
        <v>0</v>
      </c>
      <c r="S40" s="43">
        <f>IF(F40+G40=0,0,SUM(O$4:O40))</f>
        <v>0</v>
      </c>
    </row>
    <row r="41" spans="1:19" x14ac:dyDescent="0.25">
      <c r="A41" s="57">
        <f t="shared" si="0"/>
        <v>5</v>
      </c>
      <c r="B41" s="101">
        <f t="shared" si="4"/>
        <v>44598</v>
      </c>
      <c r="C41" s="28"/>
      <c r="D41" s="28"/>
      <c r="E41" s="95">
        <f t="shared" si="5"/>
        <v>0</v>
      </c>
      <c r="F41" s="28"/>
      <c r="G41" s="28"/>
      <c r="H41" s="33">
        <f t="shared" si="6"/>
        <v>0</v>
      </c>
      <c r="I41" s="28"/>
      <c r="J41" s="33">
        <f t="shared" si="7"/>
        <v>0</v>
      </c>
      <c r="K41" s="34">
        <f t="shared" si="8"/>
        <v>0</v>
      </c>
      <c r="M41" s="93">
        <f t="shared" si="1"/>
        <v>0</v>
      </c>
      <c r="N41" s="34">
        <f t="shared" si="2"/>
        <v>0</v>
      </c>
      <c r="O41" s="43">
        <f t="shared" si="3"/>
        <v>0</v>
      </c>
      <c r="Q41" s="93">
        <f>IF(C41+D41=0,0,SUM(E$4:E41))</f>
        <v>0</v>
      </c>
      <c r="R41" s="34">
        <f>IF(I41=0,0,SUM(K$4:K41))</f>
        <v>0</v>
      </c>
      <c r="S41" s="43">
        <f>IF(F41+G41=0,0,SUM(O$4:O41))</f>
        <v>0</v>
      </c>
    </row>
    <row r="42" spans="1:19" x14ac:dyDescent="0.25">
      <c r="A42" s="57">
        <f t="shared" si="0"/>
        <v>6</v>
      </c>
      <c r="B42" s="101">
        <f t="shared" si="4"/>
        <v>44599</v>
      </c>
      <c r="C42" s="28"/>
      <c r="D42" s="28"/>
      <c r="E42" s="95">
        <f t="shared" si="5"/>
        <v>0</v>
      </c>
      <c r="F42" s="28"/>
      <c r="G42" s="28"/>
      <c r="H42" s="33">
        <f t="shared" si="6"/>
        <v>0</v>
      </c>
      <c r="I42" s="28"/>
      <c r="J42" s="33">
        <f t="shared" si="7"/>
        <v>0</v>
      </c>
      <c r="K42" s="34">
        <f t="shared" si="8"/>
        <v>0</v>
      </c>
      <c r="M42" s="93">
        <f t="shared" si="1"/>
        <v>0</v>
      </c>
      <c r="N42" s="34">
        <f t="shared" si="2"/>
        <v>0</v>
      </c>
      <c r="O42" s="43">
        <f t="shared" si="3"/>
        <v>0</v>
      </c>
      <c r="Q42" s="93">
        <f>IF(C42+D42=0,0,SUM(E$4:E42))</f>
        <v>0</v>
      </c>
      <c r="R42" s="34">
        <f>IF(I42=0,0,SUM(K$4:K42))</f>
        <v>0</v>
      </c>
      <c r="S42" s="43">
        <f>IF(F42+G42=0,0,SUM(O$4:O42))</f>
        <v>0</v>
      </c>
    </row>
    <row r="43" spans="1:19" x14ac:dyDescent="0.25">
      <c r="A43" s="57">
        <f t="shared" si="0"/>
        <v>6</v>
      </c>
      <c r="B43" s="101">
        <f t="shared" si="4"/>
        <v>44600</v>
      </c>
      <c r="C43" s="28"/>
      <c r="D43" s="28"/>
      <c r="E43" s="95">
        <f t="shared" si="5"/>
        <v>0</v>
      </c>
      <c r="F43" s="28"/>
      <c r="G43" s="28"/>
      <c r="H43" s="33">
        <f t="shared" si="6"/>
        <v>0</v>
      </c>
      <c r="I43" s="28"/>
      <c r="J43" s="33">
        <f t="shared" si="7"/>
        <v>0</v>
      </c>
      <c r="K43" s="34">
        <f t="shared" si="8"/>
        <v>0</v>
      </c>
      <c r="M43" s="93">
        <f t="shared" si="1"/>
        <v>0</v>
      </c>
      <c r="N43" s="34">
        <f t="shared" si="2"/>
        <v>0</v>
      </c>
      <c r="O43" s="43">
        <f t="shared" si="3"/>
        <v>0</v>
      </c>
      <c r="Q43" s="93">
        <f>IF(C43+D43=0,0,SUM(E$4:E43))</f>
        <v>0</v>
      </c>
      <c r="R43" s="34">
        <f>IF(I43=0,0,SUM(K$4:K43))</f>
        <v>0</v>
      </c>
      <c r="S43" s="43">
        <f>IF(F43+G43=0,0,SUM(O$4:O43))</f>
        <v>0</v>
      </c>
    </row>
    <row r="44" spans="1:19" x14ac:dyDescent="0.25">
      <c r="A44" s="57">
        <f t="shared" si="0"/>
        <v>6</v>
      </c>
      <c r="B44" s="101">
        <f t="shared" si="4"/>
        <v>44601</v>
      </c>
      <c r="C44" s="28"/>
      <c r="D44" s="28"/>
      <c r="E44" s="95">
        <f t="shared" si="5"/>
        <v>0</v>
      </c>
      <c r="F44" s="28"/>
      <c r="G44" s="28"/>
      <c r="H44" s="33">
        <f t="shared" si="6"/>
        <v>0</v>
      </c>
      <c r="I44" s="28"/>
      <c r="J44" s="33">
        <f t="shared" si="7"/>
        <v>0</v>
      </c>
      <c r="K44" s="34">
        <f t="shared" si="8"/>
        <v>0</v>
      </c>
      <c r="M44" s="93">
        <f t="shared" si="1"/>
        <v>0</v>
      </c>
      <c r="N44" s="34">
        <f t="shared" si="2"/>
        <v>0</v>
      </c>
      <c r="O44" s="43">
        <f t="shared" si="3"/>
        <v>0</v>
      </c>
      <c r="Q44" s="93">
        <f>IF(C44+D44=0,0,SUM(E$4:E44))</f>
        <v>0</v>
      </c>
      <c r="R44" s="34">
        <f>IF(I44=0,0,SUM(K$4:K44))</f>
        <v>0</v>
      </c>
      <c r="S44" s="43">
        <f>IF(F44+G44=0,0,SUM(O$4:O44))</f>
        <v>0</v>
      </c>
    </row>
    <row r="45" spans="1:19" x14ac:dyDescent="0.25">
      <c r="A45" s="57">
        <f t="shared" si="0"/>
        <v>6</v>
      </c>
      <c r="B45" s="101">
        <f t="shared" si="4"/>
        <v>44602</v>
      </c>
      <c r="C45" s="28"/>
      <c r="D45" s="28"/>
      <c r="E45" s="95">
        <f t="shared" si="5"/>
        <v>0</v>
      </c>
      <c r="F45" s="28"/>
      <c r="G45" s="28"/>
      <c r="H45" s="33">
        <f t="shared" si="6"/>
        <v>0</v>
      </c>
      <c r="I45" s="28"/>
      <c r="J45" s="33">
        <f t="shared" si="7"/>
        <v>0</v>
      </c>
      <c r="K45" s="34">
        <f t="shared" si="8"/>
        <v>0</v>
      </c>
      <c r="M45" s="93">
        <f t="shared" si="1"/>
        <v>0</v>
      </c>
      <c r="N45" s="34">
        <f t="shared" si="2"/>
        <v>0</v>
      </c>
      <c r="O45" s="43">
        <f t="shared" si="3"/>
        <v>0</v>
      </c>
      <c r="Q45" s="93">
        <f>IF(C45+D45=0,0,SUM(E$4:E45))</f>
        <v>0</v>
      </c>
      <c r="R45" s="34">
        <f>IF(I45=0,0,SUM(K$4:K45))</f>
        <v>0</v>
      </c>
      <c r="S45" s="43">
        <f>IF(F45+G45=0,0,SUM(O$4:O45))</f>
        <v>0</v>
      </c>
    </row>
    <row r="46" spans="1:19" x14ac:dyDescent="0.25">
      <c r="A46" s="57">
        <f>(B46-WEEKDAY(B46-1)+4-(TRUNC(DATE(YEAR(B46-WEEKDAY(B46-1)+4),1,2)/7)*7+5))/7+1</f>
        <v>6</v>
      </c>
      <c r="B46" s="101">
        <f t="shared" si="4"/>
        <v>44603</v>
      </c>
      <c r="C46" s="28"/>
      <c r="D46" s="28"/>
      <c r="E46" s="95">
        <f t="shared" si="5"/>
        <v>0</v>
      </c>
      <c r="F46" s="28"/>
      <c r="G46" s="28"/>
      <c r="H46" s="33">
        <f t="shared" si="6"/>
        <v>0</v>
      </c>
      <c r="I46" s="28"/>
      <c r="J46" s="33">
        <f t="shared" si="7"/>
        <v>0</v>
      </c>
      <c r="K46" s="34">
        <f t="shared" si="8"/>
        <v>0</v>
      </c>
      <c r="M46" s="93">
        <f t="shared" si="1"/>
        <v>0</v>
      </c>
      <c r="N46" s="34">
        <f t="shared" si="2"/>
        <v>0</v>
      </c>
      <c r="O46" s="43">
        <f t="shared" si="3"/>
        <v>0</v>
      </c>
      <c r="Q46" s="93">
        <f>IF(C46+D46=0,0,SUM(E$4:E46))</f>
        <v>0</v>
      </c>
      <c r="R46" s="34">
        <f>IF(I46=0,0,SUM(K$4:K46))</f>
        <v>0</v>
      </c>
      <c r="S46" s="43">
        <f>IF(F46+G46=0,0,SUM(O$4:O46))</f>
        <v>0</v>
      </c>
    </row>
    <row r="47" spans="1:19" x14ac:dyDescent="0.25">
      <c r="A47" s="57">
        <f t="shared" si="0"/>
        <v>6</v>
      </c>
      <c r="B47" s="101">
        <f t="shared" si="4"/>
        <v>44604</v>
      </c>
      <c r="C47" s="28"/>
      <c r="D47" s="28"/>
      <c r="E47" s="95">
        <f t="shared" si="5"/>
        <v>0</v>
      </c>
      <c r="F47" s="28"/>
      <c r="G47" s="28"/>
      <c r="H47" s="33">
        <f t="shared" si="6"/>
        <v>0</v>
      </c>
      <c r="I47" s="28"/>
      <c r="J47" s="33">
        <f t="shared" si="7"/>
        <v>0</v>
      </c>
      <c r="K47" s="34">
        <f t="shared" si="8"/>
        <v>0</v>
      </c>
      <c r="M47" s="93">
        <f t="shared" si="1"/>
        <v>0</v>
      </c>
      <c r="N47" s="34">
        <f t="shared" si="2"/>
        <v>0</v>
      </c>
      <c r="O47" s="43">
        <f t="shared" si="3"/>
        <v>0</v>
      </c>
      <c r="Q47" s="93">
        <f>IF(C47+D47=0,0,SUM(E$4:E47))</f>
        <v>0</v>
      </c>
      <c r="R47" s="34">
        <f>IF(I47=0,0,SUM(K$4:K47))</f>
        <v>0</v>
      </c>
      <c r="S47" s="43">
        <f>IF(F47+G47=0,0,SUM(O$4:O47))</f>
        <v>0</v>
      </c>
    </row>
    <row r="48" spans="1:19" x14ac:dyDescent="0.25">
      <c r="A48" s="57">
        <f t="shared" si="0"/>
        <v>6</v>
      </c>
      <c r="B48" s="101">
        <f t="shared" si="4"/>
        <v>44605</v>
      </c>
      <c r="C48" s="28"/>
      <c r="D48" s="28"/>
      <c r="E48" s="95">
        <f t="shared" si="5"/>
        <v>0</v>
      </c>
      <c r="F48" s="28"/>
      <c r="G48" s="28"/>
      <c r="H48" s="33">
        <f t="shared" si="6"/>
        <v>0</v>
      </c>
      <c r="I48" s="28"/>
      <c r="J48" s="33">
        <f t="shared" si="7"/>
        <v>0</v>
      </c>
      <c r="K48" s="34">
        <f t="shared" si="8"/>
        <v>0</v>
      </c>
      <c r="M48" s="93">
        <f t="shared" si="1"/>
        <v>0</v>
      </c>
      <c r="N48" s="34">
        <f t="shared" si="2"/>
        <v>0</v>
      </c>
      <c r="O48" s="43">
        <f t="shared" si="3"/>
        <v>0</v>
      </c>
      <c r="Q48" s="93">
        <f>IF(C48+D48=0,0,SUM(E$4:E48))</f>
        <v>0</v>
      </c>
      <c r="R48" s="34">
        <f>IF(I48=0,0,SUM(K$4:K48))</f>
        <v>0</v>
      </c>
      <c r="S48" s="43">
        <f>IF(F48+G48=0,0,SUM(O$4:O48))</f>
        <v>0</v>
      </c>
    </row>
    <row r="49" spans="1:19" x14ac:dyDescent="0.25">
      <c r="A49" s="57">
        <f t="shared" si="0"/>
        <v>7</v>
      </c>
      <c r="B49" s="101">
        <f t="shared" si="4"/>
        <v>44606</v>
      </c>
      <c r="C49" s="28"/>
      <c r="D49" s="28"/>
      <c r="E49" s="95">
        <f t="shared" si="5"/>
        <v>0</v>
      </c>
      <c r="F49" s="28"/>
      <c r="G49" s="28"/>
      <c r="H49" s="33">
        <f t="shared" si="6"/>
        <v>0</v>
      </c>
      <c r="I49" s="28"/>
      <c r="J49" s="33">
        <f t="shared" si="7"/>
        <v>0</v>
      </c>
      <c r="K49" s="34">
        <f t="shared" si="8"/>
        <v>0</v>
      </c>
      <c r="M49" s="93">
        <f t="shared" si="1"/>
        <v>0</v>
      </c>
      <c r="N49" s="34">
        <f t="shared" si="2"/>
        <v>0</v>
      </c>
      <c r="O49" s="43">
        <f t="shared" si="3"/>
        <v>0</v>
      </c>
      <c r="Q49" s="93">
        <f>IF(C49+D49=0,0,SUM(E$4:E49))</f>
        <v>0</v>
      </c>
      <c r="R49" s="34">
        <f>IF(I49=0,0,SUM(K$4:K49))</f>
        <v>0</v>
      </c>
      <c r="S49" s="43">
        <f>IF(F49+G49=0,0,SUM(O$4:O49))</f>
        <v>0</v>
      </c>
    </row>
    <row r="50" spans="1:19" x14ac:dyDescent="0.25">
      <c r="A50" s="57">
        <f t="shared" si="0"/>
        <v>7</v>
      </c>
      <c r="B50" s="101">
        <f t="shared" si="4"/>
        <v>44607</v>
      </c>
      <c r="C50" s="28"/>
      <c r="D50" s="28"/>
      <c r="E50" s="95">
        <f t="shared" si="5"/>
        <v>0</v>
      </c>
      <c r="F50" s="28"/>
      <c r="G50" s="28"/>
      <c r="H50" s="33">
        <f t="shared" si="6"/>
        <v>0</v>
      </c>
      <c r="I50" s="28"/>
      <c r="J50" s="33">
        <f t="shared" si="7"/>
        <v>0</v>
      </c>
      <c r="K50" s="34">
        <f t="shared" si="8"/>
        <v>0</v>
      </c>
      <c r="M50" s="93">
        <f t="shared" si="1"/>
        <v>0</v>
      </c>
      <c r="N50" s="34">
        <f t="shared" si="2"/>
        <v>0</v>
      </c>
      <c r="O50" s="43">
        <f t="shared" si="3"/>
        <v>0</v>
      </c>
      <c r="Q50" s="93">
        <f>IF(C50+D50=0,0,SUM(E$4:E50))</f>
        <v>0</v>
      </c>
      <c r="R50" s="34">
        <f>IF(I50=0,0,SUM(K$4:K50))</f>
        <v>0</v>
      </c>
      <c r="S50" s="43">
        <f>IF(F50+G50=0,0,SUM(O$4:O50))</f>
        <v>0</v>
      </c>
    </row>
    <row r="51" spans="1:19" x14ac:dyDescent="0.25">
      <c r="A51" s="57">
        <f t="shared" si="0"/>
        <v>7</v>
      </c>
      <c r="B51" s="101">
        <f t="shared" si="4"/>
        <v>44608</v>
      </c>
      <c r="C51" s="28"/>
      <c r="D51" s="28"/>
      <c r="E51" s="95">
        <f t="shared" si="5"/>
        <v>0</v>
      </c>
      <c r="F51" s="28"/>
      <c r="G51" s="28"/>
      <c r="H51" s="33">
        <f t="shared" si="6"/>
        <v>0</v>
      </c>
      <c r="I51" s="28"/>
      <c r="J51" s="33">
        <f t="shared" si="7"/>
        <v>0</v>
      </c>
      <c r="K51" s="34">
        <f t="shared" si="8"/>
        <v>0</v>
      </c>
      <c r="M51" s="93">
        <f t="shared" si="1"/>
        <v>0</v>
      </c>
      <c r="N51" s="34">
        <f t="shared" si="2"/>
        <v>0</v>
      </c>
      <c r="O51" s="43">
        <f t="shared" si="3"/>
        <v>0</v>
      </c>
      <c r="Q51" s="93">
        <f>IF(C51+D51=0,0,SUM(E$4:E51))</f>
        <v>0</v>
      </c>
      <c r="R51" s="34">
        <f>IF(I51=0,0,SUM(K$4:K51))</f>
        <v>0</v>
      </c>
      <c r="S51" s="43">
        <f>IF(F51+G51=0,0,SUM(O$4:O51))</f>
        <v>0</v>
      </c>
    </row>
    <row r="52" spans="1:19" x14ac:dyDescent="0.25">
      <c r="A52" s="57">
        <f t="shared" si="0"/>
        <v>7</v>
      </c>
      <c r="B52" s="101">
        <f t="shared" si="4"/>
        <v>44609</v>
      </c>
      <c r="C52" s="28"/>
      <c r="D52" s="28"/>
      <c r="E52" s="95">
        <f t="shared" si="5"/>
        <v>0</v>
      </c>
      <c r="F52" s="28"/>
      <c r="G52" s="28"/>
      <c r="H52" s="33">
        <f t="shared" si="6"/>
        <v>0</v>
      </c>
      <c r="I52" s="28"/>
      <c r="J52" s="33">
        <f t="shared" si="7"/>
        <v>0</v>
      </c>
      <c r="K52" s="34">
        <f t="shared" si="8"/>
        <v>0</v>
      </c>
      <c r="M52" s="93">
        <f t="shared" si="1"/>
        <v>0</v>
      </c>
      <c r="N52" s="34">
        <f t="shared" si="2"/>
        <v>0</v>
      </c>
      <c r="O52" s="43">
        <f t="shared" si="3"/>
        <v>0</v>
      </c>
      <c r="Q52" s="93">
        <f>IF(C52+D52=0,0,SUM(E$4:E52))</f>
        <v>0</v>
      </c>
      <c r="R52" s="34">
        <f>IF(I52=0,0,SUM(K$4:K52))</f>
        <v>0</v>
      </c>
      <c r="S52" s="43">
        <f>IF(F52+G52=0,0,SUM(O$4:O52))</f>
        <v>0</v>
      </c>
    </row>
    <row r="53" spans="1:19" x14ac:dyDescent="0.25">
      <c r="A53" s="57">
        <f t="shared" si="0"/>
        <v>7</v>
      </c>
      <c r="B53" s="101">
        <f t="shared" si="4"/>
        <v>44610</v>
      </c>
      <c r="C53" s="28"/>
      <c r="D53" s="28"/>
      <c r="E53" s="95">
        <f t="shared" si="5"/>
        <v>0</v>
      </c>
      <c r="F53" s="28"/>
      <c r="G53" s="28"/>
      <c r="H53" s="33">
        <f t="shared" si="6"/>
        <v>0</v>
      </c>
      <c r="I53" s="28"/>
      <c r="J53" s="33">
        <f t="shared" si="7"/>
        <v>0</v>
      </c>
      <c r="K53" s="34">
        <f t="shared" si="8"/>
        <v>0</v>
      </c>
      <c r="M53" s="93">
        <f t="shared" si="1"/>
        <v>0</v>
      </c>
      <c r="N53" s="34">
        <f t="shared" si="2"/>
        <v>0</v>
      </c>
      <c r="O53" s="43">
        <f t="shared" si="3"/>
        <v>0</v>
      </c>
      <c r="Q53" s="93">
        <f>IF(C53+D53=0,0,SUM(E$4:E53))</f>
        <v>0</v>
      </c>
      <c r="R53" s="34">
        <f>IF(I53=0,0,SUM(K$4:K53))</f>
        <v>0</v>
      </c>
      <c r="S53" s="43">
        <f>IF(F53+G53=0,0,SUM(O$4:O53))</f>
        <v>0</v>
      </c>
    </row>
    <row r="54" spans="1:19" x14ac:dyDescent="0.25">
      <c r="A54" s="57">
        <f t="shared" si="0"/>
        <v>7</v>
      </c>
      <c r="B54" s="101">
        <f t="shared" si="4"/>
        <v>44611</v>
      </c>
      <c r="C54" s="28"/>
      <c r="D54" s="28"/>
      <c r="E54" s="95">
        <f t="shared" si="5"/>
        <v>0</v>
      </c>
      <c r="F54" s="28"/>
      <c r="G54" s="28"/>
      <c r="H54" s="33">
        <f t="shared" si="6"/>
        <v>0</v>
      </c>
      <c r="I54" s="28"/>
      <c r="J54" s="33">
        <f t="shared" si="7"/>
        <v>0</v>
      </c>
      <c r="K54" s="34">
        <f t="shared" si="8"/>
        <v>0</v>
      </c>
      <c r="M54" s="93">
        <f t="shared" si="1"/>
        <v>0</v>
      </c>
      <c r="N54" s="34">
        <f t="shared" si="2"/>
        <v>0</v>
      </c>
      <c r="O54" s="43">
        <f t="shared" si="3"/>
        <v>0</v>
      </c>
      <c r="Q54" s="93">
        <f>IF(C54+D54=0,0,SUM(E$4:E54))</f>
        <v>0</v>
      </c>
      <c r="R54" s="34">
        <f>IF(I54=0,0,SUM(K$4:K54))</f>
        <v>0</v>
      </c>
      <c r="S54" s="43">
        <f>IF(F54+G54=0,0,SUM(O$4:O54))</f>
        <v>0</v>
      </c>
    </row>
    <row r="55" spans="1:19" x14ac:dyDescent="0.25">
      <c r="A55" s="57">
        <f t="shared" si="0"/>
        <v>7</v>
      </c>
      <c r="B55" s="101">
        <f t="shared" si="4"/>
        <v>44612</v>
      </c>
      <c r="C55" s="28"/>
      <c r="D55" s="28"/>
      <c r="E55" s="95">
        <f t="shared" si="5"/>
        <v>0</v>
      </c>
      <c r="F55" s="28"/>
      <c r="G55" s="28"/>
      <c r="H55" s="33">
        <f t="shared" si="6"/>
        <v>0</v>
      </c>
      <c r="I55" s="28"/>
      <c r="J55" s="33">
        <f t="shared" si="7"/>
        <v>0</v>
      </c>
      <c r="K55" s="34">
        <f t="shared" si="8"/>
        <v>0</v>
      </c>
      <c r="M55" s="93">
        <f t="shared" si="1"/>
        <v>0</v>
      </c>
      <c r="N55" s="34">
        <f t="shared" si="2"/>
        <v>0</v>
      </c>
      <c r="O55" s="43">
        <f t="shared" si="3"/>
        <v>0</v>
      </c>
      <c r="Q55" s="93">
        <f>IF(C55+D55=0,0,SUM(E$4:E55))</f>
        <v>0</v>
      </c>
      <c r="R55" s="34">
        <f>IF(I55=0,0,SUM(K$4:K55))</f>
        <v>0</v>
      </c>
      <c r="S55" s="43">
        <f>IF(F55+G55=0,0,SUM(O$4:O55))</f>
        <v>0</v>
      </c>
    </row>
    <row r="56" spans="1:19" x14ac:dyDescent="0.25">
      <c r="A56" s="57">
        <f t="shared" si="0"/>
        <v>8</v>
      </c>
      <c r="B56" s="101">
        <f t="shared" si="4"/>
        <v>44613</v>
      </c>
      <c r="C56" s="28"/>
      <c r="D56" s="28"/>
      <c r="E56" s="95">
        <f t="shared" si="5"/>
        <v>0</v>
      </c>
      <c r="F56" s="28"/>
      <c r="G56" s="28"/>
      <c r="H56" s="33">
        <f t="shared" si="6"/>
        <v>0</v>
      </c>
      <c r="I56" s="28"/>
      <c r="J56" s="33">
        <f t="shared" si="7"/>
        <v>0</v>
      </c>
      <c r="K56" s="34">
        <f t="shared" si="8"/>
        <v>0</v>
      </c>
      <c r="M56" s="93">
        <f t="shared" si="1"/>
        <v>0</v>
      </c>
      <c r="N56" s="34">
        <f t="shared" si="2"/>
        <v>0</v>
      </c>
      <c r="O56" s="43">
        <f t="shared" si="3"/>
        <v>0</v>
      </c>
      <c r="Q56" s="93">
        <f>IF(C56+D56=0,0,SUM(E$4:E56))</f>
        <v>0</v>
      </c>
      <c r="R56" s="34">
        <f>IF(I56=0,0,SUM(K$4:K56))</f>
        <v>0</v>
      </c>
      <c r="S56" s="43">
        <f>IF(F56+G56=0,0,SUM(O$4:O56))</f>
        <v>0</v>
      </c>
    </row>
    <row r="57" spans="1:19" x14ac:dyDescent="0.25">
      <c r="A57" s="57">
        <f t="shared" ref="A57:A120" si="9">(B57-WEEKDAY(B57-1)+4-(TRUNC(DATE(YEAR(B57-WEEKDAY(B57-1)+4),1,2)/7)*7+5))/7+1</f>
        <v>8</v>
      </c>
      <c r="B57" s="101">
        <f t="shared" ref="B57:B120" si="10">B56+1</f>
        <v>44614</v>
      </c>
      <c r="C57" s="28"/>
      <c r="D57" s="28"/>
      <c r="E57" s="95">
        <f t="shared" ref="E57:E120" si="11">IF(C57+D57=0,0,C57-C56+D57-D56)</f>
        <v>0</v>
      </c>
      <c r="F57" s="28"/>
      <c r="G57" s="28"/>
      <c r="H57" s="33">
        <f t="shared" ref="H57:H120" si="12">IF(F57+G57=0,0,F57-F56+G57-G56)</f>
        <v>0</v>
      </c>
      <c r="I57" s="28"/>
      <c r="J57" s="33">
        <f t="shared" ref="J57:J120" si="13">IF(I57=0,0,I57-I56)</f>
        <v>0</v>
      </c>
      <c r="K57" s="34">
        <f t="shared" ref="K57:K120" si="14">J57-H57</f>
        <v>0</v>
      </c>
      <c r="M57" s="93">
        <f t="shared" ref="M57:M120" si="15">E57</f>
        <v>0</v>
      </c>
      <c r="N57" s="34">
        <f t="shared" ref="N57:N120" si="16">K57</f>
        <v>0</v>
      </c>
      <c r="O57" s="43">
        <f t="shared" ref="O57:O120" si="17">-H57</f>
        <v>0</v>
      </c>
      <c r="Q57" s="93">
        <f>IF(C57+D57=0,0,SUM(E$4:E57))</f>
        <v>0</v>
      </c>
      <c r="R57" s="34">
        <f>IF(I57=0,0,SUM(K$4:K57))</f>
        <v>0</v>
      </c>
      <c r="S57" s="43">
        <f>IF(F57+G57=0,0,SUM(O$4:O57))</f>
        <v>0</v>
      </c>
    </row>
    <row r="58" spans="1:19" x14ac:dyDescent="0.25">
      <c r="A58" s="57">
        <f t="shared" si="9"/>
        <v>8</v>
      </c>
      <c r="B58" s="101">
        <f t="shared" si="10"/>
        <v>44615</v>
      </c>
      <c r="C58" s="28"/>
      <c r="D58" s="28"/>
      <c r="E58" s="95">
        <f t="shared" si="11"/>
        <v>0</v>
      </c>
      <c r="F58" s="28"/>
      <c r="G58" s="28"/>
      <c r="H58" s="33">
        <f t="shared" si="12"/>
        <v>0</v>
      </c>
      <c r="I58" s="28"/>
      <c r="J58" s="33">
        <f t="shared" si="13"/>
        <v>0</v>
      </c>
      <c r="K58" s="34">
        <f t="shared" si="14"/>
        <v>0</v>
      </c>
      <c r="M58" s="93">
        <f t="shared" si="15"/>
        <v>0</v>
      </c>
      <c r="N58" s="34">
        <f t="shared" si="16"/>
        <v>0</v>
      </c>
      <c r="O58" s="43">
        <f t="shared" si="17"/>
        <v>0</v>
      </c>
      <c r="Q58" s="93">
        <f>IF(C58+D58=0,0,SUM(E$4:E58))</f>
        <v>0</v>
      </c>
      <c r="R58" s="34">
        <f>IF(I58=0,0,SUM(K$4:K58))</f>
        <v>0</v>
      </c>
      <c r="S58" s="43">
        <f>IF(F58+G58=0,0,SUM(O$4:O58))</f>
        <v>0</v>
      </c>
    </row>
    <row r="59" spans="1:19" x14ac:dyDescent="0.25">
      <c r="A59" s="57">
        <f t="shared" si="9"/>
        <v>8</v>
      </c>
      <c r="B59" s="101">
        <f t="shared" si="10"/>
        <v>44616</v>
      </c>
      <c r="C59" s="28"/>
      <c r="D59" s="28"/>
      <c r="E59" s="95">
        <f t="shared" si="11"/>
        <v>0</v>
      </c>
      <c r="F59" s="28"/>
      <c r="G59" s="28"/>
      <c r="H59" s="33">
        <f t="shared" si="12"/>
        <v>0</v>
      </c>
      <c r="I59" s="28"/>
      <c r="J59" s="33">
        <f t="shared" si="13"/>
        <v>0</v>
      </c>
      <c r="K59" s="34">
        <f t="shared" si="14"/>
        <v>0</v>
      </c>
      <c r="M59" s="93">
        <f t="shared" si="15"/>
        <v>0</v>
      </c>
      <c r="N59" s="34">
        <f t="shared" si="16"/>
        <v>0</v>
      </c>
      <c r="O59" s="43">
        <f t="shared" si="17"/>
        <v>0</v>
      </c>
      <c r="Q59" s="93">
        <f>IF(C59+D59=0,0,SUM(E$4:E59))</f>
        <v>0</v>
      </c>
      <c r="R59" s="34">
        <f>IF(I59=0,0,SUM(K$4:K59))</f>
        <v>0</v>
      </c>
      <c r="S59" s="43">
        <f>IF(F59+G59=0,0,SUM(O$4:O59))</f>
        <v>0</v>
      </c>
    </row>
    <row r="60" spans="1:19" x14ac:dyDescent="0.25">
      <c r="A60" s="57">
        <f t="shared" si="9"/>
        <v>8</v>
      </c>
      <c r="B60" s="101">
        <f t="shared" si="10"/>
        <v>44617</v>
      </c>
      <c r="C60" s="28"/>
      <c r="D60" s="28"/>
      <c r="E60" s="95">
        <f t="shared" si="11"/>
        <v>0</v>
      </c>
      <c r="F60" s="28"/>
      <c r="G60" s="28"/>
      <c r="H60" s="33">
        <f t="shared" si="12"/>
        <v>0</v>
      </c>
      <c r="I60" s="28"/>
      <c r="J60" s="33">
        <f t="shared" si="13"/>
        <v>0</v>
      </c>
      <c r="K60" s="34">
        <f t="shared" si="14"/>
        <v>0</v>
      </c>
      <c r="M60" s="93">
        <f t="shared" si="15"/>
        <v>0</v>
      </c>
      <c r="N60" s="34">
        <f t="shared" si="16"/>
        <v>0</v>
      </c>
      <c r="O60" s="43">
        <f t="shared" si="17"/>
        <v>0</v>
      </c>
      <c r="Q60" s="93">
        <f>IF(C60+D60=0,0,SUM(E$4:E60))</f>
        <v>0</v>
      </c>
      <c r="R60" s="34">
        <f>IF(I60=0,0,SUM(K$4:K60))</f>
        <v>0</v>
      </c>
      <c r="S60" s="43">
        <f>IF(F60+G60=0,0,SUM(O$4:O60))</f>
        <v>0</v>
      </c>
    </row>
    <row r="61" spans="1:19" x14ac:dyDescent="0.25">
      <c r="A61" s="57">
        <f t="shared" si="9"/>
        <v>8</v>
      </c>
      <c r="B61" s="101">
        <f t="shared" si="10"/>
        <v>44618</v>
      </c>
      <c r="C61" s="28"/>
      <c r="D61" s="28"/>
      <c r="E61" s="95">
        <f t="shared" si="11"/>
        <v>0</v>
      </c>
      <c r="F61" s="28"/>
      <c r="G61" s="28"/>
      <c r="H61" s="33">
        <f t="shared" si="12"/>
        <v>0</v>
      </c>
      <c r="I61" s="28"/>
      <c r="J61" s="33">
        <f t="shared" si="13"/>
        <v>0</v>
      </c>
      <c r="K61" s="34">
        <f t="shared" si="14"/>
        <v>0</v>
      </c>
      <c r="M61" s="93">
        <f t="shared" si="15"/>
        <v>0</v>
      </c>
      <c r="N61" s="34">
        <f t="shared" si="16"/>
        <v>0</v>
      </c>
      <c r="O61" s="43">
        <f t="shared" si="17"/>
        <v>0</v>
      </c>
      <c r="Q61" s="93">
        <f>IF(C61+D61=0,0,SUM(E$4:E61))</f>
        <v>0</v>
      </c>
      <c r="R61" s="34">
        <f>IF(I61=0,0,SUM(K$4:K61))</f>
        <v>0</v>
      </c>
      <c r="S61" s="43">
        <f>IF(F61+G61=0,0,SUM(O$4:O61))</f>
        <v>0</v>
      </c>
    </row>
    <row r="62" spans="1:19" x14ac:dyDescent="0.25">
      <c r="A62" s="57">
        <f t="shared" si="9"/>
        <v>8</v>
      </c>
      <c r="B62" s="101">
        <f t="shared" si="10"/>
        <v>44619</v>
      </c>
      <c r="C62" s="28"/>
      <c r="D62" s="28"/>
      <c r="E62" s="95">
        <f t="shared" si="11"/>
        <v>0</v>
      </c>
      <c r="F62" s="28"/>
      <c r="G62" s="28"/>
      <c r="H62" s="33">
        <f t="shared" si="12"/>
        <v>0</v>
      </c>
      <c r="I62" s="28"/>
      <c r="J62" s="33">
        <f t="shared" si="13"/>
        <v>0</v>
      </c>
      <c r="K62" s="34">
        <f t="shared" si="14"/>
        <v>0</v>
      </c>
      <c r="M62" s="93">
        <f t="shared" si="15"/>
        <v>0</v>
      </c>
      <c r="N62" s="34">
        <f t="shared" si="16"/>
        <v>0</v>
      </c>
      <c r="O62" s="43">
        <f t="shared" si="17"/>
        <v>0</v>
      </c>
      <c r="Q62" s="93">
        <f>IF(C62+D62=0,0,SUM(E$4:E62))</f>
        <v>0</v>
      </c>
      <c r="R62" s="34">
        <f>IF(I62=0,0,SUM(K$4:K62))</f>
        <v>0</v>
      </c>
      <c r="S62" s="43">
        <f>IF(F62+G62=0,0,SUM(O$4:O62))</f>
        <v>0</v>
      </c>
    </row>
    <row r="63" spans="1:19" x14ac:dyDescent="0.25">
      <c r="A63" s="57">
        <f t="shared" si="9"/>
        <v>9</v>
      </c>
      <c r="B63" s="101">
        <f t="shared" si="10"/>
        <v>44620</v>
      </c>
      <c r="C63" s="28"/>
      <c r="D63" s="28"/>
      <c r="E63" s="95">
        <f t="shared" si="11"/>
        <v>0</v>
      </c>
      <c r="F63" s="28"/>
      <c r="G63" s="28"/>
      <c r="H63" s="33">
        <f t="shared" si="12"/>
        <v>0</v>
      </c>
      <c r="I63" s="28"/>
      <c r="J63" s="33">
        <f t="shared" si="13"/>
        <v>0</v>
      </c>
      <c r="K63" s="34">
        <f t="shared" si="14"/>
        <v>0</v>
      </c>
      <c r="M63" s="93">
        <f t="shared" si="15"/>
        <v>0</v>
      </c>
      <c r="N63" s="34">
        <f t="shared" si="16"/>
        <v>0</v>
      </c>
      <c r="O63" s="43">
        <f t="shared" si="17"/>
        <v>0</v>
      </c>
      <c r="Q63" s="93">
        <f>IF(C63+D63=0,0,SUM(E$4:E63))</f>
        <v>0</v>
      </c>
      <c r="R63" s="34">
        <f>IF(I63=0,0,SUM(K$4:K63))</f>
        <v>0</v>
      </c>
      <c r="S63" s="43">
        <f>IF(F63+G63=0,0,SUM(O$4:O63))</f>
        <v>0</v>
      </c>
    </row>
    <row r="64" spans="1:19" x14ac:dyDescent="0.25">
      <c r="A64" s="57">
        <f t="shared" si="9"/>
        <v>9</v>
      </c>
      <c r="B64" s="101">
        <f t="shared" si="10"/>
        <v>44621</v>
      </c>
      <c r="C64" s="28"/>
      <c r="D64" s="28"/>
      <c r="E64" s="95">
        <f t="shared" si="11"/>
        <v>0</v>
      </c>
      <c r="F64" s="28"/>
      <c r="G64" s="28"/>
      <c r="H64" s="33">
        <f t="shared" si="12"/>
        <v>0</v>
      </c>
      <c r="I64" s="28"/>
      <c r="J64" s="33">
        <f t="shared" si="13"/>
        <v>0</v>
      </c>
      <c r="K64" s="34">
        <f t="shared" si="14"/>
        <v>0</v>
      </c>
      <c r="M64" s="93">
        <f t="shared" si="15"/>
        <v>0</v>
      </c>
      <c r="N64" s="34">
        <f t="shared" si="16"/>
        <v>0</v>
      </c>
      <c r="O64" s="43">
        <f t="shared" si="17"/>
        <v>0</v>
      </c>
      <c r="Q64" s="93">
        <f>IF(C64+D64=0,0,SUM(E$4:E64))</f>
        <v>0</v>
      </c>
      <c r="R64" s="34">
        <f>IF(I64=0,0,SUM(K$4:K64))</f>
        <v>0</v>
      </c>
      <c r="S64" s="43">
        <f>IF(F64+G64=0,0,SUM(O$4:O64))</f>
        <v>0</v>
      </c>
    </row>
    <row r="65" spans="1:19" x14ac:dyDescent="0.25">
      <c r="A65" s="57">
        <f t="shared" si="9"/>
        <v>9</v>
      </c>
      <c r="B65" s="101">
        <f t="shared" si="10"/>
        <v>44622</v>
      </c>
      <c r="C65" s="28"/>
      <c r="D65" s="28"/>
      <c r="E65" s="95">
        <f t="shared" si="11"/>
        <v>0</v>
      </c>
      <c r="F65" s="28"/>
      <c r="G65" s="28"/>
      <c r="H65" s="33">
        <f t="shared" si="12"/>
        <v>0</v>
      </c>
      <c r="I65" s="28"/>
      <c r="J65" s="33">
        <f t="shared" si="13"/>
        <v>0</v>
      </c>
      <c r="K65" s="34">
        <f t="shared" si="14"/>
        <v>0</v>
      </c>
      <c r="M65" s="93">
        <f t="shared" si="15"/>
        <v>0</v>
      </c>
      <c r="N65" s="34">
        <f t="shared" si="16"/>
        <v>0</v>
      </c>
      <c r="O65" s="43">
        <f t="shared" si="17"/>
        <v>0</v>
      </c>
      <c r="Q65" s="93">
        <f>IF(C65+D65=0,0,SUM(E$4:E65))</f>
        <v>0</v>
      </c>
      <c r="R65" s="34">
        <f>IF(I65=0,0,SUM(K$4:K65))</f>
        <v>0</v>
      </c>
      <c r="S65" s="43">
        <f>IF(F65+G65=0,0,SUM(O$4:O65))</f>
        <v>0</v>
      </c>
    </row>
    <row r="66" spans="1:19" x14ac:dyDescent="0.25">
      <c r="A66" s="57">
        <f t="shared" si="9"/>
        <v>9</v>
      </c>
      <c r="B66" s="101">
        <f t="shared" si="10"/>
        <v>44623</v>
      </c>
      <c r="C66" s="28"/>
      <c r="D66" s="28"/>
      <c r="E66" s="95">
        <f t="shared" si="11"/>
        <v>0</v>
      </c>
      <c r="F66" s="28"/>
      <c r="G66" s="28"/>
      <c r="H66" s="33">
        <f t="shared" si="12"/>
        <v>0</v>
      </c>
      <c r="I66" s="28"/>
      <c r="J66" s="33">
        <f t="shared" si="13"/>
        <v>0</v>
      </c>
      <c r="K66" s="34">
        <f t="shared" si="14"/>
        <v>0</v>
      </c>
      <c r="M66" s="93">
        <f t="shared" si="15"/>
        <v>0</v>
      </c>
      <c r="N66" s="34">
        <f t="shared" si="16"/>
        <v>0</v>
      </c>
      <c r="O66" s="43">
        <f t="shared" si="17"/>
        <v>0</v>
      </c>
      <c r="Q66" s="93">
        <f>IF(C66+D66=0,0,SUM(E$4:E66))</f>
        <v>0</v>
      </c>
      <c r="R66" s="34">
        <f>IF(I66=0,0,SUM(K$4:K66))</f>
        <v>0</v>
      </c>
      <c r="S66" s="43">
        <f>IF(F66+G66=0,0,SUM(O$4:O66))</f>
        <v>0</v>
      </c>
    </row>
    <row r="67" spans="1:19" x14ac:dyDescent="0.25">
      <c r="A67" s="57">
        <f t="shared" si="9"/>
        <v>9</v>
      </c>
      <c r="B67" s="101">
        <f t="shared" si="10"/>
        <v>44624</v>
      </c>
      <c r="C67" s="28"/>
      <c r="D67" s="28"/>
      <c r="E67" s="95">
        <f t="shared" si="11"/>
        <v>0</v>
      </c>
      <c r="F67" s="28"/>
      <c r="G67" s="28"/>
      <c r="H67" s="33">
        <f t="shared" si="12"/>
        <v>0</v>
      </c>
      <c r="I67" s="28"/>
      <c r="J67" s="33">
        <f t="shared" si="13"/>
        <v>0</v>
      </c>
      <c r="K67" s="34">
        <f t="shared" si="14"/>
        <v>0</v>
      </c>
      <c r="M67" s="93">
        <f t="shared" si="15"/>
        <v>0</v>
      </c>
      <c r="N67" s="34">
        <f t="shared" si="16"/>
        <v>0</v>
      </c>
      <c r="O67" s="43">
        <f t="shared" si="17"/>
        <v>0</v>
      </c>
      <c r="Q67" s="93">
        <f>IF(C67+D67=0,0,SUM(E$4:E67))</f>
        <v>0</v>
      </c>
      <c r="R67" s="34">
        <f>IF(I67=0,0,SUM(K$4:K67))</f>
        <v>0</v>
      </c>
      <c r="S67" s="43">
        <f>IF(F67+G67=0,0,SUM(O$4:O67))</f>
        <v>0</v>
      </c>
    </row>
    <row r="68" spans="1:19" x14ac:dyDescent="0.25">
      <c r="A68" s="57">
        <f t="shared" si="9"/>
        <v>9</v>
      </c>
      <c r="B68" s="101">
        <f t="shared" si="10"/>
        <v>44625</v>
      </c>
      <c r="C68" s="28"/>
      <c r="D68" s="28"/>
      <c r="E68" s="95">
        <f t="shared" si="11"/>
        <v>0</v>
      </c>
      <c r="F68" s="28"/>
      <c r="G68" s="28"/>
      <c r="H68" s="33">
        <f t="shared" si="12"/>
        <v>0</v>
      </c>
      <c r="I68" s="28"/>
      <c r="J68" s="33">
        <f t="shared" si="13"/>
        <v>0</v>
      </c>
      <c r="K68" s="34">
        <f t="shared" si="14"/>
        <v>0</v>
      </c>
      <c r="M68" s="93">
        <f t="shared" si="15"/>
        <v>0</v>
      </c>
      <c r="N68" s="34">
        <f t="shared" si="16"/>
        <v>0</v>
      </c>
      <c r="O68" s="43">
        <f t="shared" si="17"/>
        <v>0</v>
      </c>
      <c r="Q68" s="93">
        <f>IF(C68+D68=0,0,SUM(E$4:E68))</f>
        <v>0</v>
      </c>
      <c r="R68" s="34">
        <f>IF(I68=0,0,SUM(K$4:K68))</f>
        <v>0</v>
      </c>
      <c r="S68" s="43">
        <f>IF(F68+G68=0,0,SUM(O$4:O68))</f>
        <v>0</v>
      </c>
    </row>
    <row r="69" spans="1:19" x14ac:dyDescent="0.25">
      <c r="A69" s="57">
        <f t="shared" si="9"/>
        <v>9</v>
      </c>
      <c r="B69" s="101">
        <f t="shared" si="10"/>
        <v>44626</v>
      </c>
      <c r="C69" s="28"/>
      <c r="D69" s="28"/>
      <c r="E69" s="95">
        <f t="shared" si="11"/>
        <v>0</v>
      </c>
      <c r="F69" s="28"/>
      <c r="G69" s="28"/>
      <c r="H69" s="33">
        <f t="shared" si="12"/>
        <v>0</v>
      </c>
      <c r="I69" s="28"/>
      <c r="J69" s="33">
        <f t="shared" si="13"/>
        <v>0</v>
      </c>
      <c r="K69" s="34">
        <f t="shared" si="14"/>
        <v>0</v>
      </c>
      <c r="M69" s="93">
        <f t="shared" si="15"/>
        <v>0</v>
      </c>
      <c r="N69" s="34">
        <f t="shared" si="16"/>
        <v>0</v>
      </c>
      <c r="O69" s="43">
        <f t="shared" si="17"/>
        <v>0</v>
      </c>
      <c r="Q69" s="93">
        <f>IF(C69+D69=0,0,SUM(E$4:E69))</f>
        <v>0</v>
      </c>
      <c r="R69" s="34">
        <f>IF(I69=0,0,SUM(K$4:K69))</f>
        <v>0</v>
      </c>
      <c r="S69" s="43">
        <f>IF(F69+G69=0,0,SUM(O$4:O69))</f>
        <v>0</v>
      </c>
    </row>
    <row r="70" spans="1:19" x14ac:dyDescent="0.25">
      <c r="A70" s="57">
        <f t="shared" si="9"/>
        <v>10</v>
      </c>
      <c r="B70" s="101">
        <f t="shared" si="10"/>
        <v>44627</v>
      </c>
      <c r="C70" s="28"/>
      <c r="D70" s="28"/>
      <c r="E70" s="95">
        <f t="shared" si="11"/>
        <v>0</v>
      </c>
      <c r="F70" s="28"/>
      <c r="G70" s="28"/>
      <c r="H70" s="33">
        <f t="shared" si="12"/>
        <v>0</v>
      </c>
      <c r="I70" s="28"/>
      <c r="J70" s="33">
        <f t="shared" si="13"/>
        <v>0</v>
      </c>
      <c r="K70" s="34">
        <f t="shared" si="14"/>
        <v>0</v>
      </c>
      <c r="M70" s="93">
        <f t="shared" si="15"/>
        <v>0</v>
      </c>
      <c r="N70" s="34">
        <f t="shared" si="16"/>
        <v>0</v>
      </c>
      <c r="O70" s="43">
        <f t="shared" si="17"/>
        <v>0</v>
      </c>
      <c r="Q70" s="93">
        <f>IF(C70+D70=0,0,SUM(E$4:E70))</f>
        <v>0</v>
      </c>
      <c r="R70" s="34">
        <f>IF(I70=0,0,SUM(K$4:K70))</f>
        <v>0</v>
      </c>
      <c r="S70" s="43">
        <f>IF(F70+G70=0,0,SUM(O$4:O70))</f>
        <v>0</v>
      </c>
    </row>
    <row r="71" spans="1:19" x14ac:dyDescent="0.25">
      <c r="A71" s="57">
        <f t="shared" si="9"/>
        <v>10</v>
      </c>
      <c r="B71" s="101">
        <f t="shared" si="10"/>
        <v>44628</v>
      </c>
      <c r="C71" s="28"/>
      <c r="D71" s="28"/>
      <c r="E71" s="95">
        <f t="shared" si="11"/>
        <v>0</v>
      </c>
      <c r="F71" s="28"/>
      <c r="G71" s="28"/>
      <c r="H71" s="33">
        <f t="shared" si="12"/>
        <v>0</v>
      </c>
      <c r="I71" s="28"/>
      <c r="J71" s="33">
        <f t="shared" si="13"/>
        <v>0</v>
      </c>
      <c r="K71" s="34">
        <f t="shared" si="14"/>
        <v>0</v>
      </c>
      <c r="M71" s="93">
        <f t="shared" si="15"/>
        <v>0</v>
      </c>
      <c r="N71" s="34">
        <f t="shared" si="16"/>
        <v>0</v>
      </c>
      <c r="O71" s="43">
        <f t="shared" si="17"/>
        <v>0</v>
      </c>
      <c r="Q71" s="93">
        <f>IF(C71+D71=0,0,SUM(E$4:E71))</f>
        <v>0</v>
      </c>
      <c r="R71" s="34">
        <f>IF(I71=0,0,SUM(K$4:K71))</f>
        <v>0</v>
      </c>
      <c r="S71" s="43">
        <f>IF(F71+G71=0,0,SUM(O$4:O71))</f>
        <v>0</v>
      </c>
    </row>
    <row r="72" spans="1:19" x14ac:dyDescent="0.25">
      <c r="A72" s="57">
        <f t="shared" si="9"/>
        <v>10</v>
      </c>
      <c r="B72" s="101">
        <f t="shared" si="10"/>
        <v>44629</v>
      </c>
      <c r="C72" s="28"/>
      <c r="D72" s="28"/>
      <c r="E72" s="95">
        <f t="shared" si="11"/>
        <v>0</v>
      </c>
      <c r="F72" s="28"/>
      <c r="G72" s="28"/>
      <c r="H72" s="33">
        <f t="shared" si="12"/>
        <v>0</v>
      </c>
      <c r="I72" s="28"/>
      <c r="J72" s="33">
        <f t="shared" si="13"/>
        <v>0</v>
      </c>
      <c r="K72" s="34">
        <f t="shared" si="14"/>
        <v>0</v>
      </c>
      <c r="M72" s="93">
        <f t="shared" si="15"/>
        <v>0</v>
      </c>
      <c r="N72" s="34">
        <f t="shared" si="16"/>
        <v>0</v>
      </c>
      <c r="O72" s="43">
        <f t="shared" si="17"/>
        <v>0</v>
      </c>
      <c r="Q72" s="93">
        <f>IF(C72+D72=0,0,SUM(E$4:E72))</f>
        <v>0</v>
      </c>
      <c r="R72" s="34">
        <f>IF(I72=0,0,SUM(K$4:K72))</f>
        <v>0</v>
      </c>
      <c r="S72" s="43">
        <f>IF(F72+G72=0,0,SUM(O$4:O72))</f>
        <v>0</v>
      </c>
    </row>
    <row r="73" spans="1:19" x14ac:dyDescent="0.25">
      <c r="A73" s="57">
        <f t="shared" si="9"/>
        <v>10</v>
      </c>
      <c r="B73" s="101">
        <f t="shared" si="10"/>
        <v>44630</v>
      </c>
      <c r="C73" s="28"/>
      <c r="D73" s="28"/>
      <c r="E73" s="95">
        <f t="shared" si="11"/>
        <v>0</v>
      </c>
      <c r="F73" s="28"/>
      <c r="G73" s="28"/>
      <c r="H73" s="33">
        <f t="shared" si="12"/>
        <v>0</v>
      </c>
      <c r="I73" s="28"/>
      <c r="J73" s="33">
        <f t="shared" si="13"/>
        <v>0</v>
      </c>
      <c r="K73" s="34">
        <f t="shared" si="14"/>
        <v>0</v>
      </c>
      <c r="M73" s="93">
        <f t="shared" si="15"/>
        <v>0</v>
      </c>
      <c r="N73" s="34">
        <f t="shared" si="16"/>
        <v>0</v>
      </c>
      <c r="O73" s="43">
        <f t="shared" si="17"/>
        <v>0</v>
      </c>
      <c r="Q73" s="93">
        <f>IF(C73+D73=0,0,SUM(E$4:E73))</f>
        <v>0</v>
      </c>
      <c r="R73" s="34">
        <f>IF(I73=0,0,SUM(K$4:K73))</f>
        <v>0</v>
      </c>
      <c r="S73" s="43">
        <f>IF(F73+G73=0,0,SUM(O$4:O73))</f>
        <v>0</v>
      </c>
    </row>
    <row r="74" spans="1:19" x14ac:dyDescent="0.25">
      <c r="A74" s="57">
        <f t="shared" si="9"/>
        <v>10</v>
      </c>
      <c r="B74" s="101">
        <f t="shared" si="10"/>
        <v>44631</v>
      </c>
      <c r="C74" s="28"/>
      <c r="D74" s="28"/>
      <c r="E74" s="95">
        <f t="shared" si="11"/>
        <v>0</v>
      </c>
      <c r="F74" s="28"/>
      <c r="G74" s="28"/>
      <c r="H74" s="33">
        <f t="shared" si="12"/>
        <v>0</v>
      </c>
      <c r="I74" s="28"/>
      <c r="J74" s="33">
        <f t="shared" si="13"/>
        <v>0</v>
      </c>
      <c r="K74" s="34">
        <f t="shared" si="14"/>
        <v>0</v>
      </c>
      <c r="M74" s="93">
        <f t="shared" si="15"/>
        <v>0</v>
      </c>
      <c r="N74" s="34">
        <f t="shared" si="16"/>
        <v>0</v>
      </c>
      <c r="O74" s="43">
        <f t="shared" si="17"/>
        <v>0</v>
      </c>
      <c r="Q74" s="93">
        <f>IF(C74+D74=0,0,SUM(E$4:E74))</f>
        <v>0</v>
      </c>
      <c r="R74" s="34">
        <f>IF(I74=0,0,SUM(K$4:K74))</f>
        <v>0</v>
      </c>
      <c r="S74" s="43">
        <f>IF(F74+G74=0,0,SUM(O$4:O74))</f>
        <v>0</v>
      </c>
    </row>
    <row r="75" spans="1:19" x14ac:dyDescent="0.25">
      <c r="A75" s="57">
        <f t="shared" si="9"/>
        <v>10</v>
      </c>
      <c r="B75" s="101">
        <f t="shared" si="10"/>
        <v>44632</v>
      </c>
      <c r="C75" s="28"/>
      <c r="D75" s="28"/>
      <c r="E75" s="95">
        <f t="shared" si="11"/>
        <v>0</v>
      </c>
      <c r="F75" s="28"/>
      <c r="G75" s="28"/>
      <c r="H75" s="33">
        <f t="shared" si="12"/>
        <v>0</v>
      </c>
      <c r="I75" s="28"/>
      <c r="J75" s="33">
        <f t="shared" si="13"/>
        <v>0</v>
      </c>
      <c r="K75" s="34">
        <f t="shared" si="14"/>
        <v>0</v>
      </c>
      <c r="M75" s="93">
        <f t="shared" si="15"/>
        <v>0</v>
      </c>
      <c r="N75" s="34">
        <f t="shared" si="16"/>
        <v>0</v>
      </c>
      <c r="O75" s="43">
        <f t="shared" si="17"/>
        <v>0</v>
      </c>
      <c r="Q75" s="93">
        <f>IF(C75+D75=0,0,SUM(E$4:E75))</f>
        <v>0</v>
      </c>
      <c r="R75" s="34">
        <f>IF(I75=0,0,SUM(K$4:K75))</f>
        <v>0</v>
      </c>
      <c r="S75" s="43">
        <f>IF(F75+G75=0,0,SUM(O$4:O75))</f>
        <v>0</v>
      </c>
    </row>
    <row r="76" spans="1:19" x14ac:dyDescent="0.25">
      <c r="A76" s="57">
        <f t="shared" si="9"/>
        <v>10</v>
      </c>
      <c r="B76" s="101">
        <f t="shared" si="10"/>
        <v>44633</v>
      </c>
      <c r="C76" s="28"/>
      <c r="D76" s="28"/>
      <c r="E76" s="95">
        <f t="shared" si="11"/>
        <v>0</v>
      </c>
      <c r="F76" s="28"/>
      <c r="G76" s="28"/>
      <c r="H76" s="33">
        <f t="shared" si="12"/>
        <v>0</v>
      </c>
      <c r="I76" s="28"/>
      <c r="J76" s="33">
        <f t="shared" si="13"/>
        <v>0</v>
      </c>
      <c r="K76" s="34">
        <f t="shared" si="14"/>
        <v>0</v>
      </c>
      <c r="M76" s="93">
        <f t="shared" si="15"/>
        <v>0</v>
      </c>
      <c r="N76" s="34">
        <f t="shared" si="16"/>
        <v>0</v>
      </c>
      <c r="O76" s="43">
        <f t="shared" si="17"/>
        <v>0</v>
      </c>
      <c r="Q76" s="93">
        <f>IF(C76+D76=0,0,SUM(E$4:E76))</f>
        <v>0</v>
      </c>
      <c r="R76" s="34">
        <f>IF(I76=0,0,SUM(K$4:K76))</f>
        <v>0</v>
      </c>
      <c r="S76" s="43">
        <f>IF(F76+G76=0,0,SUM(O$4:O76))</f>
        <v>0</v>
      </c>
    </row>
    <row r="77" spans="1:19" x14ac:dyDescent="0.25">
      <c r="A77" s="57">
        <f t="shared" si="9"/>
        <v>11</v>
      </c>
      <c r="B77" s="101">
        <f t="shared" si="10"/>
        <v>44634</v>
      </c>
      <c r="C77" s="28"/>
      <c r="D77" s="28"/>
      <c r="E77" s="95">
        <f t="shared" si="11"/>
        <v>0</v>
      </c>
      <c r="F77" s="28"/>
      <c r="G77" s="28"/>
      <c r="H77" s="33">
        <f t="shared" si="12"/>
        <v>0</v>
      </c>
      <c r="I77" s="28"/>
      <c r="J77" s="33">
        <f t="shared" si="13"/>
        <v>0</v>
      </c>
      <c r="K77" s="34">
        <f t="shared" si="14"/>
        <v>0</v>
      </c>
      <c r="M77" s="93">
        <f t="shared" si="15"/>
        <v>0</v>
      </c>
      <c r="N77" s="34">
        <f t="shared" si="16"/>
        <v>0</v>
      </c>
      <c r="O77" s="43">
        <f t="shared" si="17"/>
        <v>0</v>
      </c>
      <c r="Q77" s="93">
        <f>IF(C77+D77=0,0,SUM(E$4:E77))</f>
        <v>0</v>
      </c>
      <c r="R77" s="34">
        <f>IF(I77=0,0,SUM(K$4:K77))</f>
        <v>0</v>
      </c>
      <c r="S77" s="43">
        <f>IF(F77+G77=0,0,SUM(O$4:O77))</f>
        <v>0</v>
      </c>
    </row>
    <row r="78" spans="1:19" x14ac:dyDescent="0.25">
      <c r="A78" s="57">
        <f t="shared" si="9"/>
        <v>11</v>
      </c>
      <c r="B78" s="101">
        <f t="shared" si="10"/>
        <v>44635</v>
      </c>
      <c r="C78" s="28"/>
      <c r="D78" s="28"/>
      <c r="E78" s="95">
        <f t="shared" si="11"/>
        <v>0</v>
      </c>
      <c r="F78" s="28"/>
      <c r="G78" s="28"/>
      <c r="H78" s="33">
        <f t="shared" si="12"/>
        <v>0</v>
      </c>
      <c r="I78" s="28"/>
      <c r="J78" s="33">
        <f t="shared" si="13"/>
        <v>0</v>
      </c>
      <c r="K78" s="34">
        <f t="shared" si="14"/>
        <v>0</v>
      </c>
      <c r="M78" s="93">
        <f t="shared" si="15"/>
        <v>0</v>
      </c>
      <c r="N78" s="34">
        <f t="shared" si="16"/>
        <v>0</v>
      </c>
      <c r="O78" s="43">
        <f t="shared" si="17"/>
        <v>0</v>
      </c>
      <c r="Q78" s="93">
        <f>IF(C78+D78=0,0,SUM(E$4:E78))</f>
        <v>0</v>
      </c>
      <c r="R78" s="34">
        <f>IF(I78=0,0,SUM(K$4:K78))</f>
        <v>0</v>
      </c>
      <c r="S78" s="43">
        <f>IF(F78+G78=0,0,SUM(O$4:O78))</f>
        <v>0</v>
      </c>
    </row>
    <row r="79" spans="1:19" x14ac:dyDescent="0.25">
      <c r="A79" s="57">
        <f t="shared" si="9"/>
        <v>11</v>
      </c>
      <c r="B79" s="101">
        <f t="shared" si="10"/>
        <v>44636</v>
      </c>
      <c r="C79" s="28"/>
      <c r="D79" s="28"/>
      <c r="E79" s="95">
        <f t="shared" si="11"/>
        <v>0</v>
      </c>
      <c r="F79" s="28"/>
      <c r="G79" s="28"/>
      <c r="H79" s="33">
        <f t="shared" si="12"/>
        <v>0</v>
      </c>
      <c r="I79" s="28"/>
      <c r="J79" s="33">
        <f t="shared" si="13"/>
        <v>0</v>
      </c>
      <c r="K79" s="34">
        <f t="shared" si="14"/>
        <v>0</v>
      </c>
      <c r="M79" s="93">
        <f t="shared" si="15"/>
        <v>0</v>
      </c>
      <c r="N79" s="34">
        <f t="shared" si="16"/>
        <v>0</v>
      </c>
      <c r="O79" s="43">
        <f t="shared" si="17"/>
        <v>0</v>
      </c>
      <c r="Q79" s="93">
        <f>IF(C79+D79=0,0,SUM(E$4:E79))</f>
        <v>0</v>
      </c>
      <c r="R79" s="34">
        <f>IF(I79=0,0,SUM(K$4:K79))</f>
        <v>0</v>
      </c>
      <c r="S79" s="43">
        <f>IF(F79+G79=0,0,SUM(O$4:O79))</f>
        <v>0</v>
      </c>
    </row>
    <row r="80" spans="1:19" x14ac:dyDescent="0.25">
      <c r="A80" s="57">
        <f t="shared" si="9"/>
        <v>11</v>
      </c>
      <c r="B80" s="101">
        <f t="shared" si="10"/>
        <v>44637</v>
      </c>
      <c r="C80" s="28"/>
      <c r="D80" s="28"/>
      <c r="E80" s="95">
        <f t="shared" si="11"/>
        <v>0</v>
      </c>
      <c r="F80" s="28"/>
      <c r="G80" s="28"/>
      <c r="H80" s="33">
        <f t="shared" si="12"/>
        <v>0</v>
      </c>
      <c r="I80" s="28"/>
      <c r="J80" s="33">
        <f t="shared" si="13"/>
        <v>0</v>
      </c>
      <c r="K80" s="34">
        <f t="shared" si="14"/>
        <v>0</v>
      </c>
      <c r="M80" s="93">
        <f t="shared" si="15"/>
        <v>0</v>
      </c>
      <c r="N80" s="34">
        <f t="shared" si="16"/>
        <v>0</v>
      </c>
      <c r="O80" s="43">
        <f t="shared" si="17"/>
        <v>0</v>
      </c>
      <c r="Q80" s="93">
        <f>IF(C80+D80=0,0,SUM(E$4:E80))</f>
        <v>0</v>
      </c>
      <c r="R80" s="34">
        <f>IF(I80=0,0,SUM(K$4:K80))</f>
        <v>0</v>
      </c>
      <c r="S80" s="43">
        <f>IF(F80+G80=0,0,SUM(O$4:O80))</f>
        <v>0</v>
      </c>
    </row>
    <row r="81" spans="1:19" x14ac:dyDescent="0.25">
      <c r="A81" s="57">
        <f t="shared" si="9"/>
        <v>11</v>
      </c>
      <c r="B81" s="101">
        <f t="shared" si="10"/>
        <v>44638</v>
      </c>
      <c r="C81" s="28"/>
      <c r="D81" s="28"/>
      <c r="E81" s="95">
        <f t="shared" si="11"/>
        <v>0</v>
      </c>
      <c r="F81" s="28"/>
      <c r="G81" s="28"/>
      <c r="H81" s="33">
        <f t="shared" si="12"/>
        <v>0</v>
      </c>
      <c r="I81" s="28"/>
      <c r="J81" s="33">
        <f t="shared" si="13"/>
        <v>0</v>
      </c>
      <c r="K81" s="34">
        <f t="shared" si="14"/>
        <v>0</v>
      </c>
      <c r="M81" s="93">
        <f t="shared" si="15"/>
        <v>0</v>
      </c>
      <c r="N81" s="34">
        <f t="shared" si="16"/>
        <v>0</v>
      </c>
      <c r="O81" s="43">
        <f t="shared" si="17"/>
        <v>0</v>
      </c>
      <c r="Q81" s="93">
        <f>IF(C81+D81=0,0,SUM(E$4:E81))</f>
        <v>0</v>
      </c>
      <c r="R81" s="34">
        <f>IF(I81=0,0,SUM(K$4:K81))</f>
        <v>0</v>
      </c>
      <c r="S81" s="43">
        <f>IF(F81+G81=0,0,SUM(O$4:O81))</f>
        <v>0</v>
      </c>
    </row>
    <row r="82" spans="1:19" x14ac:dyDescent="0.25">
      <c r="A82" s="57">
        <f t="shared" si="9"/>
        <v>11</v>
      </c>
      <c r="B82" s="101">
        <f t="shared" si="10"/>
        <v>44639</v>
      </c>
      <c r="C82" s="28"/>
      <c r="D82" s="28"/>
      <c r="E82" s="95">
        <f t="shared" si="11"/>
        <v>0</v>
      </c>
      <c r="F82" s="28"/>
      <c r="G82" s="28"/>
      <c r="H82" s="33">
        <f t="shared" si="12"/>
        <v>0</v>
      </c>
      <c r="I82" s="28"/>
      <c r="J82" s="33">
        <f t="shared" si="13"/>
        <v>0</v>
      </c>
      <c r="K82" s="34">
        <f t="shared" si="14"/>
        <v>0</v>
      </c>
      <c r="M82" s="93">
        <f t="shared" si="15"/>
        <v>0</v>
      </c>
      <c r="N82" s="34">
        <f t="shared" si="16"/>
        <v>0</v>
      </c>
      <c r="O82" s="43">
        <f t="shared" si="17"/>
        <v>0</v>
      </c>
      <c r="Q82" s="93">
        <f>IF(C82+D82=0,0,SUM(E$4:E82))</f>
        <v>0</v>
      </c>
      <c r="R82" s="34">
        <f>IF(I82=0,0,SUM(K$4:K82))</f>
        <v>0</v>
      </c>
      <c r="S82" s="43">
        <f>IF(F82+G82=0,0,SUM(O$4:O82))</f>
        <v>0</v>
      </c>
    </row>
    <row r="83" spans="1:19" x14ac:dyDescent="0.25">
      <c r="A83" s="57">
        <f t="shared" si="9"/>
        <v>11</v>
      </c>
      <c r="B83" s="101">
        <f t="shared" si="10"/>
        <v>44640</v>
      </c>
      <c r="C83" s="28"/>
      <c r="D83" s="28"/>
      <c r="E83" s="95">
        <f t="shared" si="11"/>
        <v>0</v>
      </c>
      <c r="F83" s="28"/>
      <c r="G83" s="28"/>
      <c r="H83" s="33">
        <f t="shared" si="12"/>
        <v>0</v>
      </c>
      <c r="I83" s="28"/>
      <c r="J83" s="33">
        <f t="shared" si="13"/>
        <v>0</v>
      </c>
      <c r="K83" s="34">
        <f t="shared" si="14"/>
        <v>0</v>
      </c>
      <c r="M83" s="93">
        <f t="shared" si="15"/>
        <v>0</v>
      </c>
      <c r="N83" s="34">
        <f t="shared" si="16"/>
        <v>0</v>
      </c>
      <c r="O83" s="43">
        <f t="shared" si="17"/>
        <v>0</v>
      </c>
      <c r="Q83" s="93">
        <f>IF(C83+D83=0,0,SUM(E$4:E83))</f>
        <v>0</v>
      </c>
      <c r="R83" s="34">
        <f>IF(I83=0,0,SUM(K$4:K83))</f>
        <v>0</v>
      </c>
      <c r="S83" s="43">
        <f>IF(F83+G83=0,0,SUM(O$4:O83))</f>
        <v>0</v>
      </c>
    </row>
    <row r="84" spans="1:19" x14ac:dyDescent="0.25">
      <c r="A84" s="57">
        <f t="shared" si="9"/>
        <v>12</v>
      </c>
      <c r="B84" s="101">
        <f t="shared" si="10"/>
        <v>44641</v>
      </c>
      <c r="C84" s="28"/>
      <c r="D84" s="28"/>
      <c r="E84" s="95">
        <f t="shared" si="11"/>
        <v>0</v>
      </c>
      <c r="F84" s="28"/>
      <c r="G84" s="28"/>
      <c r="H84" s="33">
        <f t="shared" si="12"/>
        <v>0</v>
      </c>
      <c r="I84" s="28"/>
      <c r="J84" s="33">
        <f t="shared" si="13"/>
        <v>0</v>
      </c>
      <c r="K84" s="34">
        <f t="shared" si="14"/>
        <v>0</v>
      </c>
      <c r="M84" s="93">
        <f t="shared" si="15"/>
        <v>0</v>
      </c>
      <c r="N84" s="34">
        <f t="shared" si="16"/>
        <v>0</v>
      </c>
      <c r="O84" s="43">
        <f t="shared" si="17"/>
        <v>0</v>
      </c>
      <c r="Q84" s="93">
        <f>IF(C84+D84=0,0,SUM(E$4:E84))</f>
        <v>0</v>
      </c>
      <c r="R84" s="34">
        <f>IF(I84=0,0,SUM(K$4:K84))</f>
        <v>0</v>
      </c>
      <c r="S84" s="43">
        <f>IF(F84+G84=0,0,SUM(O$4:O84))</f>
        <v>0</v>
      </c>
    </row>
    <row r="85" spans="1:19" x14ac:dyDescent="0.25">
      <c r="A85" s="57">
        <f t="shared" si="9"/>
        <v>12</v>
      </c>
      <c r="B85" s="101">
        <f t="shared" si="10"/>
        <v>44642</v>
      </c>
      <c r="C85" s="28"/>
      <c r="D85" s="28"/>
      <c r="E85" s="95">
        <f t="shared" si="11"/>
        <v>0</v>
      </c>
      <c r="F85" s="28"/>
      <c r="G85" s="28"/>
      <c r="H85" s="33">
        <f t="shared" si="12"/>
        <v>0</v>
      </c>
      <c r="I85" s="28"/>
      <c r="J85" s="33">
        <f t="shared" si="13"/>
        <v>0</v>
      </c>
      <c r="K85" s="34">
        <f t="shared" si="14"/>
        <v>0</v>
      </c>
      <c r="M85" s="93">
        <f t="shared" si="15"/>
        <v>0</v>
      </c>
      <c r="N85" s="34">
        <f t="shared" si="16"/>
        <v>0</v>
      </c>
      <c r="O85" s="43">
        <f t="shared" si="17"/>
        <v>0</v>
      </c>
      <c r="Q85" s="93">
        <f>IF(C85+D85=0,0,SUM(E$4:E85))</f>
        <v>0</v>
      </c>
      <c r="R85" s="34">
        <f>IF(I85=0,0,SUM(K$4:K85))</f>
        <v>0</v>
      </c>
      <c r="S85" s="43">
        <f>IF(F85+G85=0,0,SUM(O$4:O85))</f>
        <v>0</v>
      </c>
    </row>
    <row r="86" spans="1:19" x14ac:dyDescent="0.25">
      <c r="A86" s="57">
        <f t="shared" si="9"/>
        <v>12</v>
      </c>
      <c r="B86" s="101">
        <f t="shared" si="10"/>
        <v>44643</v>
      </c>
      <c r="C86" s="28"/>
      <c r="D86" s="28"/>
      <c r="E86" s="95">
        <f t="shared" si="11"/>
        <v>0</v>
      </c>
      <c r="F86" s="28"/>
      <c r="G86" s="28"/>
      <c r="H86" s="33">
        <f t="shared" si="12"/>
        <v>0</v>
      </c>
      <c r="I86" s="28"/>
      <c r="J86" s="33">
        <f t="shared" si="13"/>
        <v>0</v>
      </c>
      <c r="K86" s="34">
        <f t="shared" si="14"/>
        <v>0</v>
      </c>
      <c r="M86" s="93">
        <f t="shared" si="15"/>
        <v>0</v>
      </c>
      <c r="N86" s="34">
        <f t="shared" si="16"/>
        <v>0</v>
      </c>
      <c r="O86" s="43">
        <f t="shared" si="17"/>
        <v>0</v>
      </c>
      <c r="Q86" s="93">
        <f>IF(C86+D86=0,0,SUM(E$4:E86))</f>
        <v>0</v>
      </c>
      <c r="R86" s="34">
        <f>IF(I86=0,0,SUM(K$4:K86))</f>
        <v>0</v>
      </c>
      <c r="S86" s="43">
        <f>IF(F86+G86=0,0,SUM(O$4:O86))</f>
        <v>0</v>
      </c>
    </row>
    <row r="87" spans="1:19" x14ac:dyDescent="0.25">
      <c r="A87" s="57">
        <f t="shared" si="9"/>
        <v>12</v>
      </c>
      <c r="B87" s="101">
        <f t="shared" si="10"/>
        <v>44644</v>
      </c>
      <c r="C87" s="28"/>
      <c r="D87" s="28"/>
      <c r="E87" s="95">
        <f t="shared" si="11"/>
        <v>0</v>
      </c>
      <c r="F87" s="28"/>
      <c r="G87" s="28"/>
      <c r="H87" s="33">
        <f t="shared" si="12"/>
        <v>0</v>
      </c>
      <c r="I87" s="28"/>
      <c r="J87" s="33">
        <f t="shared" si="13"/>
        <v>0</v>
      </c>
      <c r="K87" s="34">
        <f t="shared" si="14"/>
        <v>0</v>
      </c>
      <c r="M87" s="93">
        <f t="shared" si="15"/>
        <v>0</v>
      </c>
      <c r="N87" s="34">
        <f t="shared" si="16"/>
        <v>0</v>
      </c>
      <c r="O87" s="43">
        <f t="shared" si="17"/>
        <v>0</v>
      </c>
      <c r="Q87" s="93">
        <f>IF(C87+D87=0,0,SUM(E$4:E87))</f>
        <v>0</v>
      </c>
      <c r="R87" s="34">
        <f>IF(I87=0,0,SUM(K$4:K87))</f>
        <v>0</v>
      </c>
      <c r="S87" s="43">
        <f>IF(F87+G87=0,0,SUM(O$4:O87))</f>
        <v>0</v>
      </c>
    </row>
    <row r="88" spans="1:19" x14ac:dyDescent="0.25">
      <c r="A88" s="57">
        <f t="shared" si="9"/>
        <v>12</v>
      </c>
      <c r="B88" s="101">
        <f t="shared" si="10"/>
        <v>44645</v>
      </c>
      <c r="C88" s="28"/>
      <c r="D88" s="28"/>
      <c r="E88" s="95">
        <f t="shared" si="11"/>
        <v>0</v>
      </c>
      <c r="F88" s="28"/>
      <c r="G88" s="28"/>
      <c r="H88" s="33">
        <f t="shared" si="12"/>
        <v>0</v>
      </c>
      <c r="I88" s="28"/>
      <c r="J88" s="33">
        <f t="shared" si="13"/>
        <v>0</v>
      </c>
      <c r="K88" s="34">
        <f t="shared" si="14"/>
        <v>0</v>
      </c>
      <c r="M88" s="93">
        <f t="shared" si="15"/>
        <v>0</v>
      </c>
      <c r="N88" s="34">
        <f t="shared" si="16"/>
        <v>0</v>
      </c>
      <c r="O88" s="43">
        <f t="shared" si="17"/>
        <v>0</v>
      </c>
      <c r="Q88" s="93">
        <f>IF(C88+D88=0,0,SUM(E$4:E88))</f>
        <v>0</v>
      </c>
      <c r="R88" s="34">
        <f>IF(I88=0,0,SUM(K$4:K88))</f>
        <v>0</v>
      </c>
      <c r="S88" s="43">
        <f>IF(F88+G88=0,0,SUM(O$4:O88))</f>
        <v>0</v>
      </c>
    </row>
    <row r="89" spans="1:19" x14ac:dyDescent="0.25">
      <c r="A89" s="57">
        <f t="shared" si="9"/>
        <v>12</v>
      </c>
      <c r="B89" s="101">
        <f t="shared" si="10"/>
        <v>44646</v>
      </c>
      <c r="C89" s="28"/>
      <c r="D89" s="28"/>
      <c r="E89" s="95">
        <f t="shared" si="11"/>
        <v>0</v>
      </c>
      <c r="F89" s="28"/>
      <c r="G89" s="28"/>
      <c r="H89" s="33">
        <f t="shared" si="12"/>
        <v>0</v>
      </c>
      <c r="I89" s="28"/>
      <c r="J89" s="33">
        <f t="shared" si="13"/>
        <v>0</v>
      </c>
      <c r="K89" s="34">
        <f t="shared" si="14"/>
        <v>0</v>
      </c>
      <c r="M89" s="93">
        <f t="shared" si="15"/>
        <v>0</v>
      </c>
      <c r="N89" s="34">
        <f t="shared" si="16"/>
        <v>0</v>
      </c>
      <c r="O89" s="43">
        <f t="shared" si="17"/>
        <v>0</v>
      </c>
      <c r="Q89" s="93">
        <f>IF(C89+D89=0,0,SUM(E$4:E89))</f>
        <v>0</v>
      </c>
      <c r="R89" s="34">
        <f>IF(I89=0,0,SUM(K$4:K89))</f>
        <v>0</v>
      </c>
      <c r="S89" s="43">
        <f>IF(F89+G89=0,0,SUM(O$4:O89))</f>
        <v>0</v>
      </c>
    </row>
    <row r="90" spans="1:19" x14ac:dyDescent="0.25">
      <c r="A90" s="57">
        <f t="shared" si="9"/>
        <v>12</v>
      </c>
      <c r="B90" s="101">
        <f t="shared" si="10"/>
        <v>44647</v>
      </c>
      <c r="C90" s="28"/>
      <c r="D90" s="28"/>
      <c r="E90" s="95">
        <f t="shared" si="11"/>
        <v>0</v>
      </c>
      <c r="F90" s="28"/>
      <c r="G90" s="28"/>
      <c r="H90" s="33">
        <f t="shared" si="12"/>
        <v>0</v>
      </c>
      <c r="I90" s="28"/>
      <c r="J90" s="33">
        <f t="shared" si="13"/>
        <v>0</v>
      </c>
      <c r="K90" s="34">
        <f t="shared" si="14"/>
        <v>0</v>
      </c>
      <c r="M90" s="93">
        <f t="shared" si="15"/>
        <v>0</v>
      </c>
      <c r="N90" s="34">
        <f t="shared" si="16"/>
        <v>0</v>
      </c>
      <c r="O90" s="43">
        <f t="shared" si="17"/>
        <v>0</v>
      </c>
      <c r="Q90" s="93">
        <f>IF(C90+D90=0,0,SUM(E$4:E90))</f>
        <v>0</v>
      </c>
      <c r="R90" s="34">
        <f>IF(I90=0,0,SUM(K$4:K90))</f>
        <v>0</v>
      </c>
      <c r="S90" s="43">
        <f>IF(F90+G90=0,0,SUM(O$4:O90))</f>
        <v>0</v>
      </c>
    </row>
    <row r="91" spans="1:19" x14ac:dyDescent="0.25">
      <c r="A91" s="57">
        <f t="shared" si="9"/>
        <v>13</v>
      </c>
      <c r="B91" s="101">
        <f t="shared" si="10"/>
        <v>44648</v>
      </c>
      <c r="C91" s="28"/>
      <c r="D91" s="28"/>
      <c r="E91" s="95">
        <f t="shared" si="11"/>
        <v>0</v>
      </c>
      <c r="F91" s="28"/>
      <c r="G91" s="28"/>
      <c r="H91" s="33">
        <f t="shared" si="12"/>
        <v>0</v>
      </c>
      <c r="I91" s="28"/>
      <c r="J91" s="33">
        <f t="shared" si="13"/>
        <v>0</v>
      </c>
      <c r="K91" s="34">
        <f t="shared" si="14"/>
        <v>0</v>
      </c>
      <c r="M91" s="93">
        <f t="shared" si="15"/>
        <v>0</v>
      </c>
      <c r="N91" s="34">
        <f t="shared" si="16"/>
        <v>0</v>
      </c>
      <c r="O91" s="43">
        <f t="shared" si="17"/>
        <v>0</v>
      </c>
      <c r="Q91" s="93">
        <f>IF(C91+D91=0,0,SUM(E$4:E91))</f>
        <v>0</v>
      </c>
      <c r="R91" s="34">
        <f>IF(I91=0,0,SUM(K$4:K91))</f>
        <v>0</v>
      </c>
      <c r="S91" s="43">
        <f>IF(F91+G91=0,0,SUM(O$4:O91))</f>
        <v>0</v>
      </c>
    </row>
    <row r="92" spans="1:19" x14ac:dyDescent="0.25">
      <c r="A92" s="57">
        <f t="shared" si="9"/>
        <v>13</v>
      </c>
      <c r="B92" s="101">
        <f t="shared" si="10"/>
        <v>44649</v>
      </c>
      <c r="C92" s="28"/>
      <c r="D92" s="28"/>
      <c r="E92" s="95">
        <f t="shared" si="11"/>
        <v>0</v>
      </c>
      <c r="F92" s="28"/>
      <c r="G92" s="28"/>
      <c r="H92" s="33">
        <f t="shared" si="12"/>
        <v>0</v>
      </c>
      <c r="I92" s="28"/>
      <c r="J92" s="33">
        <f t="shared" si="13"/>
        <v>0</v>
      </c>
      <c r="K92" s="34">
        <f t="shared" si="14"/>
        <v>0</v>
      </c>
      <c r="M92" s="93">
        <f t="shared" si="15"/>
        <v>0</v>
      </c>
      <c r="N92" s="34">
        <f t="shared" si="16"/>
        <v>0</v>
      </c>
      <c r="O92" s="43">
        <f t="shared" si="17"/>
        <v>0</v>
      </c>
      <c r="Q92" s="93">
        <f>IF(C92+D92=0,0,SUM(E$4:E92))</f>
        <v>0</v>
      </c>
      <c r="R92" s="34">
        <f>IF(I92=0,0,SUM(K$4:K92))</f>
        <v>0</v>
      </c>
      <c r="S92" s="43">
        <f>IF(F92+G92=0,0,SUM(O$4:O92))</f>
        <v>0</v>
      </c>
    </row>
    <row r="93" spans="1:19" x14ac:dyDescent="0.25">
      <c r="A93" s="57">
        <f t="shared" si="9"/>
        <v>13</v>
      </c>
      <c r="B93" s="101">
        <f t="shared" si="10"/>
        <v>44650</v>
      </c>
      <c r="C93" s="28"/>
      <c r="D93" s="28"/>
      <c r="E93" s="95">
        <f t="shared" si="11"/>
        <v>0</v>
      </c>
      <c r="F93" s="28"/>
      <c r="G93" s="28"/>
      <c r="H93" s="33">
        <f t="shared" si="12"/>
        <v>0</v>
      </c>
      <c r="I93" s="28"/>
      <c r="J93" s="33">
        <f t="shared" si="13"/>
        <v>0</v>
      </c>
      <c r="K93" s="34">
        <f t="shared" si="14"/>
        <v>0</v>
      </c>
      <c r="M93" s="93">
        <f t="shared" si="15"/>
        <v>0</v>
      </c>
      <c r="N93" s="34">
        <f t="shared" si="16"/>
        <v>0</v>
      </c>
      <c r="O93" s="43">
        <f t="shared" si="17"/>
        <v>0</v>
      </c>
      <c r="Q93" s="93">
        <f>IF(C93+D93=0,0,SUM(E$4:E93))</f>
        <v>0</v>
      </c>
      <c r="R93" s="34">
        <f>IF(I93=0,0,SUM(K$4:K93))</f>
        <v>0</v>
      </c>
      <c r="S93" s="43">
        <f>IF(F93+G93=0,0,SUM(O$4:O93))</f>
        <v>0</v>
      </c>
    </row>
    <row r="94" spans="1:19" x14ac:dyDescent="0.25">
      <c r="A94" s="57">
        <f t="shared" si="9"/>
        <v>13</v>
      </c>
      <c r="B94" s="101">
        <f t="shared" si="10"/>
        <v>44651</v>
      </c>
      <c r="C94" s="28"/>
      <c r="D94" s="28"/>
      <c r="E94" s="95">
        <f t="shared" si="11"/>
        <v>0</v>
      </c>
      <c r="F94" s="28"/>
      <c r="G94" s="28"/>
      <c r="H94" s="33">
        <f t="shared" si="12"/>
        <v>0</v>
      </c>
      <c r="I94" s="28"/>
      <c r="J94" s="33">
        <f t="shared" si="13"/>
        <v>0</v>
      </c>
      <c r="K94" s="34">
        <f t="shared" si="14"/>
        <v>0</v>
      </c>
      <c r="M94" s="93">
        <f t="shared" si="15"/>
        <v>0</v>
      </c>
      <c r="N94" s="34">
        <f t="shared" si="16"/>
        <v>0</v>
      </c>
      <c r="O94" s="43">
        <f t="shared" si="17"/>
        <v>0</v>
      </c>
      <c r="Q94" s="93">
        <f>IF(C94+D94=0,0,SUM(E$4:E94))</f>
        <v>0</v>
      </c>
      <c r="R94" s="34">
        <f>IF(I94=0,0,SUM(K$4:K94))</f>
        <v>0</v>
      </c>
      <c r="S94" s="43">
        <f>IF(F94+G94=0,0,SUM(O$4:O94))</f>
        <v>0</v>
      </c>
    </row>
    <row r="95" spans="1:19" x14ac:dyDescent="0.25">
      <c r="A95" s="57">
        <f t="shared" si="9"/>
        <v>13</v>
      </c>
      <c r="B95" s="101">
        <f t="shared" si="10"/>
        <v>44652</v>
      </c>
      <c r="C95" s="28"/>
      <c r="D95" s="28"/>
      <c r="E95" s="95">
        <f t="shared" si="11"/>
        <v>0</v>
      </c>
      <c r="F95" s="28"/>
      <c r="G95" s="28"/>
      <c r="H95" s="33">
        <f t="shared" si="12"/>
        <v>0</v>
      </c>
      <c r="I95" s="28"/>
      <c r="J95" s="33">
        <f t="shared" si="13"/>
        <v>0</v>
      </c>
      <c r="K95" s="34">
        <f t="shared" si="14"/>
        <v>0</v>
      </c>
      <c r="M95" s="93">
        <f t="shared" si="15"/>
        <v>0</v>
      </c>
      <c r="N95" s="34">
        <f t="shared" si="16"/>
        <v>0</v>
      </c>
      <c r="O95" s="43">
        <f t="shared" si="17"/>
        <v>0</v>
      </c>
      <c r="Q95" s="93">
        <f>IF(C95+D95=0,0,SUM(E$4:E95))</f>
        <v>0</v>
      </c>
      <c r="R95" s="34">
        <f>IF(I95=0,0,SUM(K$4:K95))</f>
        <v>0</v>
      </c>
      <c r="S95" s="43">
        <f>IF(F95+G95=0,0,SUM(O$4:O95))</f>
        <v>0</v>
      </c>
    </row>
    <row r="96" spans="1:19" x14ac:dyDescent="0.25">
      <c r="A96" s="57">
        <f t="shared" si="9"/>
        <v>13</v>
      </c>
      <c r="B96" s="101">
        <f t="shared" si="10"/>
        <v>44653</v>
      </c>
      <c r="C96" s="28"/>
      <c r="D96" s="28"/>
      <c r="E96" s="95">
        <f t="shared" si="11"/>
        <v>0</v>
      </c>
      <c r="F96" s="28"/>
      <c r="G96" s="28"/>
      <c r="H96" s="33">
        <f t="shared" si="12"/>
        <v>0</v>
      </c>
      <c r="I96" s="28"/>
      <c r="J96" s="33">
        <f t="shared" si="13"/>
        <v>0</v>
      </c>
      <c r="K96" s="34">
        <f t="shared" si="14"/>
        <v>0</v>
      </c>
      <c r="M96" s="93">
        <f t="shared" si="15"/>
        <v>0</v>
      </c>
      <c r="N96" s="34">
        <f t="shared" si="16"/>
        <v>0</v>
      </c>
      <c r="O96" s="43">
        <f t="shared" si="17"/>
        <v>0</v>
      </c>
      <c r="Q96" s="93">
        <f>IF(C96+D96=0,0,SUM(E$4:E96))</f>
        <v>0</v>
      </c>
      <c r="R96" s="34">
        <f>IF(I96=0,0,SUM(K$4:K96))</f>
        <v>0</v>
      </c>
      <c r="S96" s="43">
        <f>IF(F96+G96=0,0,SUM(O$4:O96))</f>
        <v>0</v>
      </c>
    </row>
    <row r="97" spans="1:19" x14ac:dyDescent="0.25">
      <c r="A97" s="57">
        <f t="shared" si="9"/>
        <v>13</v>
      </c>
      <c r="B97" s="101">
        <f t="shared" si="10"/>
        <v>44654</v>
      </c>
      <c r="C97" s="28"/>
      <c r="D97" s="28"/>
      <c r="E97" s="95">
        <f t="shared" si="11"/>
        <v>0</v>
      </c>
      <c r="F97" s="28"/>
      <c r="G97" s="28"/>
      <c r="H97" s="33">
        <f t="shared" si="12"/>
        <v>0</v>
      </c>
      <c r="I97" s="28"/>
      <c r="J97" s="33">
        <f t="shared" si="13"/>
        <v>0</v>
      </c>
      <c r="K97" s="34">
        <f t="shared" si="14"/>
        <v>0</v>
      </c>
      <c r="M97" s="93">
        <f t="shared" si="15"/>
        <v>0</v>
      </c>
      <c r="N97" s="34">
        <f t="shared" si="16"/>
        <v>0</v>
      </c>
      <c r="O97" s="43">
        <f t="shared" si="17"/>
        <v>0</v>
      </c>
      <c r="Q97" s="93">
        <f>IF(C97+D97=0,0,SUM(E$4:E97))</f>
        <v>0</v>
      </c>
      <c r="R97" s="34">
        <f>IF(I97=0,0,SUM(K$4:K97))</f>
        <v>0</v>
      </c>
      <c r="S97" s="43">
        <f>IF(F97+G97=0,0,SUM(O$4:O97))</f>
        <v>0</v>
      </c>
    </row>
    <row r="98" spans="1:19" x14ac:dyDescent="0.25">
      <c r="A98" s="57">
        <f t="shared" si="9"/>
        <v>14</v>
      </c>
      <c r="B98" s="101">
        <f t="shared" si="10"/>
        <v>44655</v>
      </c>
      <c r="C98" s="28"/>
      <c r="D98" s="28"/>
      <c r="E98" s="95">
        <f t="shared" si="11"/>
        <v>0</v>
      </c>
      <c r="F98" s="28"/>
      <c r="G98" s="28"/>
      <c r="H98" s="33">
        <f t="shared" si="12"/>
        <v>0</v>
      </c>
      <c r="I98" s="28"/>
      <c r="J98" s="33">
        <f t="shared" si="13"/>
        <v>0</v>
      </c>
      <c r="K98" s="34">
        <f t="shared" si="14"/>
        <v>0</v>
      </c>
      <c r="M98" s="93">
        <f t="shared" si="15"/>
        <v>0</v>
      </c>
      <c r="N98" s="34">
        <f t="shared" si="16"/>
        <v>0</v>
      </c>
      <c r="O98" s="43">
        <f t="shared" si="17"/>
        <v>0</v>
      </c>
      <c r="Q98" s="93">
        <f>IF(C98+D98=0,0,SUM(E$4:E98))</f>
        <v>0</v>
      </c>
      <c r="R98" s="34">
        <f>IF(I98=0,0,SUM(K$4:K98))</f>
        <v>0</v>
      </c>
      <c r="S98" s="43">
        <f>IF(F98+G98=0,0,SUM(O$4:O98))</f>
        <v>0</v>
      </c>
    </row>
    <row r="99" spans="1:19" x14ac:dyDescent="0.25">
      <c r="A99" s="57">
        <f t="shared" si="9"/>
        <v>14</v>
      </c>
      <c r="B99" s="101">
        <f t="shared" si="10"/>
        <v>44656</v>
      </c>
      <c r="C99" s="28"/>
      <c r="D99" s="28"/>
      <c r="E99" s="95">
        <f t="shared" si="11"/>
        <v>0</v>
      </c>
      <c r="F99" s="28"/>
      <c r="G99" s="28"/>
      <c r="H99" s="33">
        <f t="shared" si="12"/>
        <v>0</v>
      </c>
      <c r="I99" s="28"/>
      <c r="J99" s="33">
        <f t="shared" si="13"/>
        <v>0</v>
      </c>
      <c r="K99" s="34">
        <f t="shared" si="14"/>
        <v>0</v>
      </c>
      <c r="M99" s="93">
        <f t="shared" si="15"/>
        <v>0</v>
      </c>
      <c r="N99" s="34">
        <f t="shared" si="16"/>
        <v>0</v>
      </c>
      <c r="O99" s="43">
        <f t="shared" si="17"/>
        <v>0</v>
      </c>
      <c r="Q99" s="93">
        <f>IF(C99+D99=0,0,SUM(E$4:E99))</f>
        <v>0</v>
      </c>
      <c r="R99" s="34">
        <f>IF(I99=0,0,SUM(K$4:K99))</f>
        <v>0</v>
      </c>
      <c r="S99" s="43">
        <f>IF(F99+G99=0,0,SUM(O$4:O99))</f>
        <v>0</v>
      </c>
    </row>
    <row r="100" spans="1:19" x14ac:dyDescent="0.25">
      <c r="A100" s="57">
        <f t="shared" si="9"/>
        <v>14</v>
      </c>
      <c r="B100" s="101">
        <f t="shared" si="10"/>
        <v>44657</v>
      </c>
      <c r="C100" s="28"/>
      <c r="D100" s="28"/>
      <c r="E100" s="95">
        <f t="shared" si="11"/>
        <v>0</v>
      </c>
      <c r="F100" s="28"/>
      <c r="G100" s="28"/>
      <c r="H100" s="33">
        <f t="shared" si="12"/>
        <v>0</v>
      </c>
      <c r="I100" s="28"/>
      <c r="J100" s="33">
        <f t="shared" si="13"/>
        <v>0</v>
      </c>
      <c r="K100" s="34">
        <f t="shared" si="14"/>
        <v>0</v>
      </c>
      <c r="M100" s="93">
        <f t="shared" si="15"/>
        <v>0</v>
      </c>
      <c r="N100" s="34">
        <f t="shared" si="16"/>
        <v>0</v>
      </c>
      <c r="O100" s="43">
        <f t="shared" si="17"/>
        <v>0</v>
      </c>
      <c r="Q100" s="93">
        <f>IF(C100+D100=0,0,SUM(E$4:E100))</f>
        <v>0</v>
      </c>
      <c r="R100" s="34">
        <f>IF(I100=0,0,SUM(K$4:K100))</f>
        <v>0</v>
      </c>
      <c r="S100" s="43">
        <f>IF(F100+G100=0,0,SUM(O$4:O100))</f>
        <v>0</v>
      </c>
    </row>
    <row r="101" spans="1:19" x14ac:dyDescent="0.25">
      <c r="A101" s="57">
        <f t="shared" si="9"/>
        <v>14</v>
      </c>
      <c r="B101" s="101">
        <f t="shared" si="10"/>
        <v>44658</v>
      </c>
      <c r="C101" s="28"/>
      <c r="D101" s="28"/>
      <c r="E101" s="95">
        <f t="shared" si="11"/>
        <v>0</v>
      </c>
      <c r="F101" s="28"/>
      <c r="G101" s="28"/>
      <c r="H101" s="33">
        <f t="shared" si="12"/>
        <v>0</v>
      </c>
      <c r="I101" s="28"/>
      <c r="J101" s="33">
        <f t="shared" si="13"/>
        <v>0</v>
      </c>
      <c r="K101" s="34">
        <f t="shared" si="14"/>
        <v>0</v>
      </c>
      <c r="M101" s="93">
        <f t="shared" si="15"/>
        <v>0</v>
      </c>
      <c r="N101" s="34">
        <f t="shared" si="16"/>
        <v>0</v>
      </c>
      <c r="O101" s="43">
        <f t="shared" si="17"/>
        <v>0</v>
      </c>
      <c r="Q101" s="93">
        <f>IF(C101+D101=0,0,SUM(E$4:E101))</f>
        <v>0</v>
      </c>
      <c r="R101" s="34">
        <f>IF(I101=0,0,SUM(K$4:K101))</f>
        <v>0</v>
      </c>
      <c r="S101" s="43">
        <f>IF(F101+G101=0,0,SUM(O$4:O101))</f>
        <v>0</v>
      </c>
    </row>
    <row r="102" spans="1:19" x14ac:dyDescent="0.25">
      <c r="A102" s="57">
        <f t="shared" si="9"/>
        <v>14</v>
      </c>
      <c r="B102" s="101">
        <f t="shared" si="10"/>
        <v>44659</v>
      </c>
      <c r="C102" s="28"/>
      <c r="D102" s="28"/>
      <c r="E102" s="95">
        <f t="shared" si="11"/>
        <v>0</v>
      </c>
      <c r="F102" s="28"/>
      <c r="G102" s="28"/>
      <c r="H102" s="33">
        <f t="shared" si="12"/>
        <v>0</v>
      </c>
      <c r="I102" s="28"/>
      <c r="J102" s="33">
        <f t="shared" si="13"/>
        <v>0</v>
      </c>
      <c r="K102" s="34">
        <f t="shared" si="14"/>
        <v>0</v>
      </c>
      <c r="M102" s="93">
        <f t="shared" si="15"/>
        <v>0</v>
      </c>
      <c r="N102" s="34">
        <f t="shared" si="16"/>
        <v>0</v>
      </c>
      <c r="O102" s="43">
        <f t="shared" si="17"/>
        <v>0</v>
      </c>
      <c r="Q102" s="93">
        <f>IF(C102+D102=0,0,SUM(E$4:E102))</f>
        <v>0</v>
      </c>
      <c r="R102" s="34">
        <f>IF(I102=0,0,SUM(K$4:K102))</f>
        <v>0</v>
      </c>
      <c r="S102" s="43">
        <f>IF(F102+G102=0,0,SUM(O$4:O102))</f>
        <v>0</v>
      </c>
    </row>
    <row r="103" spans="1:19" x14ac:dyDescent="0.25">
      <c r="A103" s="57">
        <f t="shared" si="9"/>
        <v>14</v>
      </c>
      <c r="B103" s="101">
        <f t="shared" si="10"/>
        <v>44660</v>
      </c>
      <c r="C103" s="28"/>
      <c r="D103" s="28"/>
      <c r="E103" s="95">
        <f t="shared" si="11"/>
        <v>0</v>
      </c>
      <c r="F103" s="28"/>
      <c r="G103" s="28"/>
      <c r="H103" s="33">
        <f t="shared" si="12"/>
        <v>0</v>
      </c>
      <c r="I103" s="28"/>
      <c r="J103" s="33">
        <f t="shared" si="13"/>
        <v>0</v>
      </c>
      <c r="K103" s="34">
        <f t="shared" si="14"/>
        <v>0</v>
      </c>
      <c r="M103" s="93">
        <f t="shared" si="15"/>
        <v>0</v>
      </c>
      <c r="N103" s="34">
        <f t="shared" si="16"/>
        <v>0</v>
      </c>
      <c r="O103" s="43">
        <f t="shared" si="17"/>
        <v>0</v>
      </c>
      <c r="Q103" s="93">
        <f>IF(C103+D103=0,0,SUM(E$4:E103))</f>
        <v>0</v>
      </c>
      <c r="R103" s="34">
        <f>IF(I103=0,0,SUM(K$4:K103))</f>
        <v>0</v>
      </c>
      <c r="S103" s="43">
        <f>IF(F103+G103=0,0,SUM(O$4:O103))</f>
        <v>0</v>
      </c>
    </row>
    <row r="104" spans="1:19" x14ac:dyDescent="0.25">
      <c r="A104" s="57">
        <f t="shared" si="9"/>
        <v>14</v>
      </c>
      <c r="B104" s="101">
        <f t="shared" si="10"/>
        <v>44661</v>
      </c>
      <c r="C104" s="28"/>
      <c r="D104" s="28"/>
      <c r="E104" s="95">
        <f t="shared" si="11"/>
        <v>0</v>
      </c>
      <c r="F104" s="28"/>
      <c r="G104" s="28"/>
      <c r="H104" s="33">
        <f t="shared" si="12"/>
        <v>0</v>
      </c>
      <c r="I104" s="28"/>
      <c r="J104" s="33">
        <f t="shared" si="13"/>
        <v>0</v>
      </c>
      <c r="K104" s="34">
        <f t="shared" si="14"/>
        <v>0</v>
      </c>
      <c r="M104" s="93">
        <f t="shared" si="15"/>
        <v>0</v>
      </c>
      <c r="N104" s="34">
        <f t="shared" si="16"/>
        <v>0</v>
      </c>
      <c r="O104" s="43">
        <f t="shared" si="17"/>
        <v>0</v>
      </c>
      <c r="Q104" s="93">
        <f>IF(C104+D104=0,0,SUM(E$4:E104))</f>
        <v>0</v>
      </c>
      <c r="R104" s="34">
        <f>IF(I104=0,0,SUM(K$4:K104))</f>
        <v>0</v>
      </c>
      <c r="S104" s="43">
        <f>IF(F104+G104=0,0,SUM(O$4:O104))</f>
        <v>0</v>
      </c>
    </row>
    <row r="105" spans="1:19" x14ac:dyDescent="0.25">
      <c r="A105" s="57">
        <f t="shared" si="9"/>
        <v>15</v>
      </c>
      <c r="B105" s="101">
        <f t="shared" si="10"/>
        <v>44662</v>
      </c>
      <c r="C105" s="28"/>
      <c r="D105" s="28"/>
      <c r="E105" s="95">
        <f t="shared" si="11"/>
        <v>0</v>
      </c>
      <c r="F105" s="28"/>
      <c r="G105" s="28"/>
      <c r="H105" s="33">
        <f t="shared" si="12"/>
        <v>0</v>
      </c>
      <c r="I105" s="28"/>
      <c r="J105" s="33">
        <f t="shared" si="13"/>
        <v>0</v>
      </c>
      <c r="K105" s="34">
        <f t="shared" si="14"/>
        <v>0</v>
      </c>
      <c r="M105" s="93">
        <f t="shared" si="15"/>
        <v>0</v>
      </c>
      <c r="N105" s="34">
        <f t="shared" si="16"/>
        <v>0</v>
      </c>
      <c r="O105" s="43">
        <f t="shared" si="17"/>
        <v>0</v>
      </c>
      <c r="Q105" s="93">
        <f>IF(C105+D105=0,0,SUM(E$4:E105))</f>
        <v>0</v>
      </c>
      <c r="R105" s="34">
        <f>IF(I105=0,0,SUM(K$4:K105))</f>
        <v>0</v>
      </c>
      <c r="S105" s="43">
        <f>IF(F105+G105=0,0,SUM(O$4:O105))</f>
        <v>0</v>
      </c>
    </row>
    <row r="106" spans="1:19" x14ac:dyDescent="0.25">
      <c r="A106" s="57">
        <f t="shared" si="9"/>
        <v>15</v>
      </c>
      <c r="B106" s="101">
        <f t="shared" si="10"/>
        <v>44663</v>
      </c>
      <c r="C106" s="28"/>
      <c r="D106" s="28"/>
      <c r="E106" s="95">
        <f t="shared" si="11"/>
        <v>0</v>
      </c>
      <c r="F106" s="28"/>
      <c r="G106" s="28"/>
      <c r="H106" s="33">
        <f t="shared" si="12"/>
        <v>0</v>
      </c>
      <c r="I106" s="28"/>
      <c r="J106" s="33">
        <f t="shared" si="13"/>
        <v>0</v>
      </c>
      <c r="K106" s="34">
        <f t="shared" si="14"/>
        <v>0</v>
      </c>
      <c r="M106" s="93">
        <f t="shared" si="15"/>
        <v>0</v>
      </c>
      <c r="N106" s="34">
        <f t="shared" si="16"/>
        <v>0</v>
      </c>
      <c r="O106" s="43">
        <f t="shared" si="17"/>
        <v>0</v>
      </c>
      <c r="Q106" s="93">
        <f>IF(C106+D106=0,0,SUM(E$4:E106))</f>
        <v>0</v>
      </c>
      <c r="R106" s="34">
        <f>IF(I106=0,0,SUM(K$4:K106))</f>
        <v>0</v>
      </c>
      <c r="S106" s="43">
        <f>IF(F106+G106=0,0,SUM(O$4:O106))</f>
        <v>0</v>
      </c>
    </row>
    <row r="107" spans="1:19" x14ac:dyDescent="0.25">
      <c r="A107" s="57">
        <f t="shared" si="9"/>
        <v>15</v>
      </c>
      <c r="B107" s="101">
        <f t="shared" si="10"/>
        <v>44664</v>
      </c>
      <c r="C107" s="28"/>
      <c r="D107" s="28"/>
      <c r="E107" s="95">
        <f t="shared" si="11"/>
        <v>0</v>
      </c>
      <c r="F107" s="28"/>
      <c r="G107" s="28"/>
      <c r="H107" s="33">
        <f t="shared" si="12"/>
        <v>0</v>
      </c>
      <c r="I107" s="28"/>
      <c r="J107" s="33">
        <f t="shared" si="13"/>
        <v>0</v>
      </c>
      <c r="K107" s="34">
        <f t="shared" si="14"/>
        <v>0</v>
      </c>
      <c r="M107" s="93">
        <f t="shared" si="15"/>
        <v>0</v>
      </c>
      <c r="N107" s="34">
        <f t="shared" si="16"/>
        <v>0</v>
      </c>
      <c r="O107" s="43">
        <f t="shared" si="17"/>
        <v>0</v>
      </c>
      <c r="Q107" s="93">
        <f>IF(C107+D107=0,0,SUM(E$4:E107))</f>
        <v>0</v>
      </c>
      <c r="R107" s="34">
        <f>IF(I107=0,0,SUM(K$4:K107))</f>
        <v>0</v>
      </c>
      <c r="S107" s="43">
        <f>IF(F107+G107=0,0,SUM(O$4:O107))</f>
        <v>0</v>
      </c>
    </row>
    <row r="108" spans="1:19" x14ac:dyDescent="0.25">
      <c r="A108" s="57">
        <f t="shared" si="9"/>
        <v>15</v>
      </c>
      <c r="B108" s="101">
        <f t="shared" si="10"/>
        <v>44665</v>
      </c>
      <c r="C108" s="28"/>
      <c r="D108" s="28"/>
      <c r="E108" s="95">
        <f t="shared" si="11"/>
        <v>0</v>
      </c>
      <c r="F108" s="28"/>
      <c r="G108" s="28"/>
      <c r="H108" s="33">
        <f t="shared" si="12"/>
        <v>0</v>
      </c>
      <c r="I108" s="28"/>
      <c r="J108" s="33">
        <f t="shared" si="13"/>
        <v>0</v>
      </c>
      <c r="K108" s="34">
        <f t="shared" si="14"/>
        <v>0</v>
      </c>
      <c r="M108" s="93">
        <f t="shared" si="15"/>
        <v>0</v>
      </c>
      <c r="N108" s="34">
        <f t="shared" si="16"/>
        <v>0</v>
      </c>
      <c r="O108" s="43">
        <f t="shared" si="17"/>
        <v>0</v>
      </c>
      <c r="Q108" s="93">
        <f>IF(C108+D108=0,0,SUM(E$4:E108))</f>
        <v>0</v>
      </c>
      <c r="R108" s="34">
        <f>IF(I108=0,0,SUM(K$4:K108))</f>
        <v>0</v>
      </c>
      <c r="S108" s="43">
        <f>IF(F108+G108=0,0,SUM(O$4:O108))</f>
        <v>0</v>
      </c>
    </row>
    <row r="109" spans="1:19" x14ac:dyDescent="0.25">
      <c r="A109" s="57">
        <f t="shared" si="9"/>
        <v>15</v>
      </c>
      <c r="B109" s="101">
        <f t="shared" si="10"/>
        <v>44666</v>
      </c>
      <c r="C109" s="28"/>
      <c r="D109" s="28"/>
      <c r="E109" s="95">
        <f t="shared" si="11"/>
        <v>0</v>
      </c>
      <c r="F109" s="28"/>
      <c r="G109" s="28"/>
      <c r="H109" s="33">
        <f t="shared" si="12"/>
        <v>0</v>
      </c>
      <c r="I109" s="28"/>
      <c r="J109" s="33">
        <f t="shared" si="13"/>
        <v>0</v>
      </c>
      <c r="K109" s="34">
        <f t="shared" si="14"/>
        <v>0</v>
      </c>
      <c r="M109" s="93">
        <f t="shared" si="15"/>
        <v>0</v>
      </c>
      <c r="N109" s="34">
        <f t="shared" si="16"/>
        <v>0</v>
      </c>
      <c r="O109" s="43">
        <f t="shared" si="17"/>
        <v>0</v>
      </c>
      <c r="Q109" s="93">
        <f>IF(C109+D109=0,0,SUM(E$4:E109))</f>
        <v>0</v>
      </c>
      <c r="R109" s="34">
        <f>IF(I109=0,0,SUM(K$4:K109))</f>
        <v>0</v>
      </c>
      <c r="S109" s="43">
        <f>IF(F109+G109=0,0,SUM(O$4:O109))</f>
        <v>0</v>
      </c>
    </row>
    <row r="110" spans="1:19" x14ac:dyDescent="0.25">
      <c r="A110" s="57">
        <f t="shared" si="9"/>
        <v>15</v>
      </c>
      <c r="B110" s="101">
        <f t="shared" si="10"/>
        <v>44667</v>
      </c>
      <c r="C110" s="28"/>
      <c r="D110" s="28"/>
      <c r="E110" s="95">
        <f t="shared" si="11"/>
        <v>0</v>
      </c>
      <c r="F110" s="28"/>
      <c r="G110" s="28"/>
      <c r="H110" s="33">
        <f t="shared" si="12"/>
        <v>0</v>
      </c>
      <c r="I110" s="28"/>
      <c r="J110" s="33">
        <f t="shared" si="13"/>
        <v>0</v>
      </c>
      <c r="K110" s="34">
        <f t="shared" si="14"/>
        <v>0</v>
      </c>
      <c r="M110" s="93">
        <f t="shared" si="15"/>
        <v>0</v>
      </c>
      <c r="N110" s="34">
        <f t="shared" si="16"/>
        <v>0</v>
      </c>
      <c r="O110" s="43">
        <f t="shared" si="17"/>
        <v>0</v>
      </c>
      <c r="Q110" s="93">
        <f>IF(C110+D110=0,0,SUM(E$4:E110))</f>
        <v>0</v>
      </c>
      <c r="R110" s="34">
        <f>IF(I110=0,0,SUM(K$4:K110))</f>
        <v>0</v>
      </c>
      <c r="S110" s="43">
        <f>IF(F110+G110=0,0,SUM(O$4:O110))</f>
        <v>0</v>
      </c>
    </row>
    <row r="111" spans="1:19" x14ac:dyDescent="0.25">
      <c r="A111" s="57">
        <f t="shared" si="9"/>
        <v>15</v>
      </c>
      <c r="B111" s="101">
        <f t="shared" si="10"/>
        <v>44668</v>
      </c>
      <c r="C111" s="28"/>
      <c r="D111" s="28"/>
      <c r="E111" s="95">
        <f t="shared" si="11"/>
        <v>0</v>
      </c>
      <c r="F111" s="28"/>
      <c r="G111" s="28"/>
      <c r="H111" s="33">
        <f t="shared" si="12"/>
        <v>0</v>
      </c>
      <c r="I111" s="28"/>
      <c r="J111" s="33">
        <f t="shared" si="13"/>
        <v>0</v>
      </c>
      <c r="K111" s="34">
        <f t="shared" si="14"/>
        <v>0</v>
      </c>
      <c r="M111" s="93">
        <f t="shared" si="15"/>
        <v>0</v>
      </c>
      <c r="N111" s="34">
        <f t="shared" si="16"/>
        <v>0</v>
      </c>
      <c r="O111" s="43">
        <f t="shared" si="17"/>
        <v>0</v>
      </c>
      <c r="Q111" s="93">
        <f>IF(C111+D111=0,0,SUM(E$4:E111))</f>
        <v>0</v>
      </c>
      <c r="R111" s="34">
        <f>IF(I111=0,0,SUM(K$4:K111))</f>
        <v>0</v>
      </c>
      <c r="S111" s="43">
        <f>IF(F111+G111=0,0,SUM(O$4:O111))</f>
        <v>0</v>
      </c>
    </row>
    <row r="112" spans="1:19" x14ac:dyDescent="0.25">
      <c r="A112" s="57">
        <f t="shared" si="9"/>
        <v>16</v>
      </c>
      <c r="B112" s="101">
        <f t="shared" si="10"/>
        <v>44669</v>
      </c>
      <c r="C112" s="28"/>
      <c r="D112" s="28"/>
      <c r="E112" s="95">
        <f t="shared" si="11"/>
        <v>0</v>
      </c>
      <c r="F112" s="28"/>
      <c r="G112" s="28"/>
      <c r="H112" s="33">
        <f t="shared" si="12"/>
        <v>0</v>
      </c>
      <c r="I112" s="28"/>
      <c r="J112" s="33">
        <f t="shared" si="13"/>
        <v>0</v>
      </c>
      <c r="K112" s="34">
        <f t="shared" si="14"/>
        <v>0</v>
      </c>
      <c r="M112" s="93">
        <f t="shared" si="15"/>
        <v>0</v>
      </c>
      <c r="N112" s="34">
        <f t="shared" si="16"/>
        <v>0</v>
      </c>
      <c r="O112" s="43">
        <f t="shared" si="17"/>
        <v>0</v>
      </c>
      <c r="Q112" s="93">
        <f>IF(C112+D112=0,0,SUM(E$4:E112))</f>
        <v>0</v>
      </c>
      <c r="R112" s="34">
        <f>IF(I112=0,0,SUM(K$4:K112))</f>
        <v>0</v>
      </c>
      <c r="S112" s="43">
        <f>IF(F112+G112=0,0,SUM(O$4:O112))</f>
        <v>0</v>
      </c>
    </row>
    <row r="113" spans="1:19" x14ac:dyDescent="0.25">
      <c r="A113" s="57">
        <f t="shared" si="9"/>
        <v>16</v>
      </c>
      <c r="B113" s="101">
        <f t="shared" si="10"/>
        <v>44670</v>
      </c>
      <c r="C113" s="28"/>
      <c r="D113" s="28"/>
      <c r="E113" s="95">
        <f t="shared" si="11"/>
        <v>0</v>
      </c>
      <c r="F113" s="28"/>
      <c r="G113" s="28"/>
      <c r="H113" s="33">
        <f t="shared" si="12"/>
        <v>0</v>
      </c>
      <c r="I113" s="28"/>
      <c r="J113" s="33">
        <f t="shared" si="13"/>
        <v>0</v>
      </c>
      <c r="K113" s="34">
        <f t="shared" si="14"/>
        <v>0</v>
      </c>
      <c r="M113" s="93">
        <f t="shared" si="15"/>
        <v>0</v>
      </c>
      <c r="N113" s="34">
        <f t="shared" si="16"/>
        <v>0</v>
      </c>
      <c r="O113" s="43">
        <f t="shared" si="17"/>
        <v>0</v>
      </c>
      <c r="Q113" s="93">
        <f>IF(C113+D113=0,0,SUM(E$4:E113))</f>
        <v>0</v>
      </c>
      <c r="R113" s="34">
        <f>IF(I113=0,0,SUM(K$4:K113))</f>
        <v>0</v>
      </c>
      <c r="S113" s="43">
        <f>IF(F113+G113=0,0,SUM(O$4:O113))</f>
        <v>0</v>
      </c>
    </row>
    <row r="114" spans="1:19" x14ac:dyDescent="0.25">
      <c r="A114" s="57">
        <f t="shared" si="9"/>
        <v>16</v>
      </c>
      <c r="B114" s="101">
        <f t="shared" si="10"/>
        <v>44671</v>
      </c>
      <c r="C114" s="28"/>
      <c r="D114" s="28"/>
      <c r="E114" s="95">
        <f t="shared" si="11"/>
        <v>0</v>
      </c>
      <c r="F114" s="28"/>
      <c r="G114" s="28"/>
      <c r="H114" s="33">
        <f t="shared" si="12"/>
        <v>0</v>
      </c>
      <c r="I114" s="28"/>
      <c r="J114" s="33">
        <f t="shared" si="13"/>
        <v>0</v>
      </c>
      <c r="K114" s="34">
        <f t="shared" si="14"/>
        <v>0</v>
      </c>
      <c r="M114" s="93">
        <f t="shared" si="15"/>
        <v>0</v>
      </c>
      <c r="N114" s="34">
        <f t="shared" si="16"/>
        <v>0</v>
      </c>
      <c r="O114" s="43">
        <f t="shared" si="17"/>
        <v>0</v>
      </c>
      <c r="Q114" s="93">
        <f>IF(C114+D114=0,0,SUM(E$4:E114))</f>
        <v>0</v>
      </c>
      <c r="R114" s="34">
        <f>IF(I114=0,0,SUM(K$4:K114))</f>
        <v>0</v>
      </c>
      <c r="S114" s="43">
        <f>IF(F114+G114=0,0,SUM(O$4:O114))</f>
        <v>0</v>
      </c>
    </row>
    <row r="115" spans="1:19" x14ac:dyDescent="0.25">
      <c r="A115" s="57">
        <f t="shared" si="9"/>
        <v>16</v>
      </c>
      <c r="B115" s="101">
        <f t="shared" si="10"/>
        <v>44672</v>
      </c>
      <c r="C115" s="28"/>
      <c r="D115" s="28"/>
      <c r="E115" s="95">
        <f t="shared" si="11"/>
        <v>0</v>
      </c>
      <c r="F115" s="28"/>
      <c r="G115" s="28"/>
      <c r="H115" s="33">
        <f t="shared" si="12"/>
        <v>0</v>
      </c>
      <c r="I115" s="28"/>
      <c r="J115" s="33">
        <f t="shared" si="13"/>
        <v>0</v>
      </c>
      <c r="K115" s="34">
        <f t="shared" si="14"/>
        <v>0</v>
      </c>
      <c r="M115" s="93">
        <f t="shared" si="15"/>
        <v>0</v>
      </c>
      <c r="N115" s="34">
        <f t="shared" si="16"/>
        <v>0</v>
      </c>
      <c r="O115" s="43">
        <f t="shared" si="17"/>
        <v>0</v>
      </c>
      <c r="Q115" s="93">
        <f>IF(C115+D115=0,0,SUM(E$4:E115))</f>
        <v>0</v>
      </c>
      <c r="R115" s="34">
        <f>IF(I115=0,0,SUM(K$4:K115))</f>
        <v>0</v>
      </c>
      <c r="S115" s="43">
        <f>IF(F115+G115=0,0,SUM(O$4:O115))</f>
        <v>0</v>
      </c>
    </row>
    <row r="116" spans="1:19" x14ac:dyDescent="0.25">
      <c r="A116" s="57">
        <f t="shared" si="9"/>
        <v>16</v>
      </c>
      <c r="B116" s="101">
        <f t="shared" si="10"/>
        <v>44673</v>
      </c>
      <c r="C116" s="28"/>
      <c r="D116" s="28"/>
      <c r="E116" s="95">
        <f t="shared" si="11"/>
        <v>0</v>
      </c>
      <c r="F116" s="28"/>
      <c r="G116" s="28"/>
      <c r="H116" s="33">
        <f t="shared" si="12"/>
        <v>0</v>
      </c>
      <c r="I116" s="28"/>
      <c r="J116" s="33">
        <f t="shared" si="13"/>
        <v>0</v>
      </c>
      <c r="K116" s="34">
        <f t="shared" si="14"/>
        <v>0</v>
      </c>
      <c r="M116" s="93">
        <f t="shared" si="15"/>
        <v>0</v>
      </c>
      <c r="N116" s="34">
        <f t="shared" si="16"/>
        <v>0</v>
      </c>
      <c r="O116" s="43">
        <f t="shared" si="17"/>
        <v>0</v>
      </c>
      <c r="Q116" s="93">
        <f>IF(C116+D116=0,0,SUM(E$4:E116))</f>
        <v>0</v>
      </c>
      <c r="R116" s="34">
        <f>IF(I116=0,0,SUM(K$4:K116))</f>
        <v>0</v>
      </c>
      <c r="S116" s="43">
        <f>IF(F116+G116=0,0,SUM(O$4:O116))</f>
        <v>0</v>
      </c>
    </row>
    <row r="117" spans="1:19" x14ac:dyDescent="0.25">
      <c r="A117" s="57">
        <f t="shared" si="9"/>
        <v>16</v>
      </c>
      <c r="B117" s="101">
        <f t="shared" si="10"/>
        <v>44674</v>
      </c>
      <c r="C117" s="28"/>
      <c r="D117" s="28"/>
      <c r="E117" s="95">
        <f t="shared" si="11"/>
        <v>0</v>
      </c>
      <c r="F117" s="28"/>
      <c r="G117" s="28"/>
      <c r="H117" s="33">
        <f t="shared" si="12"/>
        <v>0</v>
      </c>
      <c r="I117" s="28"/>
      <c r="J117" s="33">
        <f t="shared" si="13"/>
        <v>0</v>
      </c>
      <c r="K117" s="34">
        <f t="shared" si="14"/>
        <v>0</v>
      </c>
      <c r="M117" s="93">
        <f t="shared" si="15"/>
        <v>0</v>
      </c>
      <c r="N117" s="34">
        <f t="shared" si="16"/>
        <v>0</v>
      </c>
      <c r="O117" s="43">
        <f t="shared" si="17"/>
        <v>0</v>
      </c>
      <c r="Q117" s="93">
        <f>IF(C117+D117=0,0,SUM(E$4:E117))</f>
        <v>0</v>
      </c>
      <c r="R117" s="34">
        <f>IF(I117=0,0,SUM(K$4:K117))</f>
        <v>0</v>
      </c>
      <c r="S117" s="43">
        <f>IF(F117+G117=0,0,SUM(O$4:O117))</f>
        <v>0</v>
      </c>
    </row>
    <row r="118" spans="1:19" x14ac:dyDescent="0.25">
      <c r="A118" s="57">
        <f t="shared" si="9"/>
        <v>16</v>
      </c>
      <c r="B118" s="101">
        <f t="shared" si="10"/>
        <v>44675</v>
      </c>
      <c r="C118" s="28"/>
      <c r="D118" s="28"/>
      <c r="E118" s="95">
        <f t="shared" si="11"/>
        <v>0</v>
      </c>
      <c r="F118" s="28"/>
      <c r="G118" s="28"/>
      <c r="H118" s="33">
        <f t="shared" si="12"/>
        <v>0</v>
      </c>
      <c r="I118" s="28"/>
      <c r="J118" s="33">
        <f t="shared" si="13"/>
        <v>0</v>
      </c>
      <c r="K118" s="34">
        <f t="shared" si="14"/>
        <v>0</v>
      </c>
      <c r="M118" s="93">
        <f t="shared" si="15"/>
        <v>0</v>
      </c>
      <c r="N118" s="34">
        <f t="shared" si="16"/>
        <v>0</v>
      </c>
      <c r="O118" s="43">
        <f t="shared" si="17"/>
        <v>0</v>
      </c>
      <c r="Q118" s="93">
        <f>IF(C118+D118=0,0,SUM(E$4:E118))</f>
        <v>0</v>
      </c>
      <c r="R118" s="34">
        <f>IF(I118=0,0,SUM(K$4:K118))</f>
        <v>0</v>
      </c>
      <c r="S118" s="43">
        <f>IF(F118+G118=0,0,SUM(O$4:O118))</f>
        <v>0</v>
      </c>
    </row>
    <row r="119" spans="1:19" x14ac:dyDescent="0.25">
      <c r="A119" s="57">
        <f t="shared" si="9"/>
        <v>17</v>
      </c>
      <c r="B119" s="101">
        <f t="shared" si="10"/>
        <v>44676</v>
      </c>
      <c r="C119" s="28"/>
      <c r="D119" s="28"/>
      <c r="E119" s="95">
        <f t="shared" si="11"/>
        <v>0</v>
      </c>
      <c r="F119" s="28"/>
      <c r="G119" s="28"/>
      <c r="H119" s="33">
        <f t="shared" si="12"/>
        <v>0</v>
      </c>
      <c r="I119" s="28"/>
      <c r="J119" s="33">
        <f t="shared" si="13"/>
        <v>0</v>
      </c>
      <c r="K119" s="34">
        <f t="shared" si="14"/>
        <v>0</v>
      </c>
      <c r="M119" s="93">
        <f t="shared" si="15"/>
        <v>0</v>
      </c>
      <c r="N119" s="34">
        <f t="shared" si="16"/>
        <v>0</v>
      </c>
      <c r="O119" s="43">
        <f t="shared" si="17"/>
        <v>0</v>
      </c>
      <c r="Q119" s="93">
        <f>IF(C119+D119=0,0,SUM(E$4:E119))</f>
        <v>0</v>
      </c>
      <c r="R119" s="34">
        <f>IF(I119=0,0,SUM(K$4:K119))</f>
        <v>0</v>
      </c>
      <c r="S119" s="43">
        <f>IF(F119+G119=0,0,SUM(O$4:O119))</f>
        <v>0</v>
      </c>
    </row>
    <row r="120" spans="1:19" x14ac:dyDescent="0.25">
      <c r="A120" s="57">
        <f t="shared" si="9"/>
        <v>17</v>
      </c>
      <c r="B120" s="101">
        <f t="shared" si="10"/>
        <v>44677</v>
      </c>
      <c r="C120" s="28"/>
      <c r="D120" s="28"/>
      <c r="E120" s="95">
        <f t="shared" si="11"/>
        <v>0</v>
      </c>
      <c r="F120" s="28"/>
      <c r="G120" s="28"/>
      <c r="H120" s="33">
        <f t="shared" si="12"/>
        <v>0</v>
      </c>
      <c r="I120" s="28"/>
      <c r="J120" s="33">
        <f t="shared" si="13"/>
        <v>0</v>
      </c>
      <c r="K120" s="34">
        <f t="shared" si="14"/>
        <v>0</v>
      </c>
      <c r="M120" s="93">
        <f t="shared" si="15"/>
        <v>0</v>
      </c>
      <c r="N120" s="34">
        <f t="shared" si="16"/>
        <v>0</v>
      </c>
      <c r="O120" s="43">
        <f t="shared" si="17"/>
        <v>0</v>
      </c>
      <c r="Q120" s="93">
        <f>IF(C120+D120=0,0,SUM(E$4:E120))</f>
        <v>0</v>
      </c>
      <c r="R120" s="34">
        <f>IF(I120=0,0,SUM(K$4:K120))</f>
        <v>0</v>
      </c>
      <c r="S120" s="43">
        <f>IF(F120+G120=0,0,SUM(O$4:O120))</f>
        <v>0</v>
      </c>
    </row>
    <row r="121" spans="1:19" x14ac:dyDescent="0.25">
      <c r="A121" s="57">
        <f t="shared" ref="A121:A184" si="18">(B121-WEEKDAY(B121-1)+4-(TRUNC(DATE(YEAR(B121-WEEKDAY(B121-1)+4),1,2)/7)*7+5))/7+1</f>
        <v>17</v>
      </c>
      <c r="B121" s="101">
        <f t="shared" ref="B121:B184" si="19">B120+1</f>
        <v>44678</v>
      </c>
      <c r="C121" s="28"/>
      <c r="D121" s="28"/>
      <c r="E121" s="95">
        <f t="shared" ref="E121:E184" si="20">IF(C121+D121=0,0,C121-C120+D121-D120)</f>
        <v>0</v>
      </c>
      <c r="F121" s="28"/>
      <c r="G121" s="28"/>
      <c r="H121" s="33">
        <f t="shared" ref="H121:H184" si="21">IF(F121+G121=0,0,F121-F120+G121-G120)</f>
        <v>0</v>
      </c>
      <c r="I121" s="28"/>
      <c r="J121" s="33">
        <f t="shared" ref="J121:J184" si="22">IF(I121=0,0,I121-I120)</f>
        <v>0</v>
      </c>
      <c r="K121" s="34">
        <f t="shared" ref="K121:K184" si="23">J121-H121</f>
        <v>0</v>
      </c>
      <c r="M121" s="93">
        <f t="shared" ref="M121:M184" si="24">E121</f>
        <v>0</v>
      </c>
      <c r="N121" s="34">
        <f t="shared" ref="N121:N184" si="25">K121</f>
        <v>0</v>
      </c>
      <c r="O121" s="43">
        <f t="shared" ref="O121:O184" si="26">-H121</f>
        <v>0</v>
      </c>
      <c r="Q121" s="93">
        <f>IF(C121+D121=0,0,SUM(E$4:E121))</f>
        <v>0</v>
      </c>
      <c r="R121" s="34">
        <f>IF(I121=0,0,SUM(K$4:K121))</f>
        <v>0</v>
      </c>
      <c r="S121" s="43">
        <f>IF(F121+G121=0,0,SUM(O$4:O121))</f>
        <v>0</v>
      </c>
    </row>
    <row r="122" spans="1:19" x14ac:dyDescent="0.25">
      <c r="A122" s="57">
        <f t="shared" si="18"/>
        <v>17</v>
      </c>
      <c r="B122" s="101">
        <f t="shared" si="19"/>
        <v>44679</v>
      </c>
      <c r="C122" s="28"/>
      <c r="D122" s="28"/>
      <c r="E122" s="95">
        <f t="shared" si="20"/>
        <v>0</v>
      </c>
      <c r="F122" s="28"/>
      <c r="G122" s="28"/>
      <c r="H122" s="33">
        <f t="shared" si="21"/>
        <v>0</v>
      </c>
      <c r="I122" s="28"/>
      <c r="J122" s="33">
        <f t="shared" si="22"/>
        <v>0</v>
      </c>
      <c r="K122" s="34">
        <f t="shared" si="23"/>
        <v>0</v>
      </c>
      <c r="M122" s="93">
        <f t="shared" si="24"/>
        <v>0</v>
      </c>
      <c r="N122" s="34">
        <f t="shared" si="25"/>
        <v>0</v>
      </c>
      <c r="O122" s="43">
        <f t="shared" si="26"/>
        <v>0</v>
      </c>
      <c r="Q122" s="93">
        <f>IF(C122+D122=0,0,SUM(E$4:E122))</f>
        <v>0</v>
      </c>
      <c r="R122" s="34">
        <f>IF(I122=0,0,SUM(K$4:K122))</f>
        <v>0</v>
      </c>
      <c r="S122" s="43">
        <f>IF(F122+G122=0,0,SUM(O$4:O122))</f>
        <v>0</v>
      </c>
    </row>
    <row r="123" spans="1:19" x14ac:dyDescent="0.25">
      <c r="A123" s="57">
        <f t="shared" si="18"/>
        <v>17</v>
      </c>
      <c r="B123" s="101">
        <f t="shared" si="19"/>
        <v>44680</v>
      </c>
      <c r="C123" s="28"/>
      <c r="D123" s="28"/>
      <c r="E123" s="95">
        <f t="shared" si="20"/>
        <v>0</v>
      </c>
      <c r="F123" s="28"/>
      <c r="G123" s="28"/>
      <c r="H123" s="33">
        <f t="shared" si="21"/>
        <v>0</v>
      </c>
      <c r="I123" s="28"/>
      <c r="J123" s="33">
        <f t="shared" si="22"/>
        <v>0</v>
      </c>
      <c r="K123" s="34">
        <f t="shared" si="23"/>
        <v>0</v>
      </c>
      <c r="M123" s="93">
        <f t="shared" si="24"/>
        <v>0</v>
      </c>
      <c r="N123" s="34">
        <f t="shared" si="25"/>
        <v>0</v>
      </c>
      <c r="O123" s="43">
        <f t="shared" si="26"/>
        <v>0</v>
      </c>
      <c r="Q123" s="93">
        <f>IF(C123+D123=0,0,SUM(E$4:E123))</f>
        <v>0</v>
      </c>
      <c r="R123" s="34">
        <f>IF(I123=0,0,SUM(K$4:K123))</f>
        <v>0</v>
      </c>
      <c r="S123" s="43">
        <f>IF(F123+G123=0,0,SUM(O$4:O123))</f>
        <v>0</v>
      </c>
    </row>
    <row r="124" spans="1:19" x14ac:dyDescent="0.25">
      <c r="A124" s="57">
        <f t="shared" si="18"/>
        <v>17</v>
      </c>
      <c r="B124" s="101">
        <f t="shared" si="19"/>
        <v>44681</v>
      </c>
      <c r="C124" s="28"/>
      <c r="D124" s="28"/>
      <c r="E124" s="95">
        <f t="shared" si="20"/>
        <v>0</v>
      </c>
      <c r="F124" s="28"/>
      <c r="G124" s="28"/>
      <c r="H124" s="33">
        <f t="shared" si="21"/>
        <v>0</v>
      </c>
      <c r="I124" s="28"/>
      <c r="J124" s="33">
        <f t="shared" si="22"/>
        <v>0</v>
      </c>
      <c r="K124" s="34">
        <f t="shared" si="23"/>
        <v>0</v>
      </c>
      <c r="M124" s="93">
        <f t="shared" si="24"/>
        <v>0</v>
      </c>
      <c r="N124" s="34">
        <f t="shared" si="25"/>
        <v>0</v>
      </c>
      <c r="O124" s="43">
        <f t="shared" si="26"/>
        <v>0</v>
      </c>
      <c r="Q124" s="93">
        <f>IF(C124+D124=0,0,SUM(E$4:E124))</f>
        <v>0</v>
      </c>
      <c r="R124" s="34">
        <f>IF(I124=0,0,SUM(K$4:K124))</f>
        <v>0</v>
      </c>
      <c r="S124" s="43">
        <f>IF(F124+G124=0,0,SUM(O$4:O124))</f>
        <v>0</v>
      </c>
    </row>
    <row r="125" spans="1:19" x14ac:dyDescent="0.25">
      <c r="A125" s="57">
        <f t="shared" si="18"/>
        <v>17</v>
      </c>
      <c r="B125" s="101">
        <f t="shared" si="19"/>
        <v>44682</v>
      </c>
      <c r="C125" s="28"/>
      <c r="D125" s="28"/>
      <c r="E125" s="95">
        <f t="shared" si="20"/>
        <v>0</v>
      </c>
      <c r="F125" s="28"/>
      <c r="G125" s="28"/>
      <c r="H125" s="33">
        <f t="shared" si="21"/>
        <v>0</v>
      </c>
      <c r="I125" s="28"/>
      <c r="J125" s="33">
        <f t="shared" si="22"/>
        <v>0</v>
      </c>
      <c r="K125" s="34">
        <f t="shared" si="23"/>
        <v>0</v>
      </c>
      <c r="M125" s="93">
        <f t="shared" si="24"/>
        <v>0</v>
      </c>
      <c r="N125" s="34">
        <f t="shared" si="25"/>
        <v>0</v>
      </c>
      <c r="O125" s="43">
        <f t="shared" si="26"/>
        <v>0</v>
      </c>
      <c r="Q125" s="93">
        <f>IF(C125+D125=0,0,SUM(E$4:E125))</f>
        <v>0</v>
      </c>
      <c r="R125" s="34">
        <f>IF(I125=0,0,SUM(K$4:K125))</f>
        <v>0</v>
      </c>
      <c r="S125" s="43">
        <f>IF(F125+G125=0,0,SUM(O$4:O125))</f>
        <v>0</v>
      </c>
    </row>
    <row r="126" spans="1:19" x14ac:dyDescent="0.25">
      <c r="A126" s="57">
        <f t="shared" si="18"/>
        <v>18</v>
      </c>
      <c r="B126" s="101">
        <f t="shared" si="19"/>
        <v>44683</v>
      </c>
      <c r="C126" s="28"/>
      <c r="D126" s="28"/>
      <c r="E126" s="95">
        <f t="shared" si="20"/>
        <v>0</v>
      </c>
      <c r="F126" s="28"/>
      <c r="G126" s="28"/>
      <c r="H126" s="33">
        <f t="shared" si="21"/>
        <v>0</v>
      </c>
      <c r="I126" s="28"/>
      <c r="J126" s="33">
        <f t="shared" si="22"/>
        <v>0</v>
      </c>
      <c r="K126" s="34">
        <f t="shared" si="23"/>
        <v>0</v>
      </c>
      <c r="M126" s="93">
        <f t="shared" si="24"/>
        <v>0</v>
      </c>
      <c r="N126" s="34">
        <f t="shared" si="25"/>
        <v>0</v>
      </c>
      <c r="O126" s="43">
        <f t="shared" si="26"/>
        <v>0</v>
      </c>
      <c r="Q126" s="93">
        <f>IF(C126+D126=0,0,SUM(E$4:E126))</f>
        <v>0</v>
      </c>
      <c r="R126" s="34">
        <f>IF(I126=0,0,SUM(K$4:K126))</f>
        <v>0</v>
      </c>
      <c r="S126" s="43">
        <f>IF(F126+G126=0,0,SUM(O$4:O126))</f>
        <v>0</v>
      </c>
    </row>
    <row r="127" spans="1:19" x14ac:dyDescent="0.25">
      <c r="A127" s="57">
        <f t="shared" si="18"/>
        <v>18</v>
      </c>
      <c r="B127" s="101">
        <f t="shared" si="19"/>
        <v>44684</v>
      </c>
      <c r="C127" s="28"/>
      <c r="D127" s="28"/>
      <c r="E127" s="95">
        <f t="shared" si="20"/>
        <v>0</v>
      </c>
      <c r="F127" s="28"/>
      <c r="G127" s="28"/>
      <c r="H127" s="33">
        <f t="shared" si="21"/>
        <v>0</v>
      </c>
      <c r="I127" s="28"/>
      <c r="J127" s="33">
        <f t="shared" si="22"/>
        <v>0</v>
      </c>
      <c r="K127" s="34">
        <f t="shared" si="23"/>
        <v>0</v>
      </c>
      <c r="M127" s="93">
        <f t="shared" si="24"/>
        <v>0</v>
      </c>
      <c r="N127" s="34">
        <f t="shared" si="25"/>
        <v>0</v>
      </c>
      <c r="O127" s="43">
        <f t="shared" si="26"/>
        <v>0</v>
      </c>
      <c r="Q127" s="93">
        <f>IF(C127+D127=0,0,SUM(E$4:E127))</f>
        <v>0</v>
      </c>
      <c r="R127" s="34">
        <f>IF(I127=0,0,SUM(K$4:K127))</f>
        <v>0</v>
      </c>
      <c r="S127" s="43">
        <f>IF(F127+G127=0,0,SUM(O$4:O127))</f>
        <v>0</v>
      </c>
    </row>
    <row r="128" spans="1:19" x14ac:dyDescent="0.25">
      <c r="A128" s="57">
        <f t="shared" si="18"/>
        <v>18</v>
      </c>
      <c r="B128" s="101">
        <f t="shared" si="19"/>
        <v>44685</v>
      </c>
      <c r="C128" s="28"/>
      <c r="D128" s="28"/>
      <c r="E128" s="95">
        <f t="shared" si="20"/>
        <v>0</v>
      </c>
      <c r="F128" s="28"/>
      <c r="G128" s="28"/>
      <c r="H128" s="33">
        <f t="shared" si="21"/>
        <v>0</v>
      </c>
      <c r="I128" s="28"/>
      <c r="J128" s="33">
        <f t="shared" si="22"/>
        <v>0</v>
      </c>
      <c r="K128" s="34">
        <f t="shared" si="23"/>
        <v>0</v>
      </c>
      <c r="M128" s="93">
        <f t="shared" si="24"/>
        <v>0</v>
      </c>
      <c r="N128" s="34">
        <f t="shared" si="25"/>
        <v>0</v>
      </c>
      <c r="O128" s="43">
        <f t="shared" si="26"/>
        <v>0</v>
      </c>
      <c r="Q128" s="93">
        <f>IF(C128+D128=0,0,SUM(E$4:E128))</f>
        <v>0</v>
      </c>
      <c r="R128" s="34">
        <f>IF(I128=0,0,SUM(K$4:K128))</f>
        <v>0</v>
      </c>
      <c r="S128" s="43">
        <f>IF(F128+G128=0,0,SUM(O$4:O128))</f>
        <v>0</v>
      </c>
    </row>
    <row r="129" spans="1:19" x14ac:dyDescent="0.25">
      <c r="A129" s="57">
        <f t="shared" si="18"/>
        <v>18</v>
      </c>
      <c r="B129" s="101">
        <f t="shared" si="19"/>
        <v>44686</v>
      </c>
      <c r="C129" s="28"/>
      <c r="D129" s="28"/>
      <c r="E129" s="95">
        <f t="shared" si="20"/>
        <v>0</v>
      </c>
      <c r="F129" s="28"/>
      <c r="G129" s="28"/>
      <c r="H129" s="33">
        <f t="shared" si="21"/>
        <v>0</v>
      </c>
      <c r="I129" s="28"/>
      <c r="J129" s="33">
        <f t="shared" si="22"/>
        <v>0</v>
      </c>
      <c r="K129" s="34">
        <f t="shared" si="23"/>
        <v>0</v>
      </c>
      <c r="M129" s="93">
        <f t="shared" si="24"/>
        <v>0</v>
      </c>
      <c r="N129" s="34">
        <f t="shared" si="25"/>
        <v>0</v>
      </c>
      <c r="O129" s="43">
        <f t="shared" si="26"/>
        <v>0</v>
      </c>
      <c r="Q129" s="93">
        <f>IF(C129+D129=0,0,SUM(E$4:E129))</f>
        <v>0</v>
      </c>
      <c r="R129" s="34">
        <f>IF(I129=0,0,SUM(K$4:K129))</f>
        <v>0</v>
      </c>
      <c r="S129" s="43">
        <f>IF(F129+G129=0,0,SUM(O$4:O129))</f>
        <v>0</v>
      </c>
    </row>
    <row r="130" spans="1:19" x14ac:dyDescent="0.25">
      <c r="A130" s="57">
        <f t="shared" si="18"/>
        <v>18</v>
      </c>
      <c r="B130" s="101">
        <f t="shared" si="19"/>
        <v>44687</v>
      </c>
      <c r="C130" s="28"/>
      <c r="D130" s="28"/>
      <c r="E130" s="95">
        <f t="shared" si="20"/>
        <v>0</v>
      </c>
      <c r="F130" s="28"/>
      <c r="G130" s="28"/>
      <c r="H130" s="33">
        <f t="shared" si="21"/>
        <v>0</v>
      </c>
      <c r="I130" s="28"/>
      <c r="J130" s="33">
        <f t="shared" si="22"/>
        <v>0</v>
      </c>
      <c r="K130" s="34">
        <f t="shared" si="23"/>
        <v>0</v>
      </c>
      <c r="M130" s="93">
        <f t="shared" si="24"/>
        <v>0</v>
      </c>
      <c r="N130" s="34">
        <f t="shared" si="25"/>
        <v>0</v>
      </c>
      <c r="O130" s="43">
        <f t="shared" si="26"/>
        <v>0</v>
      </c>
      <c r="Q130" s="93">
        <f>IF(C130+D130=0,0,SUM(E$4:E130))</f>
        <v>0</v>
      </c>
      <c r="R130" s="34">
        <f>IF(I130=0,0,SUM(K$4:K130))</f>
        <v>0</v>
      </c>
      <c r="S130" s="43">
        <f>IF(F130+G130=0,0,SUM(O$4:O130))</f>
        <v>0</v>
      </c>
    </row>
    <row r="131" spans="1:19" x14ac:dyDescent="0.25">
      <c r="A131" s="57">
        <f t="shared" si="18"/>
        <v>18</v>
      </c>
      <c r="B131" s="101">
        <f t="shared" si="19"/>
        <v>44688</v>
      </c>
      <c r="C131" s="28"/>
      <c r="D131" s="28"/>
      <c r="E131" s="95">
        <f t="shared" si="20"/>
        <v>0</v>
      </c>
      <c r="F131" s="28"/>
      <c r="G131" s="28"/>
      <c r="H131" s="33">
        <f t="shared" si="21"/>
        <v>0</v>
      </c>
      <c r="I131" s="28"/>
      <c r="J131" s="33">
        <f t="shared" si="22"/>
        <v>0</v>
      </c>
      <c r="K131" s="34">
        <f t="shared" si="23"/>
        <v>0</v>
      </c>
      <c r="M131" s="93">
        <f t="shared" si="24"/>
        <v>0</v>
      </c>
      <c r="N131" s="34">
        <f t="shared" si="25"/>
        <v>0</v>
      </c>
      <c r="O131" s="43">
        <f t="shared" si="26"/>
        <v>0</v>
      </c>
      <c r="Q131" s="93">
        <f>IF(C131+D131=0,0,SUM(E$4:E131))</f>
        <v>0</v>
      </c>
      <c r="R131" s="34">
        <f>IF(I131=0,0,SUM(K$4:K131))</f>
        <v>0</v>
      </c>
      <c r="S131" s="43">
        <f>IF(F131+G131=0,0,SUM(O$4:O131))</f>
        <v>0</v>
      </c>
    </row>
    <row r="132" spans="1:19" x14ac:dyDescent="0.25">
      <c r="A132" s="57">
        <f t="shared" si="18"/>
        <v>18</v>
      </c>
      <c r="B132" s="101">
        <f t="shared" si="19"/>
        <v>44689</v>
      </c>
      <c r="C132" s="28"/>
      <c r="D132" s="28"/>
      <c r="E132" s="95">
        <f t="shared" si="20"/>
        <v>0</v>
      </c>
      <c r="F132" s="28"/>
      <c r="G132" s="28"/>
      <c r="H132" s="33">
        <f t="shared" si="21"/>
        <v>0</v>
      </c>
      <c r="I132" s="28"/>
      <c r="J132" s="33">
        <f t="shared" si="22"/>
        <v>0</v>
      </c>
      <c r="K132" s="34">
        <f t="shared" si="23"/>
        <v>0</v>
      </c>
      <c r="M132" s="93">
        <f t="shared" si="24"/>
        <v>0</v>
      </c>
      <c r="N132" s="34">
        <f t="shared" si="25"/>
        <v>0</v>
      </c>
      <c r="O132" s="43">
        <f t="shared" si="26"/>
        <v>0</v>
      </c>
      <c r="Q132" s="93">
        <f>IF(C132+D132=0,0,SUM(E$4:E132))</f>
        <v>0</v>
      </c>
      <c r="R132" s="34">
        <f>IF(I132=0,0,SUM(K$4:K132))</f>
        <v>0</v>
      </c>
      <c r="S132" s="43">
        <f>IF(F132+G132=0,0,SUM(O$4:O132))</f>
        <v>0</v>
      </c>
    </row>
    <row r="133" spans="1:19" x14ac:dyDescent="0.25">
      <c r="A133" s="57">
        <f t="shared" si="18"/>
        <v>19</v>
      </c>
      <c r="B133" s="101">
        <f t="shared" si="19"/>
        <v>44690</v>
      </c>
      <c r="C133" s="28"/>
      <c r="D133" s="28"/>
      <c r="E133" s="95">
        <f t="shared" si="20"/>
        <v>0</v>
      </c>
      <c r="F133" s="28"/>
      <c r="G133" s="28"/>
      <c r="H133" s="33">
        <f t="shared" si="21"/>
        <v>0</v>
      </c>
      <c r="I133" s="28"/>
      <c r="J133" s="33">
        <f t="shared" si="22"/>
        <v>0</v>
      </c>
      <c r="K133" s="34">
        <f t="shared" si="23"/>
        <v>0</v>
      </c>
      <c r="M133" s="93">
        <f t="shared" si="24"/>
        <v>0</v>
      </c>
      <c r="N133" s="34">
        <f t="shared" si="25"/>
        <v>0</v>
      </c>
      <c r="O133" s="43">
        <f t="shared" si="26"/>
        <v>0</v>
      </c>
      <c r="Q133" s="93">
        <f>IF(C133+D133=0,0,SUM(E$4:E133))</f>
        <v>0</v>
      </c>
      <c r="R133" s="34">
        <f>IF(I133=0,0,SUM(K$4:K133))</f>
        <v>0</v>
      </c>
      <c r="S133" s="43">
        <f>IF(F133+G133=0,0,SUM(O$4:O133))</f>
        <v>0</v>
      </c>
    </row>
    <row r="134" spans="1:19" x14ac:dyDescent="0.25">
      <c r="A134" s="57">
        <f t="shared" si="18"/>
        <v>19</v>
      </c>
      <c r="B134" s="101">
        <f t="shared" si="19"/>
        <v>44691</v>
      </c>
      <c r="C134" s="28"/>
      <c r="D134" s="28"/>
      <c r="E134" s="95">
        <f t="shared" si="20"/>
        <v>0</v>
      </c>
      <c r="F134" s="28"/>
      <c r="G134" s="28"/>
      <c r="H134" s="33">
        <f t="shared" si="21"/>
        <v>0</v>
      </c>
      <c r="I134" s="28"/>
      <c r="J134" s="33">
        <f t="shared" si="22"/>
        <v>0</v>
      </c>
      <c r="K134" s="34">
        <f t="shared" si="23"/>
        <v>0</v>
      </c>
      <c r="M134" s="93">
        <f t="shared" si="24"/>
        <v>0</v>
      </c>
      <c r="N134" s="34">
        <f t="shared" si="25"/>
        <v>0</v>
      </c>
      <c r="O134" s="43">
        <f t="shared" si="26"/>
        <v>0</v>
      </c>
      <c r="Q134" s="93">
        <f>IF(C134+D134=0,0,SUM(E$4:E134))</f>
        <v>0</v>
      </c>
      <c r="R134" s="34">
        <f>IF(I134=0,0,SUM(K$4:K134))</f>
        <v>0</v>
      </c>
      <c r="S134" s="43">
        <f>IF(F134+G134=0,0,SUM(O$4:O134))</f>
        <v>0</v>
      </c>
    </row>
    <row r="135" spans="1:19" x14ac:dyDescent="0.25">
      <c r="A135" s="57">
        <f t="shared" si="18"/>
        <v>19</v>
      </c>
      <c r="B135" s="101">
        <f t="shared" si="19"/>
        <v>44692</v>
      </c>
      <c r="C135" s="28"/>
      <c r="D135" s="28"/>
      <c r="E135" s="95">
        <f t="shared" si="20"/>
        <v>0</v>
      </c>
      <c r="F135" s="28"/>
      <c r="G135" s="28"/>
      <c r="H135" s="33">
        <f t="shared" si="21"/>
        <v>0</v>
      </c>
      <c r="I135" s="28"/>
      <c r="J135" s="33">
        <f t="shared" si="22"/>
        <v>0</v>
      </c>
      <c r="K135" s="34">
        <f t="shared" si="23"/>
        <v>0</v>
      </c>
      <c r="M135" s="93">
        <f t="shared" si="24"/>
        <v>0</v>
      </c>
      <c r="N135" s="34">
        <f t="shared" si="25"/>
        <v>0</v>
      </c>
      <c r="O135" s="43">
        <f t="shared" si="26"/>
        <v>0</v>
      </c>
      <c r="Q135" s="93">
        <f>IF(C135+D135=0,0,SUM(E$4:E135))</f>
        <v>0</v>
      </c>
      <c r="R135" s="34">
        <f>IF(I135=0,0,SUM(K$4:K135))</f>
        <v>0</v>
      </c>
      <c r="S135" s="43">
        <f>IF(F135+G135=0,0,SUM(O$4:O135))</f>
        <v>0</v>
      </c>
    </row>
    <row r="136" spans="1:19" x14ac:dyDescent="0.25">
      <c r="A136" s="57">
        <f t="shared" si="18"/>
        <v>19</v>
      </c>
      <c r="B136" s="101">
        <f t="shared" si="19"/>
        <v>44693</v>
      </c>
      <c r="C136" s="28"/>
      <c r="D136" s="28"/>
      <c r="E136" s="95">
        <f t="shared" si="20"/>
        <v>0</v>
      </c>
      <c r="F136" s="28"/>
      <c r="G136" s="28"/>
      <c r="H136" s="33">
        <f t="shared" si="21"/>
        <v>0</v>
      </c>
      <c r="I136" s="28"/>
      <c r="J136" s="33">
        <f t="shared" si="22"/>
        <v>0</v>
      </c>
      <c r="K136" s="34">
        <f t="shared" si="23"/>
        <v>0</v>
      </c>
      <c r="M136" s="93">
        <f t="shared" si="24"/>
        <v>0</v>
      </c>
      <c r="N136" s="34">
        <f t="shared" si="25"/>
        <v>0</v>
      </c>
      <c r="O136" s="43">
        <f t="shared" si="26"/>
        <v>0</v>
      </c>
      <c r="Q136" s="93">
        <f>IF(C136+D136=0,0,SUM(E$4:E136))</f>
        <v>0</v>
      </c>
      <c r="R136" s="34">
        <f>IF(I136=0,0,SUM(K$4:K136))</f>
        <v>0</v>
      </c>
      <c r="S136" s="43">
        <f>IF(F136+G136=0,0,SUM(O$4:O136))</f>
        <v>0</v>
      </c>
    </row>
    <row r="137" spans="1:19" x14ac:dyDescent="0.25">
      <c r="A137" s="57">
        <f t="shared" si="18"/>
        <v>19</v>
      </c>
      <c r="B137" s="101">
        <f t="shared" si="19"/>
        <v>44694</v>
      </c>
      <c r="C137" s="28"/>
      <c r="D137" s="28"/>
      <c r="E137" s="95">
        <f t="shared" si="20"/>
        <v>0</v>
      </c>
      <c r="F137" s="28"/>
      <c r="G137" s="28"/>
      <c r="H137" s="33">
        <f t="shared" si="21"/>
        <v>0</v>
      </c>
      <c r="I137" s="28"/>
      <c r="J137" s="33">
        <f t="shared" si="22"/>
        <v>0</v>
      </c>
      <c r="K137" s="34">
        <f t="shared" si="23"/>
        <v>0</v>
      </c>
      <c r="M137" s="93">
        <f t="shared" si="24"/>
        <v>0</v>
      </c>
      <c r="N137" s="34">
        <f t="shared" si="25"/>
        <v>0</v>
      </c>
      <c r="O137" s="43">
        <f t="shared" si="26"/>
        <v>0</v>
      </c>
      <c r="Q137" s="93">
        <f>IF(C137+D137=0,0,SUM(E$4:E137))</f>
        <v>0</v>
      </c>
      <c r="R137" s="34">
        <f>IF(I137=0,0,SUM(K$4:K137))</f>
        <v>0</v>
      </c>
      <c r="S137" s="43">
        <f>IF(F137+G137=0,0,SUM(O$4:O137))</f>
        <v>0</v>
      </c>
    </row>
    <row r="138" spans="1:19" x14ac:dyDescent="0.25">
      <c r="A138" s="57">
        <f t="shared" si="18"/>
        <v>19</v>
      </c>
      <c r="B138" s="101">
        <f t="shared" si="19"/>
        <v>44695</v>
      </c>
      <c r="C138" s="28"/>
      <c r="D138" s="28"/>
      <c r="E138" s="95">
        <f t="shared" si="20"/>
        <v>0</v>
      </c>
      <c r="F138" s="28"/>
      <c r="G138" s="28"/>
      <c r="H138" s="33">
        <f t="shared" si="21"/>
        <v>0</v>
      </c>
      <c r="I138" s="28"/>
      <c r="J138" s="33">
        <f t="shared" si="22"/>
        <v>0</v>
      </c>
      <c r="K138" s="34">
        <f t="shared" si="23"/>
        <v>0</v>
      </c>
      <c r="M138" s="93">
        <f t="shared" si="24"/>
        <v>0</v>
      </c>
      <c r="N138" s="34">
        <f t="shared" si="25"/>
        <v>0</v>
      </c>
      <c r="O138" s="43">
        <f t="shared" si="26"/>
        <v>0</v>
      </c>
      <c r="Q138" s="93">
        <f>IF(C138+D138=0,0,SUM(E$4:E138))</f>
        <v>0</v>
      </c>
      <c r="R138" s="34">
        <f>IF(I138=0,0,SUM(K$4:K138))</f>
        <v>0</v>
      </c>
      <c r="S138" s="43">
        <f>IF(F138+G138=0,0,SUM(O$4:O138))</f>
        <v>0</v>
      </c>
    </row>
    <row r="139" spans="1:19" x14ac:dyDescent="0.25">
      <c r="A139" s="57">
        <f t="shared" si="18"/>
        <v>19</v>
      </c>
      <c r="B139" s="101">
        <f t="shared" si="19"/>
        <v>44696</v>
      </c>
      <c r="C139" s="28"/>
      <c r="D139" s="28"/>
      <c r="E139" s="95">
        <f t="shared" si="20"/>
        <v>0</v>
      </c>
      <c r="F139" s="28"/>
      <c r="G139" s="28"/>
      <c r="H139" s="33">
        <f t="shared" si="21"/>
        <v>0</v>
      </c>
      <c r="I139" s="28"/>
      <c r="J139" s="33">
        <f t="shared" si="22"/>
        <v>0</v>
      </c>
      <c r="K139" s="34">
        <f t="shared" si="23"/>
        <v>0</v>
      </c>
      <c r="M139" s="93">
        <f t="shared" si="24"/>
        <v>0</v>
      </c>
      <c r="N139" s="34">
        <f t="shared" si="25"/>
        <v>0</v>
      </c>
      <c r="O139" s="43">
        <f t="shared" si="26"/>
        <v>0</v>
      </c>
      <c r="Q139" s="93">
        <f>IF(C139+D139=0,0,SUM(E$4:E139))</f>
        <v>0</v>
      </c>
      <c r="R139" s="34">
        <f>IF(I139=0,0,SUM(K$4:K139))</f>
        <v>0</v>
      </c>
      <c r="S139" s="43">
        <f>IF(F139+G139=0,0,SUM(O$4:O139))</f>
        <v>0</v>
      </c>
    </row>
    <row r="140" spans="1:19" x14ac:dyDescent="0.25">
      <c r="A140" s="57">
        <f t="shared" si="18"/>
        <v>20</v>
      </c>
      <c r="B140" s="101">
        <f t="shared" si="19"/>
        <v>44697</v>
      </c>
      <c r="C140" s="28"/>
      <c r="D140" s="28"/>
      <c r="E140" s="95">
        <f t="shared" si="20"/>
        <v>0</v>
      </c>
      <c r="F140" s="28"/>
      <c r="G140" s="28"/>
      <c r="H140" s="33">
        <f t="shared" si="21"/>
        <v>0</v>
      </c>
      <c r="I140" s="28"/>
      <c r="J140" s="33">
        <f t="shared" si="22"/>
        <v>0</v>
      </c>
      <c r="K140" s="34">
        <f t="shared" si="23"/>
        <v>0</v>
      </c>
      <c r="M140" s="93">
        <f t="shared" si="24"/>
        <v>0</v>
      </c>
      <c r="N140" s="34">
        <f t="shared" si="25"/>
        <v>0</v>
      </c>
      <c r="O140" s="43">
        <f t="shared" si="26"/>
        <v>0</v>
      </c>
      <c r="Q140" s="93">
        <f>IF(C140+D140=0,0,SUM(E$4:E140))</f>
        <v>0</v>
      </c>
      <c r="R140" s="34">
        <f>IF(I140=0,0,SUM(K$4:K140))</f>
        <v>0</v>
      </c>
      <c r="S140" s="43">
        <f>IF(F140+G140=0,0,SUM(O$4:O140))</f>
        <v>0</v>
      </c>
    </row>
    <row r="141" spans="1:19" x14ac:dyDescent="0.25">
      <c r="A141" s="57">
        <f t="shared" si="18"/>
        <v>20</v>
      </c>
      <c r="B141" s="101">
        <f t="shared" si="19"/>
        <v>44698</v>
      </c>
      <c r="C141" s="28"/>
      <c r="D141" s="28"/>
      <c r="E141" s="95">
        <f t="shared" si="20"/>
        <v>0</v>
      </c>
      <c r="F141" s="28"/>
      <c r="G141" s="28"/>
      <c r="H141" s="33">
        <f t="shared" si="21"/>
        <v>0</v>
      </c>
      <c r="I141" s="28"/>
      <c r="J141" s="33">
        <f t="shared" si="22"/>
        <v>0</v>
      </c>
      <c r="K141" s="34">
        <f t="shared" si="23"/>
        <v>0</v>
      </c>
      <c r="M141" s="93">
        <f t="shared" si="24"/>
        <v>0</v>
      </c>
      <c r="N141" s="34">
        <f t="shared" si="25"/>
        <v>0</v>
      </c>
      <c r="O141" s="43">
        <f t="shared" si="26"/>
        <v>0</v>
      </c>
      <c r="Q141" s="93">
        <f>IF(C141+D141=0,0,SUM(E$4:E141))</f>
        <v>0</v>
      </c>
      <c r="R141" s="34">
        <f>IF(I141=0,0,SUM(K$4:K141))</f>
        <v>0</v>
      </c>
      <c r="S141" s="43">
        <f>IF(F141+G141=0,0,SUM(O$4:O141))</f>
        <v>0</v>
      </c>
    </row>
    <row r="142" spans="1:19" x14ac:dyDescent="0.25">
      <c r="A142" s="57">
        <f t="shared" si="18"/>
        <v>20</v>
      </c>
      <c r="B142" s="101">
        <f t="shared" si="19"/>
        <v>44699</v>
      </c>
      <c r="C142" s="28"/>
      <c r="D142" s="28"/>
      <c r="E142" s="95">
        <f t="shared" si="20"/>
        <v>0</v>
      </c>
      <c r="F142" s="28"/>
      <c r="G142" s="28"/>
      <c r="H142" s="33">
        <f t="shared" si="21"/>
        <v>0</v>
      </c>
      <c r="I142" s="28"/>
      <c r="J142" s="33">
        <f t="shared" si="22"/>
        <v>0</v>
      </c>
      <c r="K142" s="34">
        <f t="shared" si="23"/>
        <v>0</v>
      </c>
      <c r="M142" s="93">
        <f t="shared" si="24"/>
        <v>0</v>
      </c>
      <c r="N142" s="34">
        <f t="shared" si="25"/>
        <v>0</v>
      </c>
      <c r="O142" s="43">
        <f t="shared" si="26"/>
        <v>0</v>
      </c>
      <c r="Q142" s="93">
        <f>IF(C142+D142=0,0,SUM(E$4:E142))</f>
        <v>0</v>
      </c>
      <c r="R142" s="34">
        <f>IF(I142=0,0,SUM(K$4:K142))</f>
        <v>0</v>
      </c>
      <c r="S142" s="43">
        <f>IF(F142+G142=0,0,SUM(O$4:O142))</f>
        <v>0</v>
      </c>
    </row>
    <row r="143" spans="1:19" x14ac:dyDescent="0.25">
      <c r="A143" s="57">
        <f t="shared" si="18"/>
        <v>20</v>
      </c>
      <c r="B143" s="101">
        <f t="shared" si="19"/>
        <v>44700</v>
      </c>
      <c r="C143" s="28"/>
      <c r="D143" s="28"/>
      <c r="E143" s="95">
        <f t="shared" si="20"/>
        <v>0</v>
      </c>
      <c r="F143" s="28"/>
      <c r="G143" s="28"/>
      <c r="H143" s="33">
        <f t="shared" si="21"/>
        <v>0</v>
      </c>
      <c r="I143" s="28"/>
      <c r="J143" s="33">
        <f t="shared" si="22"/>
        <v>0</v>
      </c>
      <c r="K143" s="34">
        <f t="shared" si="23"/>
        <v>0</v>
      </c>
      <c r="M143" s="93">
        <f t="shared" si="24"/>
        <v>0</v>
      </c>
      <c r="N143" s="34">
        <f t="shared" si="25"/>
        <v>0</v>
      </c>
      <c r="O143" s="43">
        <f t="shared" si="26"/>
        <v>0</v>
      </c>
      <c r="Q143" s="93">
        <f>IF(C143+D143=0,0,SUM(E$4:E143))</f>
        <v>0</v>
      </c>
      <c r="R143" s="34">
        <f>IF(I143=0,0,SUM(K$4:K143))</f>
        <v>0</v>
      </c>
      <c r="S143" s="43">
        <f>IF(F143+G143=0,0,SUM(O$4:O143))</f>
        <v>0</v>
      </c>
    </row>
    <row r="144" spans="1:19" x14ac:dyDescent="0.25">
      <c r="A144" s="57">
        <f t="shared" si="18"/>
        <v>20</v>
      </c>
      <c r="B144" s="101">
        <f t="shared" si="19"/>
        <v>44701</v>
      </c>
      <c r="C144" s="28"/>
      <c r="D144" s="28"/>
      <c r="E144" s="95">
        <f t="shared" si="20"/>
        <v>0</v>
      </c>
      <c r="F144" s="28"/>
      <c r="G144" s="28"/>
      <c r="H144" s="33">
        <f t="shared" si="21"/>
        <v>0</v>
      </c>
      <c r="I144" s="28"/>
      <c r="J144" s="33">
        <f t="shared" si="22"/>
        <v>0</v>
      </c>
      <c r="K144" s="34">
        <f t="shared" si="23"/>
        <v>0</v>
      </c>
      <c r="M144" s="93">
        <f t="shared" si="24"/>
        <v>0</v>
      </c>
      <c r="N144" s="34">
        <f t="shared" si="25"/>
        <v>0</v>
      </c>
      <c r="O144" s="43">
        <f t="shared" si="26"/>
        <v>0</v>
      </c>
      <c r="Q144" s="93">
        <f>IF(C144+D144=0,0,SUM(E$4:E144))</f>
        <v>0</v>
      </c>
      <c r="R144" s="34">
        <f>IF(I144=0,0,SUM(K$4:K144))</f>
        <v>0</v>
      </c>
      <c r="S144" s="43">
        <f>IF(F144+G144=0,0,SUM(O$4:O144))</f>
        <v>0</v>
      </c>
    </row>
    <row r="145" spans="1:19" x14ac:dyDescent="0.25">
      <c r="A145" s="57">
        <f t="shared" si="18"/>
        <v>20</v>
      </c>
      <c r="B145" s="101">
        <f t="shared" si="19"/>
        <v>44702</v>
      </c>
      <c r="C145" s="28"/>
      <c r="D145" s="28"/>
      <c r="E145" s="95">
        <f t="shared" si="20"/>
        <v>0</v>
      </c>
      <c r="F145" s="28"/>
      <c r="G145" s="28"/>
      <c r="H145" s="33">
        <f t="shared" si="21"/>
        <v>0</v>
      </c>
      <c r="I145" s="28"/>
      <c r="J145" s="33">
        <f t="shared" si="22"/>
        <v>0</v>
      </c>
      <c r="K145" s="34">
        <f t="shared" si="23"/>
        <v>0</v>
      </c>
      <c r="M145" s="93">
        <f t="shared" si="24"/>
        <v>0</v>
      </c>
      <c r="N145" s="34">
        <f t="shared" si="25"/>
        <v>0</v>
      </c>
      <c r="O145" s="43">
        <f t="shared" si="26"/>
        <v>0</v>
      </c>
      <c r="Q145" s="93">
        <f>IF(C145+D145=0,0,SUM(E$4:E145))</f>
        <v>0</v>
      </c>
      <c r="R145" s="34">
        <f>IF(I145=0,0,SUM(K$4:K145))</f>
        <v>0</v>
      </c>
      <c r="S145" s="43">
        <f>IF(F145+G145=0,0,SUM(O$4:O145))</f>
        <v>0</v>
      </c>
    </row>
    <row r="146" spans="1:19" x14ac:dyDescent="0.25">
      <c r="A146" s="57">
        <f t="shared" si="18"/>
        <v>20</v>
      </c>
      <c r="B146" s="101">
        <f t="shared" si="19"/>
        <v>44703</v>
      </c>
      <c r="C146" s="28"/>
      <c r="D146" s="28"/>
      <c r="E146" s="95">
        <f t="shared" si="20"/>
        <v>0</v>
      </c>
      <c r="F146" s="28"/>
      <c r="G146" s="28"/>
      <c r="H146" s="33">
        <f t="shared" si="21"/>
        <v>0</v>
      </c>
      <c r="I146" s="28"/>
      <c r="J146" s="33">
        <f t="shared" si="22"/>
        <v>0</v>
      </c>
      <c r="K146" s="34">
        <f t="shared" si="23"/>
        <v>0</v>
      </c>
      <c r="M146" s="93">
        <f t="shared" si="24"/>
        <v>0</v>
      </c>
      <c r="N146" s="34">
        <f t="shared" si="25"/>
        <v>0</v>
      </c>
      <c r="O146" s="43">
        <f t="shared" si="26"/>
        <v>0</v>
      </c>
      <c r="Q146" s="93">
        <f>IF(C146+D146=0,0,SUM(E$4:E146))</f>
        <v>0</v>
      </c>
      <c r="R146" s="34">
        <f>IF(I146=0,0,SUM(K$4:K146))</f>
        <v>0</v>
      </c>
      <c r="S146" s="43">
        <f>IF(F146+G146=0,0,SUM(O$4:O146))</f>
        <v>0</v>
      </c>
    </row>
    <row r="147" spans="1:19" x14ac:dyDescent="0.25">
      <c r="A147" s="57">
        <f t="shared" si="18"/>
        <v>21</v>
      </c>
      <c r="B147" s="101">
        <f t="shared" si="19"/>
        <v>44704</v>
      </c>
      <c r="C147" s="28"/>
      <c r="D147" s="28"/>
      <c r="E147" s="95">
        <f t="shared" si="20"/>
        <v>0</v>
      </c>
      <c r="F147" s="28"/>
      <c r="G147" s="28"/>
      <c r="H147" s="33">
        <f t="shared" si="21"/>
        <v>0</v>
      </c>
      <c r="I147" s="28"/>
      <c r="J147" s="33">
        <f t="shared" si="22"/>
        <v>0</v>
      </c>
      <c r="K147" s="34">
        <f t="shared" si="23"/>
        <v>0</v>
      </c>
      <c r="M147" s="93">
        <f t="shared" si="24"/>
        <v>0</v>
      </c>
      <c r="N147" s="34">
        <f t="shared" si="25"/>
        <v>0</v>
      </c>
      <c r="O147" s="43">
        <f t="shared" si="26"/>
        <v>0</v>
      </c>
      <c r="Q147" s="93">
        <f>IF(C147+D147=0,0,SUM(E$4:E147))</f>
        <v>0</v>
      </c>
      <c r="R147" s="34">
        <f>IF(I147=0,0,SUM(K$4:K147))</f>
        <v>0</v>
      </c>
      <c r="S147" s="43">
        <f>IF(F147+G147=0,0,SUM(O$4:O147))</f>
        <v>0</v>
      </c>
    </row>
    <row r="148" spans="1:19" x14ac:dyDescent="0.25">
      <c r="A148" s="57">
        <f t="shared" si="18"/>
        <v>21</v>
      </c>
      <c r="B148" s="101">
        <f t="shared" si="19"/>
        <v>44705</v>
      </c>
      <c r="C148" s="28"/>
      <c r="D148" s="28"/>
      <c r="E148" s="95">
        <f t="shared" si="20"/>
        <v>0</v>
      </c>
      <c r="F148" s="28"/>
      <c r="G148" s="28"/>
      <c r="H148" s="33">
        <f t="shared" si="21"/>
        <v>0</v>
      </c>
      <c r="I148" s="28"/>
      <c r="J148" s="33">
        <f t="shared" si="22"/>
        <v>0</v>
      </c>
      <c r="K148" s="34">
        <f t="shared" si="23"/>
        <v>0</v>
      </c>
      <c r="M148" s="93">
        <f t="shared" si="24"/>
        <v>0</v>
      </c>
      <c r="N148" s="34">
        <f t="shared" si="25"/>
        <v>0</v>
      </c>
      <c r="O148" s="43">
        <f t="shared" si="26"/>
        <v>0</v>
      </c>
      <c r="Q148" s="93">
        <f>IF(C148+D148=0,0,SUM(E$4:E148))</f>
        <v>0</v>
      </c>
      <c r="R148" s="34">
        <f>IF(I148=0,0,SUM(K$4:K148))</f>
        <v>0</v>
      </c>
      <c r="S148" s="43">
        <f>IF(F148+G148=0,0,SUM(O$4:O148))</f>
        <v>0</v>
      </c>
    </row>
    <row r="149" spans="1:19" x14ac:dyDescent="0.25">
      <c r="A149" s="57">
        <f t="shared" si="18"/>
        <v>21</v>
      </c>
      <c r="B149" s="101">
        <f t="shared" si="19"/>
        <v>44706</v>
      </c>
      <c r="C149" s="28"/>
      <c r="D149" s="28"/>
      <c r="E149" s="95">
        <f t="shared" si="20"/>
        <v>0</v>
      </c>
      <c r="F149" s="28"/>
      <c r="G149" s="28"/>
      <c r="H149" s="33">
        <f t="shared" si="21"/>
        <v>0</v>
      </c>
      <c r="I149" s="28"/>
      <c r="J149" s="33">
        <f t="shared" si="22"/>
        <v>0</v>
      </c>
      <c r="K149" s="34">
        <f t="shared" si="23"/>
        <v>0</v>
      </c>
      <c r="M149" s="93">
        <f t="shared" si="24"/>
        <v>0</v>
      </c>
      <c r="N149" s="34">
        <f t="shared" si="25"/>
        <v>0</v>
      </c>
      <c r="O149" s="43">
        <f t="shared" si="26"/>
        <v>0</v>
      </c>
      <c r="Q149" s="93">
        <f>IF(C149+D149=0,0,SUM(E$4:E149))</f>
        <v>0</v>
      </c>
      <c r="R149" s="34">
        <f>IF(I149=0,0,SUM(K$4:K149))</f>
        <v>0</v>
      </c>
      <c r="S149" s="43">
        <f>IF(F149+G149=0,0,SUM(O$4:O149))</f>
        <v>0</v>
      </c>
    </row>
    <row r="150" spans="1:19" x14ac:dyDescent="0.25">
      <c r="A150" s="57">
        <f t="shared" si="18"/>
        <v>21</v>
      </c>
      <c r="B150" s="101">
        <f t="shared" si="19"/>
        <v>44707</v>
      </c>
      <c r="C150" s="28"/>
      <c r="D150" s="28"/>
      <c r="E150" s="95">
        <f t="shared" si="20"/>
        <v>0</v>
      </c>
      <c r="F150" s="28"/>
      <c r="G150" s="28"/>
      <c r="H150" s="33">
        <f t="shared" si="21"/>
        <v>0</v>
      </c>
      <c r="I150" s="28"/>
      <c r="J150" s="33">
        <f t="shared" si="22"/>
        <v>0</v>
      </c>
      <c r="K150" s="34">
        <f t="shared" si="23"/>
        <v>0</v>
      </c>
      <c r="M150" s="93">
        <f t="shared" si="24"/>
        <v>0</v>
      </c>
      <c r="N150" s="34">
        <f t="shared" si="25"/>
        <v>0</v>
      </c>
      <c r="O150" s="43">
        <f t="shared" si="26"/>
        <v>0</v>
      </c>
      <c r="Q150" s="93">
        <f>IF(C150+D150=0,0,SUM(E$4:E150))</f>
        <v>0</v>
      </c>
      <c r="R150" s="34">
        <f>IF(I150=0,0,SUM(K$4:K150))</f>
        <v>0</v>
      </c>
      <c r="S150" s="43">
        <f>IF(F150+G150=0,0,SUM(O$4:O150))</f>
        <v>0</v>
      </c>
    </row>
    <row r="151" spans="1:19" x14ac:dyDescent="0.25">
      <c r="A151" s="57">
        <f t="shared" si="18"/>
        <v>21</v>
      </c>
      <c r="B151" s="101">
        <f t="shared" si="19"/>
        <v>44708</v>
      </c>
      <c r="C151" s="28"/>
      <c r="D151" s="28"/>
      <c r="E151" s="95">
        <f t="shared" si="20"/>
        <v>0</v>
      </c>
      <c r="F151" s="28"/>
      <c r="G151" s="28"/>
      <c r="H151" s="33">
        <f t="shared" si="21"/>
        <v>0</v>
      </c>
      <c r="I151" s="28"/>
      <c r="J151" s="33">
        <f t="shared" si="22"/>
        <v>0</v>
      </c>
      <c r="K151" s="34">
        <f t="shared" si="23"/>
        <v>0</v>
      </c>
      <c r="M151" s="93">
        <f t="shared" si="24"/>
        <v>0</v>
      </c>
      <c r="N151" s="34">
        <f t="shared" si="25"/>
        <v>0</v>
      </c>
      <c r="O151" s="43">
        <f t="shared" si="26"/>
        <v>0</v>
      </c>
      <c r="Q151" s="93">
        <f>IF(C151+D151=0,0,SUM(E$4:E151))</f>
        <v>0</v>
      </c>
      <c r="R151" s="34">
        <f>IF(I151=0,0,SUM(K$4:K151))</f>
        <v>0</v>
      </c>
      <c r="S151" s="43">
        <f>IF(F151+G151=0,0,SUM(O$4:O151))</f>
        <v>0</v>
      </c>
    </row>
    <row r="152" spans="1:19" x14ac:dyDescent="0.25">
      <c r="A152" s="57">
        <f t="shared" si="18"/>
        <v>21</v>
      </c>
      <c r="B152" s="101">
        <f t="shared" si="19"/>
        <v>44709</v>
      </c>
      <c r="C152" s="28"/>
      <c r="D152" s="28"/>
      <c r="E152" s="95">
        <f t="shared" si="20"/>
        <v>0</v>
      </c>
      <c r="F152" s="28"/>
      <c r="G152" s="28"/>
      <c r="H152" s="33">
        <f t="shared" si="21"/>
        <v>0</v>
      </c>
      <c r="I152" s="28"/>
      <c r="J152" s="33">
        <f t="shared" si="22"/>
        <v>0</v>
      </c>
      <c r="K152" s="34">
        <f t="shared" si="23"/>
        <v>0</v>
      </c>
      <c r="M152" s="93">
        <f t="shared" si="24"/>
        <v>0</v>
      </c>
      <c r="N152" s="34">
        <f t="shared" si="25"/>
        <v>0</v>
      </c>
      <c r="O152" s="43">
        <f t="shared" si="26"/>
        <v>0</v>
      </c>
      <c r="Q152" s="93">
        <f>IF(C152+D152=0,0,SUM(E$4:E152))</f>
        <v>0</v>
      </c>
      <c r="R152" s="34">
        <f>IF(I152=0,0,SUM(K$4:K152))</f>
        <v>0</v>
      </c>
      <c r="S152" s="43">
        <f>IF(F152+G152=0,0,SUM(O$4:O152))</f>
        <v>0</v>
      </c>
    </row>
    <row r="153" spans="1:19" x14ac:dyDescent="0.25">
      <c r="A153" s="57">
        <f t="shared" si="18"/>
        <v>21</v>
      </c>
      <c r="B153" s="101">
        <f t="shared" si="19"/>
        <v>44710</v>
      </c>
      <c r="C153" s="28"/>
      <c r="D153" s="28"/>
      <c r="E153" s="95">
        <f t="shared" si="20"/>
        <v>0</v>
      </c>
      <c r="F153" s="28"/>
      <c r="G153" s="28"/>
      <c r="H153" s="33">
        <f t="shared" si="21"/>
        <v>0</v>
      </c>
      <c r="I153" s="28"/>
      <c r="J153" s="33">
        <f t="shared" si="22"/>
        <v>0</v>
      </c>
      <c r="K153" s="34">
        <f t="shared" si="23"/>
        <v>0</v>
      </c>
      <c r="M153" s="93">
        <f t="shared" si="24"/>
        <v>0</v>
      </c>
      <c r="N153" s="34">
        <f t="shared" si="25"/>
        <v>0</v>
      </c>
      <c r="O153" s="43">
        <f t="shared" si="26"/>
        <v>0</v>
      </c>
      <c r="Q153" s="93">
        <f>IF(C153+D153=0,0,SUM(E$4:E153))</f>
        <v>0</v>
      </c>
      <c r="R153" s="34">
        <f>IF(I153=0,0,SUM(K$4:K153))</f>
        <v>0</v>
      </c>
      <c r="S153" s="43">
        <f>IF(F153+G153=0,0,SUM(O$4:O153))</f>
        <v>0</v>
      </c>
    </row>
    <row r="154" spans="1:19" x14ac:dyDescent="0.25">
      <c r="A154" s="57">
        <f t="shared" si="18"/>
        <v>22</v>
      </c>
      <c r="B154" s="101">
        <f t="shared" si="19"/>
        <v>44711</v>
      </c>
      <c r="C154" s="28"/>
      <c r="D154" s="28"/>
      <c r="E154" s="95">
        <f t="shared" si="20"/>
        <v>0</v>
      </c>
      <c r="F154" s="28"/>
      <c r="G154" s="28"/>
      <c r="H154" s="33">
        <f t="shared" si="21"/>
        <v>0</v>
      </c>
      <c r="I154" s="28"/>
      <c r="J154" s="33">
        <f t="shared" si="22"/>
        <v>0</v>
      </c>
      <c r="K154" s="34">
        <f t="shared" si="23"/>
        <v>0</v>
      </c>
      <c r="M154" s="93">
        <f t="shared" si="24"/>
        <v>0</v>
      </c>
      <c r="N154" s="34">
        <f t="shared" si="25"/>
        <v>0</v>
      </c>
      <c r="O154" s="43">
        <f t="shared" si="26"/>
        <v>0</v>
      </c>
      <c r="Q154" s="93">
        <f>IF(C154+D154=0,0,SUM(E$4:E154))</f>
        <v>0</v>
      </c>
      <c r="R154" s="34">
        <f>IF(I154=0,0,SUM(K$4:K154))</f>
        <v>0</v>
      </c>
      <c r="S154" s="43">
        <f>IF(F154+G154=0,0,SUM(O$4:O154))</f>
        <v>0</v>
      </c>
    </row>
    <row r="155" spans="1:19" x14ac:dyDescent="0.25">
      <c r="A155" s="57">
        <f t="shared" si="18"/>
        <v>22</v>
      </c>
      <c r="B155" s="101">
        <f t="shared" si="19"/>
        <v>44712</v>
      </c>
      <c r="C155" s="28"/>
      <c r="D155" s="28"/>
      <c r="E155" s="95">
        <f t="shared" si="20"/>
        <v>0</v>
      </c>
      <c r="F155" s="28"/>
      <c r="G155" s="28"/>
      <c r="H155" s="33">
        <f t="shared" si="21"/>
        <v>0</v>
      </c>
      <c r="I155" s="28"/>
      <c r="J155" s="33">
        <f t="shared" si="22"/>
        <v>0</v>
      </c>
      <c r="K155" s="34">
        <f t="shared" si="23"/>
        <v>0</v>
      </c>
      <c r="M155" s="93">
        <f t="shared" si="24"/>
        <v>0</v>
      </c>
      <c r="N155" s="34">
        <f t="shared" si="25"/>
        <v>0</v>
      </c>
      <c r="O155" s="43">
        <f t="shared" si="26"/>
        <v>0</v>
      </c>
      <c r="Q155" s="93">
        <f>IF(C155+D155=0,0,SUM(E$4:E155))</f>
        <v>0</v>
      </c>
      <c r="R155" s="34">
        <f>IF(I155=0,0,SUM(K$4:K155))</f>
        <v>0</v>
      </c>
      <c r="S155" s="43">
        <f>IF(F155+G155=0,0,SUM(O$4:O155))</f>
        <v>0</v>
      </c>
    </row>
    <row r="156" spans="1:19" x14ac:dyDescent="0.25">
      <c r="A156" s="57">
        <f t="shared" si="18"/>
        <v>22</v>
      </c>
      <c r="B156" s="101">
        <f t="shared" si="19"/>
        <v>44713</v>
      </c>
      <c r="C156" s="28"/>
      <c r="D156" s="28"/>
      <c r="E156" s="95">
        <f t="shared" si="20"/>
        <v>0</v>
      </c>
      <c r="F156" s="28"/>
      <c r="G156" s="28"/>
      <c r="H156" s="33">
        <f t="shared" si="21"/>
        <v>0</v>
      </c>
      <c r="I156" s="28"/>
      <c r="J156" s="33">
        <f t="shared" si="22"/>
        <v>0</v>
      </c>
      <c r="K156" s="34">
        <f t="shared" si="23"/>
        <v>0</v>
      </c>
      <c r="M156" s="93">
        <f t="shared" si="24"/>
        <v>0</v>
      </c>
      <c r="N156" s="34">
        <f t="shared" si="25"/>
        <v>0</v>
      </c>
      <c r="O156" s="43">
        <f t="shared" si="26"/>
        <v>0</v>
      </c>
      <c r="Q156" s="93">
        <f>IF(C156+D156=0,0,SUM(E$4:E156))</f>
        <v>0</v>
      </c>
      <c r="R156" s="34">
        <f>IF(I156=0,0,SUM(K$4:K156))</f>
        <v>0</v>
      </c>
      <c r="S156" s="43">
        <f>IF(F156+G156=0,0,SUM(O$4:O156))</f>
        <v>0</v>
      </c>
    </row>
    <row r="157" spans="1:19" x14ac:dyDescent="0.25">
      <c r="A157" s="57">
        <f t="shared" si="18"/>
        <v>22</v>
      </c>
      <c r="B157" s="101">
        <f t="shared" si="19"/>
        <v>44714</v>
      </c>
      <c r="C157" s="28"/>
      <c r="D157" s="28"/>
      <c r="E157" s="95">
        <f t="shared" si="20"/>
        <v>0</v>
      </c>
      <c r="F157" s="28"/>
      <c r="G157" s="28"/>
      <c r="H157" s="33">
        <f t="shared" si="21"/>
        <v>0</v>
      </c>
      <c r="I157" s="28"/>
      <c r="J157" s="33">
        <f t="shared" si="22"/>
        <v>0</v>
      </c>
      <c r="K157" s="34">
        <f t="shared" si="23"/>
        <v>0</v>
      </c>
      <c r="M157" s="93">
        <f t="shared" si="24"/>
        <v>0</v>
      </c>
      <c r="N157" s="34">
        <f t="shared" si="25"/>
        <v>0</v>
      </c>
      <c r="O157" s="43">
        <f t="shared" si="26"/>
        <v>0</v>
      </c>
      <c r="Q157" s="93">
        <f>IF(C157+D157=0,0,SUM(E$4:E157))</f>
        <v>0</v>
      </c>
      <c r="R157" s="34">
        <f>IF(I157=0,0,SUM(K$4:K157))</f>
        <v>0</v>
      </c>
      <c r="S157" s="43">
        <f>IF(F157+G157=0,0,SUM(O$4:O157))</f>
        <v>0</v>
      </c>
    </row>
    <row r="158" spans="1:19" x14ac:dyDescent="0.25">
      <c r="A158" s="57">
        <f t="shared" si="18"/>
        <v>22</v>
      </c>
      <c r="B158" s="101">
        <f t="shared" si="19"/>
        <v>44715</v>
      </c>
      <c r="C158" s="28"/>
      <c r="D158" s="28"/>
      <c r="E158" s="95">
        <f t="shared" si="20"/>
        <v>0</v>
      </c>
      <c r="F158" s="28"/>
      <c r="G158" s="28"/>
      <c r="H158" s="33">
        <f t="shared" si="21"/>
        <v>0</v>
      </c>
      <c r="I158" s="28"/>
      <c r="J158" s="33">
        <f t="shared" si="22"/>
        <v>0</v>
      </c>
      <c r="K158" s="34">
        <f t="shared" si="23"/>
        <v>0</v>
      </c>
      <c r="M158" s="93">
        <f t="shared" si="24"/>
        <v>0</v>
      </c>
      <c r="N158" s="34">
        <f t="shared" si="25"/>
        <v>0</v>
      </c>
      <c r="O158" s="43">
        <f t="shared" si="26"/>
        <v>0</v>
      </c>
      <c r="Q158" s="93">
        <f>IF(C158+D158=0,0,SUM(E$4:E158))</f>
        <v>0</v>
      </c>
      <c r="R158" s="34">
        <f>IF(I158=0,0,SUM(K$4:K158))</f>
        <v>0</v>
      </c>
      <c r="S158" s="43">
        <f>IF(F158+G158=0,0,SUM(O$4:O158))</f>
        <v>0</v>
      </c>
    </row>
    <row r="159" spans="1:19" x14ac:dyDescent="0.25">
      <c r="A159" s="57">
        <f t="shared" si="18"/>
        <v>22</v>
      </c>
      <c r="B159" s="101">
        <f t="shared" si="19"/>
        <v>44716</v>
      </c>
      <c r="C159" s="28"/>
      <c r="D159" s="28"/>
      <c r="E159" s="95">
        <f t="shared" si="20"/>
        <v>0</v>
      </c>
      <c r="F159" s="28"/>
      <c r="G159" s="28"/>
      <c r="H159" s="33">
        <f t="shared" si="21"/>
        <v>0</v>
      </c>
      <c r="I159" s="28"/>
      <c r="J159" s="33">
        <f t="shared" si="22"/>
        <v>0</v>
      </c>
      <c r="K159" s="34">
        <f t="shared" si="23"/>
        <v>0</v>
      </c>
      <c r="M159" s="93">
        <f t="shared" si="24"/>
        <v>0</v>
      </c>
      <c r="N159" s="34">
        <f t="shared" si="25"/>
        <v>0</v>
      </c>
      <c r="O159" s="43">
        <f t="shared" si="26"/>
        <v>0</v>
      </c>
      <c r="Q159" s="93">
        <f>IF(C159+D159=0,0,SUM(E$4:E159))</f>
        <v>0</v>
      </c>
      <c r="R159" s="34">
        <f>IF(I159=0,0,SUM(K$4:K159))</f>
        <v>0</v>
      </c>
      <c r="S159" s="43">
        <f>IF(F159+G159=0,0,SUM(O$4:O159))</f>
        <v>0</v>
      </c>
    </row>
    <row r="160" spans="1:19" x14ac:dyDescent="0.25">
      <c r="A160" s="57">
        <f t="shared" si="18"/>
        <v>22</v>
      </c>
      <c r="B160" s="101">
        <f t="shared" si="19"/>
        <v>44717</v>
      </c>
      <c r="C160" s="28"/>
      <c r="D160" s="28"/>
      <c r="E160" s="95">
        <f t="shared" si="20"/>
        <v>0</v>
      </c>
      <c r="F160" s="28"/>
      <c r="G160" s="28"/>
      <c r="H160" s="33">
        <f t="shared" si="21"/>
        <v>0</v>
      </c>
      <c r="I160" s="28"/>
      <c r="J160" s="33">
        <f t="shared" si="22"/>
        <v>0</v>
      </c>
      <c r="K160" s="34">
        <f t="shared" si="23"/>
        <v>0</v>
      </c>
      <c r="M160" s="93">
        <f t="shared" si="24"/>
        <v>0</v>
      </c>
      <c r="N160" s="34">
        <f t="shared" si="25"/>
        <v>0</v>
      </c>
      <c r="O160" s="43">
        <f t="shared" si="26"/>
        <v>0</v>
      </c>
      <c r="Q160" s="93">
        <f>IF(C160+D160=0,0,SUM(E$4:E160))</f>
        <v>0</v>
      </c>
      <c r="R160" s="34">
        <f>IF(I160=0,0,SUM(K$4:K160))</f>
        <v>0</v>
      </c>
      <c r="S160" s="43">
        <f>IF(F160+G160=0,0,SUM(O$4:O160))</f>
        <v>0</v>
      </c>
    </row>
    <row r="161" spans="1:19" x14ac:dyDescent="0.25">
      <c r="A161" s="57">
        <f t="shared" si="18"/>
        <v>23</v>
      </c>
      <c r="B161" s="101">
        <f t="shared" si="19"/>
        <v>44718</v>
      </c>
      <c r="C161" s="28"/>
      <c r="D161" s="28"/>
      <c r="E161" s="95">
        <f t="shared" si="20"/>
        <v>0</v>
      </c>
      <c r="F161" s="28"/>
      <c r="G161" s="28"/>
      <c r="H161" s="33">
        <f t="shared" si="21"/>
        <v>0</v>
      </c>
      <c r="I161" s="28"/>
      <c r="J161" s="33">
        <f t="shared" si="22"/>
        <v>0</v>
      </c>
      <c r="K161" s="34">
        <f t="shared" si="23"/>
        <v>0</v>
      </c>
      <c r="M161" s="93">
        <f t="shared" si="24"/>
        <v>0</v>
      </c>
      <c r="N161" s="34">
        <f t="shared" si="25"/>
        <v>0</v>
      </c>
      <c r="O161" s="43">
        <f t="shared" si="26"/>
        <v>0</v>
      </c>
      <c r="Q161" s="93">
        <f>IF(C161+D161=0,0,SUM(E$4:E161))</f>
        <v>0</v>
      </c>
      <c r="R161" s="34">
        <f>IF(I161=0,0,SUM(K$4:K161))</f>
        <v>0</v>
      </c>
      <c r="S161" s="43">
        <f>IF(F161+G161=0,0,SUM(O$4:O161))</f>
        <v>0</v>
      </c>
    </row>
    <row r="162" spans="1:19" x14ac:dyDescent="0.25">
      <c r="A162" s="57">
        <f t="shared" si="18"/>
        <v>23</v>
      </c>
      <c r="B162" s="101">
        <f t="shared" si="19"/>
        <v>44719</v>
      </c>
      <c r="C162" s="28"/>
      <c r="D162" s="28"/>
      <c r="E162" s="95">
        <f t="shared" si="20"/>
        <v>0</v>
      </c>
      <c r="F162" s="28"/>
      <c r="G162" s="28"/>
      <c r="H162" s="33">
        <f t="shared" si="21"/>
        <v>0</v>
      </c>
      <c r="I162" s="28"/>
      <c r="J162" s="33">
        <f t="shared" si="22"/>
        <v>0</v>
      </c>
      <c r="K162" s="34">
        <f t="shared" si="23"/>
        <v>0</v>
      </c>
      <c r="M162" s="93">
        <f t="shared" si="24"/>
        <v>0</v>
      </c>
      <c r="N162" s="34">
        <f t="shared" si="25"/>
        <v>0</v>
      </c>
      <c r="O162" s="43">
        <f t="shared" si="26"/>
        <v>0</v>
      </c>
      <c r="Q162" s="93">
        <f>IF(C162+D162=0,0,SUM(E$4:E162))</f>
        <v>0</v>
      </c>
      <c r="R162" s="34">
        <f>IF(I162=0,0,SUM(K$4:K162))</f>
        <v>0</v>
      </c>
      <c r="S162" s="43">
        <f>IF(F162+G162=0,0,SUM(O$4:O162))</f>
        <v>0</v>
      </c>
    </row>
    <row r="163" spans="1:19" x14ac:dyDescent="0.25">
      <c r="A163" s="57">
        <f t="shared" si="18"/>
        <v>23</v>
      </c>
      <c r="B163" s="101">
        <f t="shared" si="19"/>
        <v>44720</v>
      </c>
      <c r="C163" s="28"/>
      <c r="D163" s="28"/>
      <c r="E163" s="95">
        <f t="shared" si="20"/>
        <v>0</v>
      </c>
      <c r="F163" s="28"/>
      <c r="G163" s="28"/>
      <c r="H163" s="33">
        <f t="shared" si="21"/>
        <v>0</v>
      </c>
      <c r="I163" s="28"/>
      <c r="J163" s="33">
        <f t="shared" si="22"/>
        <v>0</v>
      </c>
      <c r="K163" s="34">
        <f t="shared" si="23"/>
        <v>0</v>
      </c>
      <c r="M163" s="93">
        <f t="shared" si="24"/>
        <v>0</v>
      </c>
      <c r="N163" s="34">
        <f t="shared" si="25"/>
        <v>0</v>
      </c>
      <c r="O163" s="43">
        <f t="shared" si="26"/>
        <v>0</v>
      </c>
      <c r="Q163" s="93">
        <f>IF(C163+D163=0,0,SUM(E$4:E163))</f>
        <v>0</v>
      </c>
      <c r="R163" s="34">
        <f>IF(I163=0,0,SUM(K$4:K163))</f>
        <v>0</v>
      </c>
      <c r="S163" s="43">
        <f>IF(F163+G163=0,0,SUM(O$4:O163))</f>
        <v>0</v>
      </c>
    </row>
    <row r="164" spans="1:19" x14ac:dyDescent="0.25">
      <c r="A164" s="57">
        <f t="shared" si="18"/>
        <v>23</v>
      </c>
      <c r="B164" s="101">
        <f t="shared" si="19"/>
        <v>44721</v>
      </c>
      <c r="C164" s="28"/>
      <c r="D164" s="28"/>
      <c r="E164" s="95">
        <f t="shared" si="20"/>
        <v>0</v>
      </c>
      <c r="F164" s="28"/>
      <c r="G164" s="28"/>
      <c r="H164" s="33">
        <f t="shared" si="21"/>
        <v>0</v>
      </c>
      <c r="I164" s="28"/>
      <c r="J164" s="33">
        <f t="shared" si="22"/>
        <v>0</v>
      </c>
      <c r="K164" s="34">
        <f t="shared" si="23"/>
        <v>0</v>
      </c>
      <c r="M164" s="93">
        <f t="shared" si="24"/>
        <v>0</v>
      </c>
      <c r="N164" s="34">
        <f t="shared" si="25"/>
        <v>0</v>
      </c>
      <c r="O164" s="43">
        <f t="shared" si="26"/>
        <v>0</v>
      </c>
      <c r="Q164" s="93">
        <f>IF(C164+D164=0,0,SUM(E$4:E164))</f>
        <v>0</v>
      </c>
      <c r="R164" s="34">
        <f>IF(I164=0,0,SUM(K$4:K164))</f>
        <v>0</v>
      </c>
      <c r="S164" s="43">
        <f>IF(F164+G164=0,0,SUM(O$4:O164))</f>
        <v>0</v>
      </c>
    </row>
    <row r="165" spans="1:19" x14ac:dyDescent="0.25">
      <c r="A165" s="57">
        <f t="shared" si="18"/>
        <v>23</v>
      </c>
      <c r="B165" s="101">
        <f t="shared" si="19"/>
        <v>44722</v>
      </c>
      <c r="C165" s="28"/>
      <c r="D165" s="28"/>
      <c r="E165" s="95">
        <f t="shared" si="20"/>
        <v>0</v>
      </c>
      <c r="F165" s="28"/>
      <c r="G165" s="28"/>
      <c r="H165" s="33">
        <f t="shared" si="21"/>
        <v>0</v>
      </c>
      <c r="I165" s="28"/>
      <c r="J165" s="33">
        <f t="shared" si="22"/>
        <v>0</v>
      </c>
      <c r="K165" s="34">
        <f t="shared" si="23"/>
        <v>0</v>
      </c>
      <c r="M165" s="93">
        <f t="shared" si="24"/>
        <v>0</v>
      </c>
      <c r="N165" s="34">
        <f t="shared" si="25"/>
        <v>0</v>
      </c>
      <c r="O165" s="43">
        <f t="shared" si="26"/>
        <v>0</v>
      </c>
      <c r="Q165" s="93">
        <f>IF(C165+D165=0,0,SUM(E$4:E165))</f>
        <v>0</v>
      </c>
      <c r="R165" s="34">
        <f>IF(I165=0,0,SUM(K$4:K165))</f>
        <v>0</v>
      </c>
      <c r="S165" s="43">
        <f>IF(F165+G165=0,0,SUM(O$4:O165))</f>
        <v>0</v>
      </c>
    </row>
    <row r="166" spans="1:19" x14ac:dyDescent="0.25">
      <c r="A166" s="57">
        <f t="shared" si="18"/>
        <v>23</v>
      </c>
      <c r="B166" s="101">
        <f t="shared" si="19"/>
        <v>44723</v>
      </c>
      <c r="C166" s="28"/>
      <c r="D166" s="28"/>
      <c r="E166" s="95">
        <f t="shared" si="20"/>
        <v>0</v>
      </c>
      <c r="F166" s="28"/>
      <c r="G166" s="28"/>
      <c r="H166" s="33">
        <f t="shared" si="21"/>
        <v>0</v>
      </c>
      <c r="I166" s="28"/>
      <c r="J166" s="33">
        <f t="shared" si="22"/>
        <v>0</v>
      </c>
      <c r="K166" s="34">
        <f t="shared" si="23"/>
        <v>0</v>
      </c>
      <c r="M166" s="93">
        <f t="shared" si="24"/>
        <v>0</v>
      </c>
      <c r="N166" s="34">
        <f t="shared" si="25"/>
        <v>0</v>
      </c>
      <c r="O166" s="43">
        <f t="shared" si="26"/>
        <v>0</v>
      </c>
      <c r="Q166" s="93">
        <f>IF(C166+D166=0,0,SUM(E$4:E166))</f>
        <v>0</v>
      </c>
      <c r="R166" s="34">
        <f>IF(I166=0,0,SUM(K$4:K166))</f>
        <v>0</v>
      </c>
      <c r="S166" s="43">
        <f>IF(F166+G166=0,0,SUM(O$4:O166))</f>
        <v>0</v>
      </c>
    </row>
    <row r="167" spans="1:19" x14ac:dyDescent="0.25">
      <c r="A167" s="57">
        <f t="shared" si="18"/>
        <v>23</v>
      </c>
      <c r="B167" s="101">
        <f t="shared" si="19"/>
        <v>44724</v>
      </c>
      <c r="C167" s="28"/>
      <c r="D167" s="28"/>
      <c r="E167" s="95">
        <f t="shared" si="20"/>
        <v>0</v>
      </c>
      <c r="F167" s="28"/>
      <c r="G167" s="28"/>
      <c r="H167" s="33">
        <f t="shared" si="21"/>
        <v>0</v>
      </c>
      <c r="I167" s="28"/>
      <c r="J167" s="33">
        <f t="shared" si="22"/>
        <v>0</v>
      </c>
      <c r="K167" s="34">
        <f t="shared" si="23"/>
        <v>0</v>
      </c>
      <c r="M167" s="93">
        <f t="shared" si="24"/>
        <v>0</v>
      </c>
      <c r="N167" s="34">
        <f t="shared" si="25"/>
        <v>0</v>
      </c>
      <c r="O167" s="43">
        <f t="shared" si="26"/>
        <v>0</v>
      </c>
      <c r="Q167" s="93">
        <f>IF(C167+D167=0,0,SUM(E$4:E167))</f>
        <v>0</v>
      </c>
      <c r="R167" s="34">
        <f>IF(I167=0,0,SUM(K$4:K167))</f>
        <v>0</v>
      </c>
      <c r="S167" s="43">
        <f>IF(F167+G167=0,0,SUM(O$4:O167))</f>
        <v>0</v>
      </c>
    </row>
    <row r="168" spans="1:19" x14ac:dyDescent="0.25">
      <c r="A168" s="57">
        <f t="shared" si="18"/>
        <v>24</v>
      </c>
      <c r="B168" s="101">
        <f t="shared" si="19"/>
        <v>44725</v>
      </c>
      <c r="C168" s="28"/>
      <c r="D168" s="28"/>
      <c r="E168" s="95">
        <f t="shared" si="20"/>
        <v>0</v>
      </c>
      <c r="F168" s="28"/>
      <c r="G168" s="28"/>
      <c r="H168" s="33">
        <f t="shared" si="21"/>
        <v>0</v>
      </c>
      <c r="I168" s="28"/>
      <c r="J168" s="33">
        <f t="shared" si="22"/>
        <v>0</v>
      </c>
      <c r="K168" s="34">
        <f t="shared" si="23"/>
        <v>0</v>
      </c>
      <c r="M168" s="93">
        <f t="shared" si="24"/>
        <v>0</v>
      </c>
      <c r="N168" s="34">
        <f t="shared" si="25"/>
        <v>0</v>
      </c>
      <c r="O168" s="43">
        <f t="shared" si="26"/>
        <v>0</v>
      </c>
      <c r="Q168" s="93">
        <f>IF(C168+D168=0,0,SUM(E$4:E168))</f>
        <v>0</v>
      </c>
      <c r="R168" s="34">
        <f>IF(I168=0,0,SUM(K$4:K168))</f>
        <v>0</v>
      </c>
      <c r="S168" s="43">
        <f>IF(F168+G168=0,0,SUM(O$4:O168))</f>
        <v>0</v>
      </c>
    </row>
    <row r="169" spans="1:19" x14ac:dyDescent="0.25">
      <c r="A169" s="57">
        <f t="shared" si="18"/>
        <v>24</v>
      </c>
      <c r="B169" s="101">
        <f t="shared" si="19"/>
        <v>44726</v>
      </c>
      <c r="C169" s="28"/>
      <c r="D169" s="28"/>
      <c r="E169" s="95">
        <f t="shared" si="20"/>
        <v>0</v>
      </c>
      <c r="F169" s="28"/>
      <c r="G169" s="28"/>
      <c r="H169" s="33">
        <f t="shared" si="21"/>
        <v>0</v>
      </c>
      <c r="I169" s="28"/>
      <c r="J169" s="33">
        <f t="shared" si="22"/>
        <v>0</v>
      </c>
      <c r="K169" s="34">
        <f t="shared" si="23"/>
        <v>0</v>
      </c>
      <c r="M169" s="93">
        <f t="shared" si="24"/>
        <v>0</v>
      </c>
      <c r="N169" s="34">
        <f t="shared" si="25"/>
        <v>0</v>
      </c>
      <c r="O169" s="43">
        <f t="shared" si="26"/>
        <v>0</v>
      </c>
      <c r="Q169" s="93">
        <f>IF(C169+D169=0,0,SUM(E$4:E169))</f>
        <v>0</v>
      </c>
      <c r="R169" s="34">
        <f>IF(I169=0,0,SUM(K$4:K169))</f>
        <v>0</v>
      </c>
      <c r="S169" s="43">
        <f>IF(F169+G169=0,0,SUM(O$4:O169))</f>
        <v>0</v>
      </c>
    </row>
    <row r="170" spans="1:19" x14ac:dyDescent="0.25">
      <c r="A170" s="57">
        <f t="shared" si="18"/>
        <v>24</v>
      </c>
      <c r="B170" s="101">
        <f t="shared" si="19"/>
        <v>44727</v>
      </c>
      <c r="C170" s="28"/>
      <c r="D170" s="28"/>
      <c r="E170" s="95">
        <f t="shared" si="20"/>
        <v>0</v>
      </c>
      <c r="F170" s="28"/>
      <c r="G170" s="28"/>
      <c r="H170" s="33">
        <f t="shared" si="21"/>
        <v>0</v>
      </c>
      <c r="I170" s="28"/>
      <c r="J170" s="33">
        <f t="shared" si="22"/>
        <v>0</v>
      </c>
      <c r="K170" s="34">
        <f t="shared" si="23"/>
        <v>0</v>
      </c>
      <c r="M170" s="93">
        <f t="shared" si="24"/>
        <v>0</v>
      </c>
      <c r="N170" s="34">
        <f t="shared" si="25"/>
        <v>0</v>
      </c>
      <c r="O170" s="43">
        <f t="shared" si="26"/>
        <v>0</v>
      </c>
      <c r="Q170" s="93">
        <f>IF(C170+D170=0,0,SUM(E$4:E170))</f>
        <v>0</v>
      </c>
      <c r="R170" s="34">
        <f>IF(I170=0,0,SUM(K$4:K170))</f>
        <v>0</v>
      </c>
      <c r="S170" s="43">
        <f>IF(F170+G170=0,0,SUM(O$4:O170))</f>
        <v>0</v>
      </c>
    </row>
    <row r="171" spans="1:19" x14ac:dyDescent="0.25">
      <c r="A171" s="57">
        <f t="shared" si="18"/>
        <v>24</v>
      </c>
      <c r="B171" s="101">
        <f t="shared" si="19"/>
        <v>44728</v>
      </c>
      <c r="C171" s="28"/>
      <c r="D171" s="28"/>
      <c r="E171" s="95">
        <f t="shared" si="20"/>
        <v>0</v>
      </c>
      <c r="F171" s="28"/>
      <c r="G171" s="28"/>
      <c r="H171" s="33">
        <f t="shared" si="21"/>
        <v>0</v>
      </c>
      <c r="I171" s="28"/>
      <c r="J171" s="33">
        <f t="shared" si="22"/>
        <v>0</v>
      </c>
      <c r="K171" s="34">
        <f t="shared" si="23"/>
        <v>0</v>
      </c>
      <c r="M171" s="93">
        <f t="shared" si="24"/>
        <v>0</v>
      </c>
      <c r="N171" s="34">
        <f t="shared" si="25"/>
        <v>0</v>
      </c>
      <c r="O171" s="43">
        <f t="shared" si="26"/>
        <v>0</v>
      </c>
      <c r="Q171" s="93">
        <f>IF(C171+D171=0,0,SUM(E$4:E171))</f>
        <v>0</v>
      </c>
      <c r="R171" s="34">
        <f>IF(I171=0,0,SUM(K$4:K171))</f>
        <v>0</v>
      </c>
      <c r="S171" s="43">
        <f>IF(F171+G171=0,0,SUM(O$4:O171))</f>
        <v>0</v>
      </c>
    </row>
    <row r="172" spans="1:19" x14ac:dyDescent="0.25">
      <c r="A172" s="57">
        <f t="shared" si="18"/>
        <v>24</v>
      </c>
      <c r="B172" s="101">
        <f t="shared" si="19"/>
        <v>44729</v>
      </c>
      <c r="C172" s="28"/>
      <c r="D172" s="28"/>
      <c r="E172" s="95">
        <f t="shared" si="20"/>
        <v>0</v>
      </c>
      <c r="F172" s="28"/>
      <c r="G172" s="28"/>
      <c r="H172" s="33">
        <f t="shared" si="21"/>
        <v>0</v>
      </c>
      <c r="I172" s="28"/>
      <c r="J172" s="33">
        <f t="shared" si="22"/>
        <v>0</v>
      </c>
      <c r="K172" s="34">
        <f t="shared" si="23"/>
        <v>0</v>
      </c>
      <c r="M172" s="93">
        <f t="shared" si="24"/>
        <v>0</v>
      </c>
      <c r="N172" s="34">
        <f t="shared" si="25"/>
        <v>0</v>
      </c>
      <c r="O172" s="43">
        <f t="shared" si="26"/>
        <v>0</v>
      </c>
      <c r="Q172" s="93">
        <f>IF(C172+D172=0,0,SUM(E$4:E172))</f>
        <v>0</v>
      </c>
      <c r="R172" s="34">
        <f>IF(I172=0,0,SUM(K$4:K172))</f>
        <v>0</v>
      </c>
      <c r="S172" s="43">
        <f>IF(F172+G172=0,0,SUM(O$4:O172))</f>
        <v>0</v>
      </c>
    </row>
    <row r="173" spans="1:19" x14ac:dyDescent="0.25">
      <c r="A173" s="57">
        <f t="shared" si="18"/>
        <v>24</v>
      </c>
      <c r="B173" s="101">
        <f t="shared" si="19"/>
        <v>44730</v>
      </c>
      <c r="C173" s="28"/>
      <c r="D173" s="28"/>
      <c r="E173" s="95">
        <f t="shared" si="20"/>
        <v>0</v>
      </c>
      <c r="F173" s="28"/>
      <c r="G173" s="28"/>
      <c r="H173" s="33">
        <f t="shared" si="21"/>
        <v>0</v>
      </c>
      <c r="I173" s="28"/>
      <c r="J173" s="33">
        <f t="shared" si="22"/>
        <v>0</v>
      </c>
      <c r="K173" s="34">
        <f t="shared" si="23"/>
        <v>0</v>
      </c>
      <c r="M173" s="93">
        <f t="shared" si="24"/>
        <v>0</v>
      </c>
      <c r="N173" s="34">
        <f t="shared" si="25"/>
        <v>0</v>
      </c>
      <c r="O173" s="43">
        <f t="shared" si="26"/>
        <v>0</v>
      </c>
      <c r="Q173" s="93">
        <f>IF(C173+D173=0,0,SUM(E$4:E173))</f>
        <v>0</v>
      </c>
      <c r="R173" s="34">
        <f>IF(I173=0,0,SUM(K$4:K173))</f>
        <v>0</v>
      </c>
      <c r="S173" s="43">
        <f>IF(F173+G173=0,0,SUM(O$4:O173))</f>
        <v>0</v>
      </c>
    </row>
    <row r="174" spans="1:19" x14ac:dyDescent="0.25">
      <c r="A174" s="57">
        <f t="shared" si="18"/>
        <v>24</v>
      </c>
      <c r="B174" s="101">
        <f t="shared" si="19"/>
        <v>44731</v>
      </c>
      <c r="C174" s="28"/>
      <c r="D174" s="28"/>
      <c r="E174" s="95">
        <f t="shared" si="20"/>
        <v>0</v>
      </c>
      <c r="F174" s="28"/>
      <c r="G174" s="28"/>
      <c r="H174" s="33">
        <f t="shared" si="21"/>
        <v>0</v>
      </c>
      <c r="I174" s="28"/>
      <c r="J174" s="33">
        <f t="shared" si="22"/>
        <v>0</v>
      </c>
      <c r="K174" s="34">
        <f t="shared" si="23"/>
        <v>0</v>
      </c>
      <c r="M174" s="93">
        <f t="shared" si="24"/>
        <v>0</v>
      </c>
      <c r="N174" s="34">
        <f t="shared" si="25"/>
        <v>0</v>
      </c>
      <c r="O174" s="43">
        <f t="shared" si="26"/>
        <v>0</v>
      </c>
      <c r="Q174" s="93">
        <f>IF(C174+D174=0,0,SUM(E$4:E174))</f>
        <v>0</v>
      </c>
      <c r="R174" s="34">
        <f>IF(I174=0,0,SUM(K$4:K174))</f>
        <v>0</v>
      </c>
      <c r="S174" s="43">
        <f>IF(F174+G174=0,0,SUM(O$4:O174))</f>
        <v>0</v>
      </c>
    </row>
    <row r="175" spans="1:19" x14ac:dyDescent="0.25">
      <c r="A175" s="57">
        <f t="shared" si="18"/>
        <v>25</v>
      </c>
      <c r="B175" s="101">
        <f t="shared" si="19"/>
        <v>44732</v>
      </c>
      <c r="C175" s="28"/>
      <c r="D175" s="28"/>
      <c r="E175" s="95">
        <f t="shared" si="20"/>
        <v>0</v>
      </c>
      <c r="F175" s="28"/>
      <c r="G175" s="28"/>
      <c r="H175" s="33">
        <f t="shared" si="21"/>
        <v>0</v>
      </c>
      <c r="I175" s="28"/>
      <c r="J175" s="33">
        <f t="shared" si="22"/>
        <v>0</v>
      </c>
      <c r="K175" s="34">
        <f t="shared" si="23"/>
        <v>0</v>
      </c>
      <c r="M175" s="93">
        <f t="shared" si="24"/>
        <v>0</v>
      </c>
      <c r="N175" s="34">
        <f t="shared" si="25"/>
        <v>0</v>
      </c>
      <c r="O175" s="43">
        <f t="shared" si="26"/>
        <v>0</v>
      </c>
      <c r="Q175" s="93">
        <f>IF(C175+D175=0,0,SUM(E$4:E175))</f>
        <v>0</v>
      </c>
      <c r="R175" s="34">
        <f>IF(I175=0,0,SUM(K$4:K175))</f>
        <v>0</v>
      </c>
      <c r="S175" s="43">
        <f>IF(F175+G175=0,0,SUM(O$4:O175))</f>
        <v>0</v>
      </c>
    </row>
    <row r="176" spans="1:19" x14ac:dyDescent="0.25">
      <c r="A176" s="57">
        <f t="shared" si="18"/>
        <v>25</v>
      </c>
      <c r="B176" s="101">
        <f t="shared" si="19"/>
        <v>44733</v>
      </c>
      <c r="C176" s="28"/>
      <c r="D176" s="28"/>
      <c r="E176" s="95">
        <f t="shared" si="20"/>
        <v>0</v>
      </c>
      <c r="F176" s="28"/>
      <c r="G176" s="28"/>
      <c r="H176" s="33">
        <f t="shared" si="21"/>
        <v>0</v>
      </c>
      <c r="I176" s="28"/>
      <c r="J176" s="33">
        <f t="shared" si="22"/>
        <v>0</v>
      </c>
      <c r="K176" s="34">
        <f t="shared" si="23"/>
        <v>0</v>
      </c>
      <c r="M176" s="93">
        <f t="shared" si="24"/>
        <v>0</v>
      </c>
      <c r="N176" s="34">
        <f t="shared" si="25"/>
        <v>0</v>
      </c>
      <c r="O176" s="43">
        <f t="shared" si="26"/>
        <v>0</v>
      </c>
      <c r="Q176" s="93">
        <f>IF(C176+D176=0,0,SUM(E$4:E176))</f>
        <v>0</v>
      </c>
      <c r="R176" s="34">
        <f>IF(I176=0,0,SUM(K$4:K176))</f>
        <v>0</v>
      </c>
      <c r="S176" s="43">
        <f>IF(F176+G176=0,0,SUM(O$4:O176))</f>
        <v>0</v>
      </c>
    </row>
    <row r="177" spans="1:19" x14ac:dyDescent="0.25">
      <c r="A177" s="57">
        <f t="shared" si="18"/>
        <v>25</v>
      </c>
      <c r="B177" s="101">
        <f t="shared" si="19"/>
        <v>44734</v>
      </c>
      <c r="C177" s="28"/>
      <c r="D177" s="28"/>
      <c r="E177" s="95">
        <f t="shared" si="20"/>
        <v>0</v>
      </c>
      <c r="F177" s="28"/>
      <c r="G177" s="28"/>
      <c r="H177" s="33">
        <f t="shared" si="21"/>
        <v>0</v>
      </c>
      <c r="I177" s="28"/>
      <c r="J177" s="33">
        <f t="shared" si="22"/>
        <v>0</v>
      </c>
      <c r="K177" s="34">
        <f t="shared" si="23"/>
        <v>0</v>
      </c>
      <c r="M177" s="93">
        <f t="shared" si="24"/>
        <v>0</v>
      </c>
      <c r="N177" s="34">
        <f t="shared" si="25"/>
        <v>0</v>
      </c>
      <c r="O177" s="43">
        <f t="shared" si="26"/>
        <v>0</v>
      </c>
      <c r="Q177" s="93">
        <f>IF(C177+D177=0,0,SUM(E$4:E177))</f>
        <v>0</v>
      </c>
      <c r="R177" s="34">
        <f>IF(I177=0,0,SUM(K$4:K177))</f>
        <v>0</v>
      </c>
      <c r="S177" s="43">
        <f>IF(F177+G177=0,0,SUM(O$4:O177))</f>
        <v>0</v>
      </c>
    </row>
    <row r="178" spans="1:19" x14ac:dyDescent="0.25">
      <c r="A178" s="57">
        <f t="shared" si="18"/>
        <v>25</v>
      </c>
      <c r="B178" s="101">
        <f t="shared" si="19"/>
        <v>44735</v>
      </c>
      <c r="C178" s="28"/>
      <c r="D178" s="28"/>
      <c r="E178" s="95">
        <f t="shared" si="20"/>
        <v>0</v>
      </c>
      <c r="F178" s="28"/>
      <c r="G178" s="28"/>
      <c r="H178" s="33">
        <f t="shared" si="21"/>
        <v>0</v>
      </c>
      <c r="I178" s="28"/>
      <c r="J178" s="33">
        <f t="shared" si="22"/>
        <v>0</v>
      </c>
      <c r="K178" s="34">
        <f t="shared" si="23"/>
        <v>0</v>
      </c>
      <c r="M178" s="93">
        <f t="shared" si="24"/>
        <v>0</v>
      </c>
      <c r="N178" s="34">
        <f t="shared" si="25"/>
        <v>0</v>
      </c>
      <c r="O178" s="43">
        <f t="shared" si="26"/>
        <v>0</v>
      </c>
      <c r="Q178" s="93">
        <f>IF(C178+D178=0,0,SUM(E$4:E178))</f>
        <v>0</v>
      </c>
      <c r="R178" s="34">
        <f>IF(I178=0,0,SUM(K$4:K178))</f>
        <v>0</v>
      </c>
      <c r="S178" s="43">
        <f>IF(F178+G178=0,0,SUM(O$4:O178))</f>
        <v>0</v>
      </c>
    </row>
    <row r="179" spans="1:19" x14ac:dyDescent="0.25">
      <c r="A179" s="57">
        <f t="shared" si="18"/>
        <v>25</v>
      </c>
      <c r="B179" s="101">
        <f t="shared" si="19"/>
        <v>44736</v>
      </c>
      <c r="C179" s="28"/>
      <c r="D179" s="28"/>
      <c r="E179" s="95">
        <f t="shared" si="20"/>
        <v>0</v>
      </c>
      <c r="F179" s="28"/>
      <c r="G179" s="28"/>
      <c r="H179" s="33">
        <f t="shared" si="21"/>
        <v>0</v>
      </c>
      <c r="I179" s="28"/>
      <c r="J179" s="33">
        <f t="shared" si="22"/>
        <v>0</v>
      </c>
      <c r="K179" s="34">
        <f t="shared" si="23"/>
        <v>0</v>
      </c>
      <c r="M179" s="93">
        <f t="shared" si="24"/>
        <v>0</v>
      </c>
      <c r="N179" s="34">
        <f t="shared" si="25"/>
        <v>0</v>
      </c>
      <c r="O179" s="43">
        <f t="shared" si="26"/>
        <v>0</v>
      </c>
      <c r="Q179" s="93">
        <f>IF(C179+D179=0,0,SUM(E$4:E179))</f>
        <v>0</v>
      </c>
      <c r="R179" s="34">
        <f>IF(I179=0,0,SUM(K$4:K179))</f>
        <v>0</v>
      </c>
      <c r="S179" s="43">
        <f>IF(F179+G179=0,0,SUM(O$4:O179))</f>
        <v>0</v>
      </c>
    </row>
    <row r="180" spans="1:19" x14ac:dyDescent="0.25">
      <c r="A180" s="57">
        <f t="shared" si="18"/>
        <v>25</v>
      </c>
      <c r="B180" s="101">
        <f t="shared" si="19"/>
        <v>44737</v>
      </c>
      <c r="C180" s="28"/>
      <c r="D180" s="28"/>
      <c r="E180" s="95">
        <f t="shared" si="20"/>
        <v>0</v>
      </c>
      <c r="F180" s="28"/>
      <c r="G180" s="28"/>
      <c r="H180" s="33">
        <f t="shared" si="21"/>
        <v>0</v>
      </c>
      <c r="I180" s="28"/>
      <c r="J180" s="33">
        <f t="shared" si="22"/>
        <v>0</v>
      </c>
      <c r="K180" s="34">
        <f t="shared" si="23"/>
        <v>0</v>
      </c>
      <c r="M180" s="93">
        <f t="shared" si="24"/>
        <v>0</v>
      </c>
      <c r="N180" s="34">
        <f t="shared" si="25"/>
        <v>0</v>
      </c>
      <c r="O180" s="43">
        <f t="shared" si="26"/>
        <v>0</v>
      </c>
      <c r="Q180" s="93">
        <f>IF(C180+D180=0,0,SUM(E$4:E180))</f>
        <v>0</v>
      </c>
      <c r="R180" s="34">
        <f>IF(I180=0,0,SUM(K$4:K180))</f>
        <v>0</v>
      </c>
      <c r="S180" s="43">
        <f>IF(F180+G180=0,0,SUM(O$4:O180))</f>
        <v>0</v>
      </c>
    </row>
    <row r="181" spans="1:19" x14ac:dyDescent="0.25">
      <c r="A181" s="57">
        <f t="shared" si="18"/>
        <v>25</v>
      </c>
      <c r="B181" s="101">
        <f t="shared" si="19"/>
        <v>44738</v>
      </c>
      <c r="C181" s="28"/>
      <c r="D181" s="28"/>
      <c r="E181" s="95">
        <f t="shared" si="20"/>
        <v>0</v>
      </c>
      <c r="F181" s="28"/>
      <c r="G181" s="28"/>
      <c r="H181" s="33">
        <f t="shared" si="21"/>
        <v>0</v>
      </c>
      <c r="I181" s="28"/>
      <c r="J181" s="33">
        <f t="shared" si="22"/>
        <v>0</v>
      </c>
      <c r="K181" s="34">
        <f t="shared" si="23"/>
        <v>0</v>
      </c>
      <c r="M181" s="93">
        <f t="shared" si="24"/>
        <v>0</v>
      </c>
      <c r="N181" s="34">
        <f t="shared" si="25"/>
        <v>0</v>
      </c>
      <c r="O181" s="43">
        <f t="shared" si="26"/>
        <v>0</v>
      </c>
      <c r="Q181" s="93">
        <f>IF(C181+D181=0,0,SUM(E$4:E181))</f>
        <v>0</v>
      </c>
      <c r="R181" s="34">
        <f>IF(I181=0,0,SUM(K$4:K181))</f>
        <v>0</v>
      </c>
      <c r="S181" s="43">
        <f>IF(F181+G181=0,0,SUM(O$4:O181))</f>
        <v>0</v>
      </c>
    </row>
    <row r="182" spans="1:19" x14ac:dyDescent="0.25">
      <c r="A182" s="57">
        <f t="shared" si="18"/>
        <v>26</v>
      </c>
      <c r="B182" s="101">
        <f t="shared" si="19"/>
        <v>44739</v>
      </c>
      <c r="C182" s="28"/>
      <c r="D182" s="28"/>
      <c r="E182" s="95">
        <f t="shared" si="20"/>
        <v>0</v>
      </c>
      <c r="F182" s="28"/>
      <c r="G182" s="28"/>
      <c r="H182" s="33">
        <f t="shared" si="21"/>
        <v>0</v>
      </c>
      <c r="I182" s="28"/>
      <c r="J182" s="33">
        <f t="shared" si="22"/>
        <v>0</v>
      </c>
      <c r="K182" s="34">
        <f t="shared" si="23"/>
        <v>0</v>
      </c>
      <c r="M182" s="93">
        <f t="shared" si="24"/>
        <v>0</v>
      </c>
      <c r="N182" s="34">
        <f t="shared" si="25"/>
        <v>0</v>
      </c>
      <c r="O182" s="43">
        <f t="shared" si="26"/>
        <v>0</v>
      </c>
      <c r="Q182" s="93">
        <f>IF(C182+D182=0,0,SUM(E$4:E182))</f>
        <v>0</v>
      </c>
      <c r="R182" s="34">
        <f>IF(I182=0,0,SUM(K$4:K182))</f>
        <v>0</v>
      </c>
      <c r="S182" s="43">
        <f>IF(F182+G182=0,0,SUM(O$4:O182))</f>
        <v>0</v>
      </c>
    </row>
    <row r="183" spans="1:19" x14ac:dyDescent="0.25">
      <c r="A183" s="57">
        <f t="shared" si="18"/>
        <v>26</v>
      </c>
      <c r="B183" s="101">
        <f t="shared" si="19"/>
        <v>44740</v>
      </c>
      <c r="C183" s="28"/>
      <c r="D183" s="28"/>
      <c r="E183" s="95">
        <f t="shared" si="20"/>
        <v>0</v>
      </c>
      <c r="F183" s="28"/>
      <c r="G183" s="28"/>
      <c r="H183" s="33">
        <f t="shared" si="21"/>
        <v>0</v>
      </c>
      <c r="I183" s="28"/>
      <c r="J183" s="33">
        <f t="shared" si="22"/>
        <v>0</v>
      </c>
      <c r="K183" s="34">
        <f t="shared" si="23"/>
        <v>0</v>
      </c>
      <c r="M183" s="93">
        <f t="shared" si="24"/>
        <v>0</v>
      </c>
      <c r="N183" s="34">
        <f t="shared" si="25"/>
        <v>0</v>
      </c>
      <c r="O183" s="43">
        <f t="shared" si="26"/>
        <v>0</v>
      </c>
      <c r="Q183" s="93">
        <f>IF(C183+D183=0,0,SUM(E$4:E183))</f>
        <v>0</v>
      </c>
      <c r="R183" s="34">
        <f>IF(I183=0,0,SUM(K$4:K183))</f>
        <v>0</v>
      </c>
      <c r="S183" s="43">
        <f>IF(F183+G183=0,0,SUM(O$4:O183))</f>
        <v>0</v>
      </c>
    </row>
    <row r="184" spans="1:19" x14ac:dyDescent="0.25">
      <c r="A184" s="57">
        <f t="shared" si="18"/>
        <v>26</v>
      </c>
      <c r="B184" s="101">
        <f t="shared" si="19"/>
        <v>44741</v>
      </c>
      <c r="C184" s="28"/>
      <c r="D184" s="28"/>
      <c r="E184" s="95">
        <f t="shared" si="20"/>
        <v>0</v>
      </c>
      <c r="F184" s="28"/>
      <c r="G184" s="28"/>
      <c r="H184" s="33">
        <f t="shared" si="21"/>
        <v>0</v>
      </c>
      <c r="I184" s="28"/>
      <c r="J184" s="33">
        <f t="shared" si="22"/>
        <v>0</v>
      </c>
      <c r="K184" s="34">
        <f t="shared" si="23"/>
        <v>0</v>
      </c>
      <c r="M184" s="93">
        <f t="shared" si="24"/>
        <v>0</v>
      </c>
      <c r="N184" s="34">
        <f t="shared" si="25"/>
        <v>0</v>
      </c>
      <c r="O184" s="43">
        <f t="shared" si="26"/>
        <v>0</v>
      </c>
      <c r="Q184" s="93">
        <f>IF(C184+D184=0,0,SUM(E$4:E184))</f>
        <v>0</v>
      </c>
      <c r="R184" s="34">
        <f>IF(I184=0,0,SUM(K$4:K184))</f>
        <v>0</v>
      </c>
      <c r="S184" s="43">
        <f>IF(F184+G184=0,0,SUM(O$4:O184))</f>
        <v>0</v>
      </c>
    </row>
    <row r="185" spans="1:19" x14ac:dyDescent="0.25">
      <c r="A185" s="57">
        <f t="shared" ref="A185:A248" si="27">(B185-WEEKDAY(B185-1)+4-(TRUNC(DATE(YEAR(B185-WEEKDAY(B185-1)+4),1,2)/7)*7+5))/7+1</f>
        <v>26</v>
      </c>
      <c r="B185" s="101">
        <f t="shared" ref="B185:B248" si="28">B184+1</f>
        <v>44742</v>
      </c>
      <c r="C185" s="28"/>
      <c r="D185" s="28"/>
      <c r="E185" s="95">
        <f t="shared" ref="E185:E248" si="29">IF(C185+D185=0,0,C185-C184+D185-D184)</f>
        <v>0</v>
      </c>
      <c r="F185" s="28"/>
      <c r="G185" s="28"/>
      <c r="H185" s="33">
        <f t="shared" ref="H185:H248" si="30">IF(F185+G185=0,0,F185-F184+G185-G184)</f>
        <v>0</v>
      </c>
      <c r="I185" s="28"/>
      <c r="J185" s="33">
        <f t="shared" ref="J185:J248" si="31">IF(I185=0,0,I185-I184)</f>
        <v>0</v>
      </c>
      <c r="K185" s="34">
        <f t="shared" ref="K185:K248" si="32">J185-H185</f>
        <v>0</v>
      </c>
      <c r="M185" s="93">
        <f t="shared" ref="M185:M248" si="33">E185</f>
        <v>0</v>
      </c>
      <c r="N185" s="34">
        <f t="shared" ref="N185:N248" si="34">K185</f>
        <v>0</v>
      </c>
      <c r="O185" s="43">
        <f t="shared" ref="O185:O248" si="35">-H185</f>
        <v>0</v>
      </c>
      <c r="Q185" s="93">
        <f>IF(C185+D185=0,0,SUM(E$4:E185))</f>
        <v>0</v>
      </c>
      <c r="R185" s="34">
        <f>IF(I185=0,0,SUM(K$4:K185))</f>
        <v>0</v>
      </c>
      <c r="S185" s="43">
        <f>IF(F185+G185=0,0,SUM(O$4:O185))</f>
        <v>0</v>
      </c>
    </row>
    <row r="186" spans="1:19" x14ac:dyDescent="0.25">
      <c r="A186" s="57">
        <f t="shared" si="27"/>
        <v>26</v>
      </c>
      <c r="B186" s="101">
        <f t="shared" si="28"/>
        <v>44743</v>
      </c>
      <c r="C186" s="28"/>
      <c r="D186" s="28"/>
      <c r="E186" s="95">
        <f t="shared" si="29"/>
        <v>0</v>
      </c>
      <c r="F186" s="28"/>
      <c r="G186" s="28"/>
      <c r="H186" s="33">
        <f t="shared" si="30"/>
        <v>0</v>
      </c>
      <c r="I186" s="28"/>
      <c r="J186" s="33">
        <f t="shared" si="31"/>
        <v>0</v>
      </c>
      <c r="K186" s="34">
        <f t="shared" si="32"/>
        <v>0</v>
      </c>
      <c r="M186" s="93">
        <f t="shared" si="33"/>
        <v>0</v>
      </c>
      <c r="N186" s="34">
        <f t="shared" si="34"/>
        <v>0</v>
      </c>
      <c r="O186" s="43">
        <f t="shared" si="35"/>
        <v>0</v>
      </c>
      <c r="Q186" s="93">
        <f>IF(C186+D186=0,0,SUM(E$4:E186))</f>
        <v>0</v>
      </c>
      <c r="R186" s="34">
        <f>IF(I186=0,0,SUM(K$4:K186))</f>
        <v>0</v>
      </c>
      <c r="S186" s="43">
        <f>IF(F186+G186=0,0,SUM(O$4:O186))</f>
        <v>0</v>
      </c>
    </row>
    <row r="187" spans="1:19" x14ac:dyDescent="0.25">
      <c r="A187" s="57">
        <f t="shared" si="27"/>
        <v>26</v>
      </c>
      <c r="B187" s="101">
        <f t="shared" si="28"/>
        <v>44744</v>
      </c>
      <c r="C187" s="28"/>
      <c r="D187" s="28"/>
      <c r="E187" s="95">
        <f t="shared" si="29"/>
        <v>0</v>
      </c>
      <c r="F187" s="28"/>
      <c r="G187" s="28"/>
      <c r="H187" s="33">
        <f t="shared" si="30"/>
        <v>0</v>
      </c>
      <c r="I187" s="28"/>
      <c r="J187" s="33">
        <f t="shared" si="31"/>
        <v>0</v>
      </c>
      <c r="K187" s="34">
        <f t="shared" si="32"/>
        <v>0</v>
      </c>
      <c r="M187" s="93">
        <f t="shared" si="33"/>
        <v>0</v>
      </c>
      <c r="N187" s="34">
        <f t="shared" si="34"/>
        <v>0</v>
      </c>
      <c r="O187" s="43">
        <f t="shared" si="35"/>
        <v>0</v>
      </c>
      <c r="Q187" s="93">
        <f>IF(C187+D187=0,0,SUM(E$4:E187))</f>
        <v>0</v>
      </c>
      <c r="R187" s="34">
        <f>IF(I187=0,0,SUM(K$4:K187))</f>
        <v>0</v>
      </c>
      <c r="S187" s="43">
        <f>IF(F187+G187=0,0,SUM(O$4:O187))</f>
        <v>0</v>
      </c>
    </row>
    <row r="188" spans="1:19" x14ac:dyDescent="0.25">
      <c r="A188" s="57">
        <f t="shared" si="27"/>
        <v>26</v>
      </c>
      <c r="B188" s="101">
        <f t="shared" si="28"/>
        <v>44745</v>
      </c>
      <c r="C188" s="28"/>
      <c r="D188" s="28"/>
      <c r="E188" s="95">
        <f t="shared" si="29"/>
        <v>0</v>
      </c>
      <c r="F188" s="28"/>
      <c r="G188" s="28"/>
      <c r="H188" s="33">
        <f t="shared" si="30"/>
        <v>0</v>
      </c>
      <c r="I188" s="28"/>
      <c r="J188" s="33">
        <f t="shared" si="31"/>
        <v>0</v>
      </c>
      <c r="K188" s="34">
        <f t="shared" si="32"/>
        <v>0</v>
      </c>
      <c r="M188" s="93">
        <f t="shared" si="33"/>
        <v>0</v>
      </c>
      <c r="N188" s="34">
        <f t="shared" si="34"/>
        <v>0</v>
      </c>
      <c r="O188" s="43">
        <f t="shared" si="35"/>
        <v>0</v>
      </c>
      <c r="Q188" s="93">
        <f>IF(C188+D188=0,0,SUM(E$4:E188))</f>
        <v>0</v>
      </c>
      <c r="R188" s="34">
        <f>IF(I188=0,0,SUM(K$4:K188))</f>
        <v>0</v>
      </c>
      <c r="S188" s="43">
        <f>IF(F188+G188=0,0,SUM(O$4:O188))</f>
        <v>0</v>
      </c>
    </row>
    <row r="189" spans="1:19" x14ac:dyDescent="0.25">
      <c r="A189" s="57">
        <f t="shared" si="27"/>
        <v>27</v>
      </c>
      <c r="B189" s="101">
        <f t="shared" si="28"/>
        <v>44746</v>
      </c>
      <c r="C189" s="28"/>
      <c r="D189" s="28"/>
      <c r="E189" s="95">
        <f t="shared" si="29"/>
        <v>0</v>
      </c>
      <c r="F189" s="28"/>
      <c r="G189" s="28"/>
      <c r="H189" s="33">
        <f t="shared" si="30"/>
        <v>0</v>
      </c>
      <c r="I189" s="28"/>
      <c r="J189" s="33">
        <f t="shared" si="31"/>
        <v>0</v>
      </c>
      <c r="K189" s="34">
        <f t="shared" si="32"/>
        <v>0</v>
      </c>
      <c r="M189" s="93">
        <f t="shared" si="33"/>
        <v>0</v>
      </c>
      <c r="N189" s="34">
        <f t="shared" si="34"/>
        <v>0</v>
      </c>
      <c r="O189" s="43">
        <f t="shared" si="35"/>
        <v>0</v>
      </c>
      <c r="Q189" s="93">
        <f>IF(C189+D189=0,0,SUM(E$4:E189))</f>
        <v>0</v>
      </c>
      <c r="R189" s="34">
        <f>IF(I189=0,0,SUM(K$4:K189))</f>
        <v>0</v>
      </c>
      <c r="S189" s="43">
        <f>IF(F189+G189=0,0,SUM(O$4:O189))</f>
        <v>0</v>
      </c>
    </row>
    <row r="190" spans="1:19" x14ac:dyDescent="0.25">
      <c r="A190" s="57">
        <f t="shared" si="27"/>
        <v>27</v>
      </c>
      <c r="B190" s="101">
        <f t="shared" si="28"/>
        <v>44747</v>
      </c>
      <c r="C190" s="28"/>
      <c r="D190" s="28"/>
      <c r="E190" s="95">
        <f t="shared" si="29"/>
        <v>0</v>
      </c>
      <c r="F190" s="28"/>
      <c r="G190" s="28"/>
      <c r="H190" s="33">
        <f t="shared" si="30"/>
        <v>0</v>
      </c>
      <c r="I190" s="28"/>
      <c r="J190" s="33">
        <f t="shared" si="31"/>
        <v>0</v>
      </c>
      <c r="K190" s="34">
        <f t="shared" si="32"/>
        <v>0</v>
      </c>
      <c r="M190" s="93">
        <f t="shared" si="33"/>
        <v>0</v>
      </c>
      <c r="N190" s="34">
        <f t="shared" si="34"/>
        <v>0</v>
      </c>
      <c r="O190" s="43">
        <f t="shared" si="35"/>
        <v>0</v>
      </c>
      <c r="Q190" s="93">
        <f>IF(C190+D190=0,0,SUM(E$4:E190))</f>
        <v>0</v>
      </c>
      <c r="R190" s="34">
        <f>IF(I190=0,0,SUM(K$4:K190))</f>
        <v>0</v>
      </c>
      <c r="S190" s="43">
        <f>IF(F190+G190=0,0,SUM(O$4:O190))</f>
        <v>0</v>
      </c>
    </row>
    <row r="191" spans="1:19" x14ac:dyDescent="0.25">
      <c r="A191" s="57">
        <f t="shared" si="27"/>
        <v>27</v>
      </c>
      <c r="B191" s="101">
        <f t="shared" si="28"/>
        <v>44748</v>
      </c>
      <c r="C191" s="28"/>
      <c r="D191" s="28"/>
      <c r="E191" s="95">
        <f t="shared" si="29"/>
        <v>0</v>
      </c>
      <c r="F191" s="28"/>
      <c r="G191" s="28"/>
      <c r="H191" s="33">
        <f t="shared" si="30"/>
        <v>0</v>
      </c>
      <c r="I191" s="28"/>
      <c r="J191" s="33">
        <f t="shared" si="31"/>
        <v>0</v>
      </c>
      <c r="K191" s="34">
        <f t="shared" si="32"/>
        <v>0</v>
      </c>
      <c r="M191" s="93">
        <f t="shared" si="33"/>
        <v>0</v>
      </c>
      <c r="N191" s="34">
        <f t="shared" si="34"/>
        <v>0</v>
      </c>
      <c r="O191" s="43">
        <f t="shared" si="35"/>
        <v>0</v>
      </c>
      <c r="Q191" s="93">
        <f>IF(C191+D191=0,0,SUM(E$4:E191))</f>
        <v>0</v>
      </c>
      <c r="R191" s="34">
        <f>IF(I191=0,0,SUM(K$4:K191))</f>
        <v>0</v>
      </c>
      <c r="S191" s="43">
        <f>IF(F191+G191=0,0,SUM(O$4:O191))</f>
        <v>0</v>
      </c>
    </row>
    <row r="192" spans="1:19" x14ac:dyDescent="0.25">
      <c r="A192" s="57">
        <f t="shared" si="27"/>
        <v>27</v>
      </c>
      <c r="B192" s="101">
        <f t="shared" si="28"/>
        <v>44749</v>
      </c>
      <c r="C192" s="28"/>
      <c r="D192" s="28"/>
      <c r="E192" s="95">
        <f t="shared" si="29"/>
        <v>0</v>
      </c>
      <c r="F192" s="28"/>
      <c r="G192" s="28"/>
      <c r="H192" s="33">
        <f t="shared" si="30"/>
        <v>0</v>
      </c>
      <c r="I192" s="28"/>
      <c r="J192" s="33">
        <f t="shared" si="31"/>
        <v>0</v>
      </c>
      <c r="K192" s="34">
        <f t="shared" si="32"/>
        <v>0</v>
      </c>
      <c r="M192" s="93">
        <f t="shared" si="33"/>
        <v>0</v>
      </c>
      <c r="N192" s="34">
        <f t="shared" si="34"/>
        <v>0</v>
      </c>
      <c r="O192" s="43">
        <f t="shared" si="35"/>
        <v>0</v>
      </c>
      <c r="Q192" s="93">
        <f>IF(C192+D192=0,0,SUM(E$4:E192))</f>
        <v>0</v>
      </c>
      <c r="R192" s="34">
        <f>IF(I192=0,0,SUM(K$4:K192))</f>
        <v>0</v>
      </c>
      <c r="S192" s="43">
        <f>IF(F192+G192=0,0,SUM(O$4:O192))</f>
        <v>0</v>
      </c>
    </row>
    <row r="193" spans="1:19" x14ac:dyDescent="0.25">
      <c r="A193" s="57">
        <f t="shared" si="27"/>
        <v>27</v>
      </c>
      <c r="B193" s="101">
        <f t="shared" si="28"/>
        <v>44750</v>
      </c>
      <c r="C193" s="28"/>
      <c r="D193" s="28"/>
      <c r="E193" s="95">
        <f t="shared" si="29"/>
        <v>0</v>
      </c>
      <c r="F193" s="28"/>
      <c r="G193" s="28"/>
      <c r="H193" s="33">
        <f t="shared" si="30"/>
        <v>0</v>
      </c>
      <c r="I193" s="28"/>
      <c r="J193" s="33">
        <f t="shared" si="31"/>
        <v>0</v>
      </c>
      <c r="K193" s="34">
        <f t="shared" si="32"/>
        <v>0</v>
      </c>
      <c r="M193" s="93">
        <f t="shared" si="33"/>
        <v>0</v>
      </c>
      <c r="N193" s="34">
        <f t="shared" si="34"/>
        <v>0</v>
      </c>
      <c r="O193" s="43">
        <f t="shared" si="35"/>
        <v>0</v>
      </c>
      <c r="Q193" s="93">
        <f>IF(C193+D193=0,0,SUM(E$4:E193))</f>
        <v>0</v>
      </c>
      <c r="R193" s="34">
        <f>IF(I193=0,0,SUM(K$4:K193))</f>
        <v>0</v>
      </c>
      <c r="S193" s="43">
        <f>IF(F193+G193=0,0,SUM(O$4:O193))</f>
        <v>0</v>
      </c>
    </row>
    <row r="194" spans="1:19" x14ac:dyDescent="0.25">
      <c r="A194" s="57">
        <f t="shared" si="27"/>
        <v>27</v>
      </c>
      <c r="B194" s="101">
        <f t="shared" si="28"/>
        <v>44751</v>
      </c>
      <c r="C194" s="28"/>
      <c r="D194" s="28"/>
      <c r="E194" s="95">
        <f t="shared" si="29"/>
        <v>0</v>
      </c>
      <c r="F194" s="28"/>
      <c r="G194" s="28"/>
      <c r="H194" s="33">
        <f t="shared" si="30"/>
        <v>0</v>
      </c>
      <c r="I194" s="28"/>
      <c r="J194" s="33">
        <f t="shared" si="31"/>
        <v>0</v>
      </c>
      <c r="K194" s="34">
        <f t="shared" si="32"/>
        <v>0</v>
      </c>
      <c r="M194" s="93">
        <f t="shared" si="33"/>
        <v>0</v>
      </c>
      <c r="N194" s="34">
        <f t="shared" si="34"/>
        <v>0</v>
      </c>
      <c r="O194" s="43">
        <f t="shared" si="35"/>
        <v>0</v>
      </c>
      <c r="Q194" s="93">
        <f>IF(C194+D194=0,0,SUM(E$4:E194))</f>
        <v>0</v>
      </c>
      <c r="R194" s="34">
        <f>IF(I194=0,0,SUM(K$4:K194))</f>
        <v>0</v>
      </c>
      <c r="S194" s="43">
        <f>IF(F194+G194=0,0,SUM(O$4:O194))</f>
        <v>0</v>
      </c>
    </row>
    <row r="195" spans="1:19" x14ac:dyDescent="0.25">
      <c r="A195" s="57">
        <f t="shared" si="27"/>
        <v>27</v>
      </c>
      <c r="B195" s="101">
        <f t="shared" si="28"/>
        <v>44752</v>
      </c>
      <c r="C195" s="28"/>
      <c r="D195" s="28"/>
      <c r="E195" s="95">
        <f t="shared" si="29"/>
        <v>0</v>
      </c>
      <c r="F195" s="28"/>
      <c r="G195" s="28"/>
      <c r="H195" s="33">
        <f t="shared" si="30"/>
        <v>0</v>
      </c>
      <c r="I195" s="28"/>
      <c r="J195" s="33">
        <f t="shared" si="31"/>
        <v>0</v>
      </c>
      <c r="K195" s="34">
        <f t="shared" si="32"/>
        <v>0</v>
      </c>
      <c r="M195" s="93">
        <f t="shared" si="33"/>
        <v>0</v>
      </c>
      <c r="N195" s="34">
        <f t="shared" si="34"/>
        <v>0</v>
      </c>
      <c r="O195" s="43">
        <f t="shared" si="35"/>
        <v>0</v>
      </c>
      <c r="Q195" s="93">
        <f>IF(C195+D195=0,0,SUM(E$4:E195))</f>
        <v>0</v>
      </c>
      <c r="R195" s="34">
        <f>IF(I195=0,0,SUM(K$4:K195))</f>
        <v>0</v>
      </c>
      <c r="S195" s="43">
        <f>IF(F195+G195=0,0,SUM(O$4:O195))</f>
        <v>0</v>
      </c>
    </row>
    <row r="196" spans="1:19" x14ac:dyDescent="0.25">
      <c r="A196" s="57">
        <f t="shared" si="27"/>
        <v>28</v>
      </c>
      <c r="B196" s="101">
        <f t="shared" si="28"/>
        <v>44753</v>
      </c>
      <c r="C196" s="28"/>
      <c r="D196" s="28"/>
      <c r="E196" s="95">
        <f t="shared" si="29"/>
        <v>0</v>
      </c>
      <c r="F196" s="28"/>
      <c r="G196" s="28"/>
      <c r="H196" s="33">
        <f t="shared" si="30"/>
        <v>0</v>
      </c>
      <c r="I196" s="28"/>
      <c r="J196" s="33">
        <f t="shared" si="31"/>
        <v>0</v>
      </c>
      <c r="K196" s="34">
        <f t="shared" si="32"/>
        <v>0</v>
      </c>
      <c r="M196" s="93">
        <f t="shared" si="33"/>
        <v>0</v>
      </c>
      <c r="N196" s="34">
        <f t="shared" si="34"/>
        <v>0</v>
      </c>
      <c r="O196" s="43">
        <f t="shared" si="35"/>
        <v>0</v>
      </c>
      <c r="Q196" s="93">
        <f>IF(C196+D196=0,0,SUM(E$4:E196))</f>
        <v>0</v>
      </c>
      <c r="R196" s="34">
        <f>IF(I196=0,0,SUM(K$4:K196))</f>
        <v>0</v>
      </c>
      <c r="S196" s="43">
        <f>IF(F196+G196=0,0,SUM(O$4:O196))</f>
        <v>0</v>
      </c>
    </row>
    <row r="197" spans="1:19" x14ac:dyDescent="0.25">
      <c r="A197" s="57">
        <f t="shared" si="27"/>
        <v>28</v>
      </c>
      <c r="B197" s="101">
        <f t="shared" si="28"/>
        <v>44754</v>
      </c>
      <c r="C197" s="28"/>
      <c r="D197" s="28"/>
      <c r="E197" s="95">
        <f t="shared" si="29"/>
        <v>0</v>
      </c>
      <c r="F197" s="28"/>
      <c r="G197" s="28"/>
      <c r="H197" s="33">
        <f t="shared" si="30"/>
        <v>0</v>
      </c>
      <c r="I197" s="28"/>
      <c r="J197" s="33">
        <f t="shared" si="31"/>
        <v>0</v>
      </c>
      <c r="K197" s="34">
        <f t="shared" si="32"/>
        <v>0</v>
      </c>
      <c r="M197" s="93">
        <f t="shared" si="33"/>
        <v>0</v>
      </c>
      <c r="N197" s="34">
        <f t="shared" si="34"/>
        <v>0</v>
      </c>
      <c r="O197" s="43">
        <f t="shared" si="35"/>
        <v>0</v>
      </c>
      <c r="Q197" s="93">
        <f>IF(C197+D197=0,0,SUM(E$4:E197))</f>
        <v>0</v>
      </c>
      <c r="R197" s="34">
        <f>IF(I197=0,0,SUM(K$4:K197))</f>
        <v>0</v>
      </c>
      <c r="S197" s="43">
        <f>IF(F197+G197=0,0,SUM(O$4:O197))</f>
        <v>0</v>
      </c>
    </row>
    <row r="198" spans="1:19" x14ac:dyDescent="0.25">
      <c r="A198" s="57">
        <f t="shared" si="27"/>
        <v>28</v>
      </c>
      <c r="B198" s="101">
        <f t="shared" si="28"/>
        <v>44755</v>
      </c>
      <c r="C198" s="28"/>
      <c r="D198" s="28"/>
      <c r="E198" s="95">
        <f t="shared" si="29"/>
        <v>0</v>
      </c>
      <c r="F198" s="28"/>
      <c r="G198" s="28"/>
      <c r="H198" s="33">
        <f t="shared" si="30"/>
        <v>0</v>
      </c>
      <c r="I198" s="28"/>
      <c r="J198" s="33">
        <f t="shared" si="31"/>
        <v>0</v>
      </c>
      <c r="K198" s="34">
        <f t="shared" si="32"/>
        <v>0</v>
      </c>
      <c r="M198" s="93">
        <f t="shared" si="33"/>
        <v>0</v>
      </c>
      <c r="N198" s="34">
        <f t="shared" si="34"/>
        <v>0</v>
      </c>
      <c r="O198" s="43">
        <f t="shared" si="35"/>
        <v>0</v>
      </c>
      <c r="Q198" s="93">
        <f>IF(C198+D198=0,0,SUM(E$4:E198))</f>
        <v>0</v>
      </c>
      <c r="R198" s="34">
        <f>IF(I198=0,0,SUM(K$4:K198))</f>
        <v>0</v>
      </c>
      <c r="S198" s="43">
        <f>IF(F198+G198=0,0,SUM(O$4:O198))</f>
        <v>0</v>
      </c>
    </row>
    <row r="199" spans="1:19" x14ac:dyDescent="0.25">
      <c r="A199" s="57">
        <f t="shared" si="27"/>
        <v>28</v>
      </c>
      <c r="B199" s="101">
        <f t="shared" si="28"/>
        <v>44756</v>
      </c>
      <c r="C199" s="28"/>
      <c r="D199" s="28"/>
      <c r="E199" s="95">
        <f t="shared" si="29"/>
        <v>0</v>
      </c>
      <c r="F199" s="28"/>
      <c r="G199" s="28"/>
      <c r="H199" s="33">
        <f t="shared" si="30"/>
        <v>0</v>
      </c>
      <c r="I199" s="28"/>
      <c r="J199" s="33">
        <f t="shared" si="31"/>
        <v>0</v>
      </c>
      <c r="K199" s="34">
        <f t="shared" si="32"/>
        <v>0</v>
      </c>
      <c r="M199" s="93">
        <f t="shared" si="33"/>
        <v>0</v>
      </c>
      <c r="N199" s="34">
        <f t="shared" si="34"/>
        <v>0</v>
      </c>
      <c r="O199" s="43">
        <f t="shared" si="35"/>
        <v>0</v>
      </c>
      <c r="Q199" s="93">
        <f>IF(C199+D199=0,0,SUM(E$4:E199))</f>
        <v>0</v>
      </c>
      <c r="R199" s="34">
        <f>IF(I199=0,0,SUM(K$4:K199))</f>
        <v>0</v>
      </c>
      <c r="S199" s="43">
        <f>IF(F199+G199=0,0,SUM(O$4:O199))</f>
        <v>0</v>
      </c>
    </row>
    <row r="200" spans="1:19" x14ac:dyDescent="0.25">
      <c r="A200" s="57">
        <f t="shared" si="27"/>
        <v>28</v>
      </c>
      <c r="B200" s="101">
        <f t="shared" si="28"/>
        <v>44757</v>
      </c>
      <c r="C200" s="28"/>
      <c r="D200" s="28"/>
      <c r="E200" s="95">
        <f t="shared" si="29"/>
        <v>0</v>
      </c>
      <c r="F200" s="28"/>
      <c r="G200" s="28"/>
      <c r="H200" s="33">
        <f t="shared" si="30"/>
        <v>0</v>
      </c>
      <c r="I200" s="28"/>
      <c r="J200" s="33">
        <f t="shared" si="31"/>
        <v>0</v>
      </c>
      <c r="K200" s="34">
        <f t="shared" si="32"/>
        <v>0</v>
      </c>
      <c r="M200" s="93">
        <f t="shared" si="33"/>
        <v>0</v>
      </c>
      <c r="N200" s="34">
        <f t="shared" si="34"/>
        <v>0</v>
      </c>
      <c r="O200" s="43">
        <f t="shared" si="35"/>
        <v>0</v>
      </c>
      <c r="Q200" s="93">
        <f>IF(C200+D200=0,0,SUM(E$4:E200))</f>
        <v>0</v>
      </c>
      <c r="R200" s="34">
        <f>IF(I200=0,0,SUM(K$4:K200))</f>
        <v>0</v>
      </c>
      <c r="S200" s="43">
        <f>IF(F200+G200=0,0,SUM(O$4:O200))</f>
        <v>0</v>
      </c>
    </row>
    <row r="201" spans="1:19" x14ac:dyDescent="0.25">
      <c r="A201" s="57">
        <f t="shared" si="27"/>
        <v>28</v>
      </c>
      <c r="B201" s="101">
        <f t="shared" si="28"/>
        <v>44758</v>
      </c>
      <c r="C201" s="28"/>
      <c r="D201" s="28"/>
      <c r="E201" s="95">
        <f t="shared" si="29"/>
        <v>0</v>
      </c>
      <c r="F201" s="28"/>
      <c r="G201" s="28"/>
      <c r="H201" s="33">
        <f t="shared" si="30"/>
        <v>0</v>
      </c>
      <c r="I201" s="28"/>
      <c r="J201" s="33">
        <f t="shared" si="31"/>
        <v>0</v>
      </c>
      <c r="K201" s="34">
        <f t="shared" si="32"/>
        <v>0</v>
      </c>
      <c r="M201" s="93">
        <f t="shared" si="33"/>
        <v>0</v>
      </c>
      <c r="N201" s="34">
        <f t="shared" si="34"/>
        <v>0</v>
      </c>
      <c r="O201" s="43">
        <f t="shared" si="35"/>
        <v>0</v>
      </c>
      <c r="Q201" s="93">
        <f>IF(C201+D201=0,0,SUM(E$4:E201))</f>
        <v>0</v>
      </c>
      <c r="R201" s="34">
        <f>IF(I201=0,0,SUM(K$4:K201))</f>
        <v>0</v>
      </c>
      <c r="S201" s="43">
        <f>IF(F201+G201=0,0,SUM(O$4:O201))</f>
        <v>0</v>
      </c>
    </row>
    <row r="202" spans="1:19" x14ac:dyDescent="0.25">
      <c r="A202" s="57">
        <f t="shared" si="27"/>
        <v>28</v>
      </c>
      <c r="B202" s="101">
        <f t="shared" si="28"/>
        <v>44759</v>
      </c>
      <c r="C202" s="28"/>
      <c r="D202" s="28"/>
      <c r="E202" s="95">
        <f t="shared" si="29"/>
        <v>0</v>
      </c>
      <c r="F202" s="28"/>
      <c r="G202" s="28"/>
      <c r="H202" s="33">
        <f t="shared" si="30"/>
        <v>0</v>
      </c>
      <c r="I202" s="28"/>
      <c r="J202" s="33">
        <f t="shared" si="31"/>
        <v>0</v>
      </c>
      <c r="K202" s="34">
        <f t="shared" si="32"/>
        <v>0</v>
      </c>
      <c r="M202" s="93">
        <f t="shared" si="33"/>
        <v>0</v>
      </c>
      <c r="N202" s="34">
        <f t="shared" si="34"/>
        <v>0</v>
      </c>
      <c r="O202" s="43">
        <f t="shared" si="35"/>
        <v>0</v>
      </c>
      <c r="Q202" s="93">
        <f>IF(C202+D202=0,0,SUM(E$4:E202))</f>
        <v>0</v>
      </c>
      <c r="R202" s="34">
        <f>IF(I202=0,0,SUM(K$4:K202))</f>
        <v>0</v>
      </c>
      <c r="S202" s="43">
        <f>IF(F202+G202=0,0,SUM(O$4:O202))</f>
        <v>0</v>
      </c>
    </row>
    <row r="203" spans="1:19" x14ac:dyDescent="0.25">
      <c r="A203" s="57">
        <f t="shared" si="27"/>
        <v>29</v>
      </c>
      <c r="B203" s="101">
        <f t="shared" si="28"/>
        <v>44760</v>
      </c>
      <c r="C203" s="28"/>
      <c r="D203" s="28"/>
      <c r="E203" s="95">
        <f t="shared" si="29"/>
        <v>0</v>
      </c>
      <c r="F203" s="28"/>
      <c r="G203" s="28"/>
      <c r="H203" s="33">
        <f t="shared" si="30"/>
        <v>0</v>
      </c>
      <c r="I203" s="28"/>
      <c r="J203" s="33">
        <f t="shared" si="31"/>
        <v>0</v>
      </c>
      <c r="K203" s="34">
        <f t="shared" si="32"/>
        <v>0</v>
      </c>
      <c r="M203" s="93">
        <f t="shared" si="33"/>
        <v>0</v>
      </c>
      <c r="N203" s="34">
        <f t="shared" si="34"/>
        <v>0</v>
      </c>
      <c r="O203" s="43">
        <f t="shared" si="35"/>
        <v>0</v>
      </c>
      <c r="Q203" s="93">
        <f>IF(C203+D203=0,0,SUM(E$4:E203))</f>
        <v>0</v>
      </c>
      <c r="R203" s="34">
        <f>IF(I203=0,0,SUM(K$4:K203))</f>
        <v>0</v>
      </c>
      <c r="S203" s="43">
        <f>IF(F203+G203=0,0,SUM(O$4:O203))</f>
        <v>0</v>
      </c>
    </row>
    <row r="204" spans="1:19" x14ac:dyDescent="0.25">
      <c r="A204" s="57">
        <f t="shared" si="27"/>
        <v>29</v>
      </c>
      <c r="B204" s="101">
        <f t="shared" si="28"/>
        <v>44761</v>
      </c>
      <c r="C204" s="28"/>
      <c r="D204" s="28"/>
      <c r="E204" s="95">
        <f t="shared" si="29"/>
        <v>0</v>
      </c>
      <c r="F204" s="28"/>
      <c r="G204" s="28"/>
      <c r="H204" s="33">
        <f t="shared" si="30"/>
        <v>0</v>
      </c>
      <c r="I204" s="28"/>
      <c r="J204" s="33">
        <f t="shared" si="31"/>
        <v>0</v>
      </c>
      <c r="K204" s="34">
        <f t="shared" si="32"/>
        <v>0</v>
      </c>
      <c r="M204" s="93">
        <f t="shared" si="33"/>
        <v>0</v>
      </c>
      <c r="N204" s="34">
        <f t="shared" si="34"/>
        <v>0</v>
      </c>
      <c r="O204" s="43">
        <f t="shared" si="35"/>
        <v>0</v>
      </c>
      <c r="Q204" s="93">
        <f>IF(C204+D204=0,0,SUM(E$4:E204))</f>
        <v>0</v>
      </c>
      <c r="R204" s="34">
        <f>IF(I204=0,0,SUM(K$4:K204))</f>
        <v>0</v>
      </c>
      <c r="S204" s="43">
        <f>IF(F204+G204=0,0,SUM(O$4:O204))</f>
        <v>0</v>
      </c>
    </row>
    <row r="205" spans="1:19" x14ac:dyDescent="0.25">
      <c r="A205" s="57">
        <f t="shared" si="27"/>
        <v>29</v>
      </c>
      <c r="B205" s="101">
        <f t="shared" si="28"/>
        <v>44762</v>
      </c>
      <c r="C205" s="28"/>
      <c r="D205" s="28"/>
      <c r="E205" s="95">
        <f t="shared" si="29"/>
        <v>0</v>
      </c>
      <c r="F205" s="28"/>
      <c r="G205" s="28"/>
      <c r="H205" s="33">
        <f t="shared" si="30"/>
        <v>0</v>
      </c>
      <c r="I205" s="28"/>
      <c r="J205" s="33">
        <f t="shared" si="31"/>
        <v>0</v>
      </c>
      <c r="K205" s="34">
        <f t="shared" si="32"/>
        <v>0</v>
      </c>
      <c r="M205" s="93">
        <f t="shared" si="33"/>
        <v>0</v>
      </c>
      <c r="N205" s="34">
        <f t="shared" si="34"/>
        <v>0</v>
      </c>
      <c r="O205" s="43">
        <f t="shared" si="35"/>
        <v>0</v>
      </c>
      <c r="Q205" s="93">
        <f>IF(C205+D205=0,0,SUM(E$4:E205))</f>
        <v>0</v>
      </c>
      <c r="R205" s="34">
        <f>IF(I205=0,0,SUM(K$4:K205))</f>
        <v>0</v>
      </c>
      <c r="S205" s="43">
        <f>IF(F205+G205=0,0,SUM(O$4:O205))</f>
        <v>0</v>
      </c>
    </row>
    <row r="206" spans="1:19" x14ac:dyDescent="0.25">
      <c r="A206" s="57">
        <f t="shared" si="27"/>
        <v>29</v>
      </c>
      <c r="B206" s="101">
        <f t="shared" si="28"/>
        <v>44763</v>
      </c>
      <c r="C206" s="28"/>
      <c r="D206" s="28"/>
      <c r="E206" s="95">
        <f t="shared" si="29"/>
        <v>0</v>
      </c>
      <c r="F206" s="28"/>
      <c r="G206" s="28"/>
      <c r="H206" s="33">
        <f t="shared" si="30"/>
        <v>0</v>
      </c>
      <c r="I206" s="28"/>
      <c r="J206" s="33">
        <f t="shared" si="31"/>
        <v>0</v>
      </c>
      <c r="K206" s="34">
        <f t="shared" si="32"/>
        <v>0</v>
      </c>
      <c r="M206" s="93">
        <f t="shared" si="33"/>
        <v>0</v>
      </c>
      <c r="N206" s="34">
        <f t="shared" si="34"/>
        <v>0</v>
      </c>
      <c r="O206" s="43">
        <f t="shared" si="35"/>
        <v>0</v>
      </c>
      <c r="Q206" s="93">
        <f>IF(C206+D206=0,0,SUM(E$4:E206))</f>
        <v>0</v>
      </c>
      <c r="R206" s="34">
        <f>IF(I206=0,0,SUM(K$4:K206))</f>
        <v>0</v>
      </c>
      <c r="S206" s="43">
        <f>IF(F206+G206=0,0,SUM(O$4:O206))</f>
        <v>0</v>
      </c>
    </row>
    <row r="207" spans="1:19" x14ac:dyDescent="0.25">
      <c r="A207" s="57">
        <f t="shared" si="27"/>
        <v>29</v>
      </c>
      <c r="B207" s="101">
        <f t="shared" si="28"/>
        <v>44764</v>
      </c>
      <c r="C207" s="28"/>
      <c r="D207" s="28"/>
      <c r="E207" s="95">
        <f t="shared" si="29"/>
        <v>0</v>
      </c>
      <c r="F207" s="28"/>
      <c r="G207" s="28"/>
      <c r="H207" s="33">
        <f t="shared" si="30"/>
        <v>0</v>
      </c>
      <c r="I207" s="28"/>
      <c r="J207" s="33">
        <f t="shared" si="31"/>
        <v>0</v>
      </c>
      <c r="K207" s="34">
        <f t="shared" si="32"/>
        <v>0</v>
      </c>
      <c r="M207" s="93">
        <f t="shared" si="33"/>
        <v>0</v>
      </c>
      <c r="N207" s="34">
        <f t="shared" si="34"/>
        <v>0</v>
      </c>
      <c r="O207" s="43">
        <f t="shared" si="35"/>
        <v>0</v>
      </c>
      <c r="Q207" s="93">
        <f>IF(C207+D207=0,0,SUM(E$4:E207))</f>
        <v>0</v>
      </c>
      <c r="R207" s="34">
        <f>IF(I207=0,0,SUM(K$4:K207))</f>
        <v>0</v>
      </c>
      <c r="S207" s="43">
        <f>IF(F207+G207=0,0,SUM(O$4:O207))</f>
        <v>0</v>
      </c>
    </row>
    <row r="208" spans="1:19" x14ac:dyDescent="0.25">
      <c r="A208" s="57">
        <f t="shared" si="27"/>
        <v>29</v>
      </c>
      <c r="B208" s="101">
        <f t="shared" si="28"/>
        <v>44765</v>
      </c>
      <c r="C208" s="28"/>
      <c r="D208" s="28"/>
      <c r="E208" s="95">
        <f t="shared" si="29"/>
        <v>0</v>
      </c>
      <c r="F208" s="28"/>
      <c r="G208" s="28"/>
      <c r="H208" s="33">
        <f t="shared" si="30"/>
        <v>0</v>
      </c>
      <c r="I208" s="28"/>
      <c r="J208" s="33">
        <f t="shared" si="31"/>
        <v>0</v>
      </c>
      <c r="K208" s="34">
        <f t="shared" si="32"/>
        <v>0</v>
      </c>
      <c r="M208" s="93">
        <f t="shared" si="33"/>
        <v>0</v>
      </c>
      <c r="N208" s="34">
        <f t="shared" si="34"/>
        <v>0</v>
      </c>
      <c r="O208" s="43">
        <f t="shared" si="35"/>
        <v>0</v>
      </c>
      <c r="Q208" s="93">
        <f>IF(C208+D208=0,0,SUM(E$4:E208))</f>
        <v>0</v>
      </c>
      <c r="R208" s="34">
        <f>IF(I208=0,0,SUM(K$4:K208))</f>
        <v>0</v>
      </c>
      <c r="S208" s="43">
        <f>IF(F208+G208=0,0,SUM(O$4:O208))</f>
        <v>0</v>
      </c>
    </row>
    <row r="209" spans="1:19" x14ac:dyDescent="0.25">
      <c r="A209" s="57">
        <f t="shared" si="27"/>
        <v>29</v>
      </c>
      <c r="B209" s="101">
        <f t="shared" si="28"/>
        <v>44766</v>
      </c>
      <c r="C209" s="28"/>
      <c r="D209" s="28"/>
      <c r="E209" s="95">
        <f t="shared" si="29"/>
        <v>0</v>
      </c>
      <c r="F209" s="28"/>
      <c r="G209" s="28"/>
      <c r="H209" s="33">
        <f t="shared" si="30"/>
        <v>0</v>
      </c>
      <c r="I209" s="28"/>
      <c r="J209" s="33">
        <f t="shared" si="31"/>
        <v>0</v>
      </c>
      <c r="K209" s="34">
        <f t="shared" si="32"/>
        <v>0</v>
      </c>
      <c r="M209" s="93">
        <f t="shared" si="33"/>
        <v>0</v>
      </c>
      <c r="N209" s="34">
        <f t="shared" si="34"/>
        <v>0</v>
      </c>
      <c r="O209" s="43">
        <f t="shared" si="35"/>
        <v>0</v>
      </c>
      <c r="Q209" s="93">
        <f>IF(C209+D209=0,0,SUM(E$4:E209))</f>
        <v>0</v>
      </c>
      <c r="R209" s="34">
        <f>IF(I209=0,0,SUM(K$4:K209))</f>
        <v>0</v>
      </c>
      <c r="S209" s="43">
        <f>IF(F209+G209=0,0,SUM(O$4:O209))</f>
        <v>0</v>
      </c>
    </row>
    <row r="210" spans="1:19" x14ac:dyDescent="0.25">
      <c r="A210" s="57">
        <f t="shared" si="27"/>
        <v>30</v>
      </c>
      <c r="B210" s="101">
        <f t="shared" si="28"/>
        <v>44767</v>
      </c>
      <c r="C210" s="28"/>
      <c r="D210" s="28"/>
      <c r="E210" s="95">
        <f t="shared" si="29"/>
        <v>0</v>
      </c>
      <c r="F210" s="28"/>
      <c r="G210" s="28"/>
      <c r="H210" s="33">
        <f t="shared" si="30"/>
        <v>0</v>
      </c>
      <c r="I210" s="28"/>
      <c r="J210" s="33">
        <f t="shared" si="31"/>
        <v>0</v>
      </c>
      <c r="K210" s="34">
        <f t="shared" si="32"/>
        <v>0</v>
      </c>
      <c r="M210" s="93">
        <f t="shared" si="33"/>
        <v>0</v>
      </c>
      <c r="N210" s="34">
        <f t="shared" si="34"/>
        <v>0</v>
      </c>
      <c r="O210" s="43">
        <f t="shared" si="35"/>
        <v>0</v>
      </c>
      <c r="Q210" s="93">
        <f>IF(C210+D210=0,0,SUM(E$4:E210))</f>
        <v>0</v>
      </c>
      <c r="R210" s="34">
        <f>IF(I210=0,0,SUM(K$4:K210))</f>
        <v>0</v>
      </c>
      <c r="S210" s="43">
        <f>IF(F210+G210=0,0,SUM(O$4:O210))</f>
        <v>0</v>
      </c>
    </row>
    <row r="211" spans="1:19" x14ac:dyDescent="0.25">
      <c r="A211" s="57">
        <f t="shared" si="27"/>
        <v>30</v>
      </c>
      <c r="B211" s="101">
        <f t="shared" si="28"/>
        <v>44768</v>
      </c>
      <c r="C211" s="28"/>
      <c r="D211" s="28"/>
      <c r="E211" s="95">
        <f t="shared" si="29"/>
        <v>0</v>
      </c>
      <c r="F211" s="28"/>
      <c r="G211" s="28"/>
      <c r="H211" s="33">
        <f t="shared" si="30"/>
        <v>0</v>
      </c>
      <c r="I211" s="28"/>
      <c r="J211" s="33">
        <f t="shared" si="31"/>
        <v>0</v>
      </c>
      <c r="K211" s="34">
        <f t="shared" si="32"/>
        <v>0</v>
      </c>
      <c r="M211" s="93">
        <f t="shared" si="33"/>
        <v>0</v>
      </c>
      <c r="N211" s="34">
        <f t="shared" si="34"/>
        <v>0</v>
      </c>
      <c r="O211" s="43">
        <f t="shared" si="35"/>
        <v>0</v>
      </c>
      <c r="Q211" s="93">
        <f>IF(C211+D211=0,0,SUM(E$4:E211))</f>
        <v>0</v>
      </c>
      <c r="R211" s="34">
        <f>IF(I211=0,0,SUM(K$4:K211))</f>
        <v>0</v>
      </c>
      <c r="S211" s="43">
        <f>IF(F211+G211=0,0,SUM(O$4:O211))</f>
        <v>0</v>
      </c>
    </row>
    <row r="212" spans="1:19" x14ac:dyDescent="0.25">
      <c r="A212" s="57">
        <f t="shared" si="27"/>
        <v>30</v>
      </c>
      <c r="B212" s="101">
        <f t="shared" si="28"/>
        <v>44769</v>
      </c>
      <c r="C212" s="28"/>
      <c r="D212" s="28"/>
      <c r="E212" s="95">
        <f t="shared" si="29"/>
        <v>0</v>
      </c>
      <c r="F212" s="28"/>
      <c r="G212" s="28"/>
      <c r="H212" s="33">
        <f t="shared" si="30"/>
        <v>0</v>
      </c>
      <c r="I212" s="28"/>
      <c r="J212" s="33">
        <f t="shared" si="31"/>
        <v>0</v>
      </c>
      <c r="K212" s="34">
        <f t="shared" si="32"/>
        <v>0</v>
      </c>
      <c r="M212" s="93">
        <f t="shared" si="33"/>
        <v>0</v>
      </c>
      <c r="N212" s="34">
        <f t="shared" si="34"/>
        <v>0</v>
      </c>
      <c r="O212" s="43">
        <f t="shared" si="35"/>
        <v>0</v>
      </c>
      <c r="Q212" s="93">
        <f>IF(C212+D212=0,0,SUM(E$4:E212))</f>
        <v>0</v>
      </c>
      <c r="R212" s="34">
        <f>IF(I212=0,0,SUM(K$4:K212))</f>
        <v>0</v>
      </c>
      <c r="S212" s="43">
        <f>IF(F212+G212=0,0,SUM(O$4:O212))</f>
        <v>0</v>
      </c>
    </row>
    <row r="213" spans="1:19" x14ac:dyDescent="0.25">
      <c r="A213" s="57">
        <f t="shared" si="27"/>
        <v>30</v>
      </c>
      <c r="B213" s="101">
        <f t="shared" si="28"/>
        <v>44770</v>
      </c>
      <c r="C213" s="28"/>
      <c r="D213" s="28"/>
      <c r="E213" s="95">
        <f t="shared" si="29"/>
        <v>0</v>
      </c>
      <c r="F213" s="28"/>
      <c r="G213" s="28"/>
      <c r="H213" s="33">
        <f t="shared" si="30"/>
        <v>0</v>
      </c>
      <c r="I213" s="28"/>
      <c r="J213" s="33">
        <f t="shared" si="31"/>
        <v>0</v>
      </c>
      <c r="K213" s="34">
        <f t="shared" si="32"/>
        <v>0</v>
      </c>
      <c r="M213" s="93">
        <f t="shared" si="33"/>
        <v>0</v>
      </c>
      <c r="N213" s="34">
        <f t="shared" si="34"/>
        <v>0</v>
      </c>
      <c r="O213" s="43">
        <f t="shared" si="35"/>
        <v>0</v>
      </c>
      <c r="Q213" s="93">
        <f>IF(C213+D213=0,0,SUM(E$4:E213))</f>
        <v>0</v>
      </c>
      <c r="R213" s="34">
        <f>IF(I213=0,0,SUM(K$4:K213))</f>
        <v>0</v>
      </c>
      <c r="S213" s="43">
        <f>IF(F213+G213=0,0,SUM(O$4:O213))</f>
        <v>0</v>
      </c>
    </row>
    <row r="214" spans="1:19" x14ac:dyDescent="0.25">
      <c r="A214" s="57">
        <f t="shared" si="27"/>
        <v>30</v>
      </c>
      <c r="B214" s="101">
        <f t="shared" si="28"/>
        <v>44771</v>
      </c>
      <c r="C214" s="28"/>
      <c r="D214" s="28"/>
      <c r="E214" s="95">
        <f t="shared" si="29"/>
        <v>0</v>
      </c>
      <c r="F214" s="28"/>
      <c r="G214" s="28"/>
      <c r="H214" s="33">
        <f t="shared" si="30"/>
        <v>0</v>
      </c>
      <c r="I214" s="28"/>
      <c r="J214" s="33">
        <f t="shared" si="31"/>
        <v>0</v>
      </c>
      <c r="K214" s="34">
        <f t="shared" si="32"/>
        <v>0</v>
      </c>
      <c r="M214" s="93">
        <f t="shared" si="33"/>
        <v>0</v>
      </c>
      <c r="N214" s="34">
        <f t="shared" si="34"/>
        <v>0</v>
      </c>
      <c r="O214" s="43">
        <f t="shared" si="35"/>
        <v>0</v>
      </c>
      <c r="Q214" s="93">
        <f>IF(C214+D214=0,0,SUM(E$4:E214))</f>
        <v>0</v>
      </c>
      <c r="R214" s="34">
        <f>IF(I214=0,0,SUM(K$4:K214))</f>
        <v>0</v>
      </c>
      <c r="S214" s="43">
        <f>IF(F214+G214=0,0,SUM(O$4:O214))</f>
        <v>0</v>
      </c>
    </row>
    <row r="215" spans="1:19" x14ac:dyDescent="0.25">
      <c r="A215" s="57">
        <f t="shared" si="27"/>
        <v>30</v>
      </c>
      <c r="B215" s="101">
        <f t="shared" si="28"/>
        <v>44772</v>
      </c>
      <c r="C215" s="28"/>
      <c r="D215" s="28"/>
      <c r="E215" s="95">
        <f t="shared" si="29"/>
        <v>0</v>
      </c>
      <c r="F215" s="28"/>
      <c r="G215" s="28"/>
      <c r="H215" s="33">
        <f t="shared" si="30"/>
        <v>0</v>
      </c>
      <c r="I215" s="28"/>
      <c r="J215" s="33">
        <f t="shared" si="31"/>
        <v>0</v>
      </c>
      <c r="K215" s="34">
        <f t="shared" si="32"/>
        <v>0</v>
      </c>
      <c r="M215" s="93">
        <f t="shared" si="33"/>
        <v>0</v>
      </c>
      <c r="N215" s="34">
        <f t="shared" si="34"/>
        <v>0</v>
      </c>
      <c r="O215" s="43">
        <f t="shared" si="35"/>
        <v>0</v>
      </c>
      <c r="Q215" s="93">
        <f>IF(C215+D215=0,0,SUM(E$4:E215))</f>
        <v>0</v>
      </c>
      <c r="R215" s="34">
        <f>IF(I215=0,0,SUM(K$4:K215))</f>
        <v>0</v>
      </c>
      <c r="S215" s="43">
        <f>IF(F215+G215=0,0,SUM(O$4:O215))</f>
        <v>0</v>
      </c>
    </row>
    <row r="216" spans="1:19" x14ac:dyDescent="0.25">
      <c r="A216" s="57">
        <f t="shared" si="27"/>
        <v>30</v>
      </c>
      <c r="B216" s="101">
        <f t="shared" si="28"/>
        <v>44773</v>
      </c>
      <c r="C216" s="28"/>
      <c r="D216" s="28"/>
      <c r="E216" s="95">
        <f t="shared" si="29"/>
        <v>0</v>
      </c>
      <c r="F216" s="28"/>
      <c r="G216" s="28"/>
      <c r="H216" s="33">
        <f t="shared" si="30"/>
        <v>0</v>
      </c>
      <c r="I216" s="28"/>
      <c r="J216" s="33">
        <f t="shared" si="31"/>
        <v>0</v>
      </c>
      <c r="K216" s="34">
        <f t="shared" si="32"/>
        <v>0</v>
      </c>
      <c r="M216" s="93">
        <f t="shared" si="33"/>
        <v>0</v>
      </c>
      <c r="N216" s="34">
        <f t="shared" si="34"/>
        <v>0</v>
      </c>
      <c r="O216" s="43">
        <f t="shared" si="35"/>
        <v>0</v>
      </c>
      <c r="Q216" s="93">
        <f>IF(C216+D216=0,0,SUM(E$4:E216))</f>
        <v>0</v>
      </c>
      <c r="R216" s="34">
        <f>IF(I216=0,0,SUM(K$4:K216))</f>
        <v>0</v>
      </c>
      <c r="S216" s="43">
        <f>IF(F216+G216=0,0,SUM(O$4:O216))</f>
        <v>0</v>
      </c>
    </row>
    <row r="217" spans="1:19" x14ac:dyDescent="0.25">
      <c r="A217" s="57">
        <f t="shared" si="27"/>
        <v>31</v>
      </c>
      <c r="B217" s="101">
        <f t="shared" si="28"/>
        <v>44774</v>
      </c>
      <c r="C217" s="28"/>
      <c r="D217" s="28"/>
      <c r="E217" s="95">
        <f t="shared" si="29"/>
        <v>0</v>
      </c>
      <c r="F217" s="28"/>
      <c r="G217" s="28"/>
      <c r="H217" s="33">
        <f t="shared" si="30"/>
        <v>0</v>
      </c>
      <c r="I217" s="28"/>
      <c r="J217" s="33">
        <f t="shared" si="31"/>
        <v>0</v>
      </c>
      <c r="K217" s="34">
        <f t="shared" si="32"/>
        <v>0</v>
      </c>
      <c r="M217" s="93">
        <f t="shared" si="33"/>
        <v>0</v>
      </c>
      <c r="N217" s="34">
        <f t="shared" si="34"/>
        <v>0</v>
      </c>
      <c r="O217" s="43">
        <f t="shared" si="35"/>
        <v>0</v>
      </c>
      <c r="Q217" s="93">
        <f>IF(C217+D217=0,0,SUM(E$4:E217))</f>
        <v>0</v>
      </c>
      <c r="R217" s="34">
        <f>IF(I217=0,0,SUM(K$4:K217))</f>
        <v>0</v>
      </c>
      <c r="S217" s="43">
        <f>IF(F217+G217=0,0,SUM(O$4:O217))</f>
        <v>0</v>
      </c>
    </row>
    <row r="218" spans="1:19" x14ac:dyDescent="0.25">
      <c r="A218" s="57">
        <f t="shared" si="27"/>
        <v>31</v>
      </c>
      <c r="B218" s="101">
        <f t="shared" si="28"/>
        <v>44775</v>
      </c>
      <c r="C218" s="28"/>
      <c r="D218" s="28"/>
      <c r="E218" s="95">
        <f t="shared" si="29"/>
        <v>0</v>
      </c>
      <c r="F218" s="28"/>
      <c r="G218" s="28"/>
      <c r="H218" s="33">
        <f t="shared" si="30"/>
        <v>0</v>
      </c>
      <c r="I218" s="28"/>
      <c r="J218" s="33">
        <f t="shared" si="31"/>
        <v>0</v>
      </c>
      <c r="K218" s="34">
        <f t="shared" si="32"/>
        <v>0</v>
      </c>
      <c r="M218" s="93">
        <f t="shared" si="33"/>
        <v>0</v>
      </c>
      <c r="N218" s="34">
        <f t="shared" si="34"/>
        <v>0</v>
      </c>
      <c r="O218" s="43">
        <f t="shared" si="35"/>
        <v>0</v>
      </c>
      <c r="Q218" s="93">
        <f>IF(C218+D218=0,0,SUM(E$4:E218))</f>
        <v>0</v>
      </c>
      <c r="R218" s="34">
        <f>IF(I218=0,0,SUM(K$4:K218))</f>
        <v>0</v>
      </c>
      <c r="S218" s="43">
        <f>IF(F218+G218=0,0,SUM(O$4:O218))</f>
        <v>0</v>
      </c>
    </row>
    <row r="219" spans="1:19" x14ac:dyDescent="0.25">
      <c r="A219" s="57">
        <f t="shared" si="27"/>
        <v>31</v>
      </c>
      <c r="B219" s="101">
        <f t="shared" si="28"/>
        <v>44776</v>
      </c>
      <c r="C219" s="28"/>
      <c r="D219" s="28"/>
      <c r="E219" s="95">
        <f t="shared" si="29"/>
        <v>0</v>
      </c>
      <c r="F219" s="28"/>
      <c r="G219" s="28"/>
      <c r="H219" s="33">
        <f t="shared" si="30"/>
        <v>0</v>
      </c>
      <c r="I219" s="28"/>
      <c r="J219" s="33">
        <f t="shared" si="31"/>
        <v>0</v>
      </c>
      <c r="K219" s="34">
        <f t="shared" si="32"/>
        <v>0</v>
      </c>
      <c r="M219" s="93">
        <f t="shared" si="33"/>
        <v>0</v>
      </c>
      <c r="N219" s="34">
        <f t="shared" si="34"/>
        <v>0</v>
      </c>
      <c r="O219" s="43">
        <f t="shared" si="35"/>
        <v>0</v>
      </c>
      <c r="Q219" s="93">
        <f>IF(C219+D219=0,0,SUM(E$4:E219))</f>
        <v>0</v>
      </c>
      <c r="R219" s="34">
        <f>IF(I219=0,0,SUM(K$4:K219))</f>
        <v>0</v>
      </c>
      <c r="S219" s="43">
        <f>IF(F219+G219=0,0,SUM(O$4:O219))</f>
        <v>0</v>
      </c>
    </row>
    <row r="220" spans="1:19" x14ac:dyDescent="0.25">
      <c r="A220" s="57">
        <f t="shared" si="27"/>
        <v>31</v>
      </c>
      <c r="B220" s="101">
        <f t="shared" si="28"/>
        <v>44777</v>
      </c>
      <c r="C220" s="28"/>
      <c r="D220" s="28"/>
      <c r="E220" s="95">
        <f t="shared" si="29"/>
        <v>0</v>
      </c>
      <c r="F220" s="28"/>
      <c r="G220" s="28"/>
      <c r="H220" s="33">
        <f t="shared" si="30"/>
        <v>0</v>
      </c>
      <c r="I220" s="28"/>
      <c r="J220" s="33">
        <f t="shared" si="31"/>
        <v>0</v>
      </c>
      <c r="K220" s="34">
        <f t="shared" si="32"/>
        <v>0</v>
      </c>
      <c r="M220" s="93">
        <f t="shared" si="33"/>
        <v>0</v>
      </c>
      <c r="N220" s="34">
        <f t="shared" si="34"/>
        <v>0</v>
      </c>
      <c r="O220" s="43">
        <f t="shared" si="35"/>
        <v>0</v>
      </c>
      <c r="Q220" s="93">
        <f>IF(C220+D220=0,0,SUM(E$4:E220))</f>
        <v>0</v>
      </c>
      <c r="R220" s="34">
        <f>IF(I220=0,0,SUM(K$4:K220))</f>
        <v>0</v>
      </c>
      <c r="S220" s="43">
        <f>IF(F220+G220=0,0,SUM(O$4:O220))</f>
        <v>0</v>
      </c>
    </row>
    <row r="221" spans="1:19" x14ac:dyDescent="0.25">
      <c r="A221" s="57">
        <f t="shared" si="27"/>
        <v>31</v>
      </c>
      <c r="B221" s="101">
        <f t="shared" si="28"/>
        <v>44778</v>
      </c>
      <c r="C221" s="28"/>
      <c r="D221" s="28"/>
      <c r="E221" s="95">
        <f t="shared" si="29"/>
        <v>0</v>
      </c>
      <c r="F221" s="28"/>
      <c r="G221" s="28"/>
      <c r="H221" s="33">
        <f t="shared" si="30"/>
        <v>0</v>
      </c>
      <c r="I221" s="28"/>
      <c r="J221" s="33">
        <f t="shared" si="31"/>
        <v>0</v>
      </c>
      <c r="K221" s="34">
        <f t="shared" si="32"/>
        <v>0</v>
      </c>
      <c r="M221" s="93">
        <f t="shared" si="33"/>
        <v>0</v>
      </c>
      <c r="N221" s="34">
        <f t="shared" si="34"/>
        <v>0</v>
      </c>
      <c r="O221" s="43">
        <f t="shared" si="35"/>
        <v>0</v>
      </c>
      <c r="Q221" s="93">
        <f>IF(C221+D221=0,0,SUM(E$4:E221))</f>
        <v>0</v>
      </c>
      <c r="R221" s="34">
        <f>IF(I221=0,0,SUM(K$4:K221))</f>
        <v>0</v>
      </c>
      <c r="S221" s="43">
        <f>IF(F221+G221=0,0,SUM(O$4:O221))</f>
        <v>0</v>
      </c>
    </row>
    <row r="222" spans="1:19" x14ac:dyDescent="0.25">
      <c r="A222" s="57">
        <f t="shared" si="27"/>
        <v>31</v>
      </c>
      <c r="B222" s="101">
        <f t="shared" si="28"/>
        <v>44779</v>
      </c>
      <c r="C222" s="28"/>
      <c r="D222" s="28"/>
      <c r="E222" s="95">
        <f t="shared" si="29"/>
        <v>0</v>
      </c>
      <c r="F222" s="28"/>
      <c r="G222" s="28"/>
      <c r="H222" s="33">
        <f t="shared" si="30"/>
        <v>0</v>
      </c>
      <c r="I222" s="28"/>
      <c r="J222" s="33">
        <f t="shared" si="31"/>
        <v>0</v>
      </c>
      <c r="K222" s="34">
        <f t="shared" si="32"/>
        <v>0</v>
      </c>
      <c r="M222" s="93">
        <f t="shared" si="33"/>
        <v>0</v>
      </c>
      <c r="N222" s="34">
        <f t="shared" si="34"/>
        <v>0</v>
      </c>
      <c r="O222" s="43">
        <f t="shared" si="35"/>
        <v>0</v>
      </c>
      <c r="Q222" s="93">
        <f>IF(C222+D222=0,0,SUM(E$4:E222))</f>
        <v>0</v>
      </c>
      <c r="R222" s="34">
        <f>IF(I222=0,0,SUM(K$4:K222))</f>
        <v>0</v>
      </c>
      <c r="S222" s="43">
        <f>IF(F222+G222=0,0,SUM(O$4:O222))</f>
        <v>0</v>
      </c>
    </row>
    <row r="223" spans="1:19" x14ac:dyDescent="0.25">
      <c r="A223" s="57">
        <f t="shared" si="27"/>
        <v>31</v>
      </c>
      <c r="B223" s="101">
        <f t="shared" si="28"/>
        <v>44780</v>
      </c>
      <c r="C223" s="28"/>
      <c r="D223" s="28"/>
      <c r="E223" s="95">
        <f t="shared" si="29"/>
        <v>0</v>
      </c>
      <c r="F223" s="28"/>
      <c r="G223" s="28"/>
      <c r="H223" s="33">
        <f t="shared" si="30"/>
        <v>0</v>
      </c>
      <c r="I223" s="28"/>
      <c r="J223" s="33">
        <f t="shared" si="31"/>
        <v>0</v>
      </c>
      <c r="K223" s="34">
        <f t="shared" si="32"/>
        <v>0</v>
      </c>
      <c r="M223" s="93">
        <f t="shared" si="33"/>
        <v>0</v>
      </c>
      <c r="N223" s="34">
        <f t="shared" si="34"/>
        <v>0</v>
      </c>
      <c r="O223" s="43">
        <f t="shared" si="35"/>
        <v>0</v>
      </c>
      <c r="Q223" s="93">
        <f>IF(C223+D223=0,0,SUM(E$4:E223))</f>
        <v>0</v>
      </c>
      <c r="R223" s="34">
        <f>IF(I223=0,0,SUM(K$4:K223))</f>
        <v>0</v>
      </c>
      <c r="S223" s="43">
        <f>IF(F223+G223=0,0,SUM(O$4:O223))</f>
        <v>0</v>
      </c>
    </row>
    <row r="224" spans="1:19" x14ac:dyDescent="0.25">
      <c r="A224" s="57">
        <f t="shared" si="27"/>
        <v>32</v>
      </c>
      <c r="B224" s="101">
        <f t="shared" si="28"/>
        <v>44781</v>
      </c>
      <c r="C224" s="28"/>
      <c r="D224" s="28"/>
      <c r="E224" s="95">
        <f t="shared" si="29"/>
        <v>0</v>
      </c>
      <c r="F224" s="28"/>
      <c r="G224" s="28"/>
      <c r="H224" s="33">
        <f t="shared" si="30"/>
        <v>0</v>
      </c>
      <c r="I224" s="28"/>
      <c r="J224" s="33">
        <f t="shared" si="31"/>
        <v>0</v>
      </c>
      <c r="K224" s="34">
        <f t="shared" si="32"/>
        <v>0</v>
      </c>
      <c r="M224" s="93">
        <f t="shared" si="33"/>
        <v>0</v>
      </c>
      <c r="N224" s="34">
        <f t="shared" si="34"/>
        <v>0</v>
      </c>
      <c r="O224" s="43">
        <f t="shared" si="35"/>
        <v>0</v>
      </c>
      <c r="Q224" s="93">
        <f>IF(C224+D224=0,0,SUM(E$4:E224))</f>
        <v>0</v>
      </c>
      <c r="R224" s="34">
        <f>IF(I224=0,0,SUM(K$4:K224))</f>
        <v>0</v>
      </c>
      <c r="S224" s="43">
        <f>IF(F224+G224=0,0,SUM(O$4:O224))</f>
        <v>0</v>
      </c>
    </row>
    <row r="225" spans="1:19" x14ac:dyDescent="0.25">
      <c r="A225" s="57">
        <f t="shared" si="27"/>
        <v>32</v>
      </c>
      <c r="B225" s="101">
        <f t="shared" si="28"/>
        <v>44782</v>
      </c>
      <c r="C225" s="28"/>
      <c r="D225" s="28"/>
      <c r="E225" s="95">
        <f t="shared" si="29"/>
        <v>0</v>
      </c>
      <c r="F225" s="28"/>
      <c r="G225" s="28"/>
      <c r="H225" s="33">
        <f t="shared" si="30"/>
        <v>0</v>
      </c>
      <c r="I225" s="28"/>
      <c r="J225" s="33">
        <f t="shared" si="31"/>
        <v>0</v>
      </c>
      <c r="K225" s="34">
        <f t="shared" si="32"/>
        <v>0</v>
      </c>
      <c r="M225" s="93">
        <f t="shared" si="33"/>
        <v>0</v>
      </c>
      <c r="N225" s="34">
        <f t="shared" si="34"/>
        <v>0</v>
      </c>
      <c r="O225" s="43">
        <f t="shared" si="35"/>
        <v>0</v>
      </c>
      <c r="Q225" s="93">
        <f>IF(C225+D225=0,0,SUM(E$4:E225))</f>
        <v>0</v>
      </c>
      <c r="R225" s="34">
        <f>IF(I225=0,0,SUM(K$4:K225))</f>
        <v>0</v>
      </c>
      <c r="S225" s="43">
        <f>IF(F225+G225=0,0,SUM(O$4:O225))</f>
        <v>0</v>
      </c>
    </row>
    <row r="226" spans="1:19" x14ac:dyDescent="0.25">
      <c r="A226" s="57">
        <f t="shared" si="27"/>
        <v>32</v>
      </c>
      <c r="B226" s="101">
        <f t="shared" si="28"/>
        <v>44783</v>
      </c>
      <c r="C226" s="28"/>
      <c r="D226" s="28"/>
      <c r="E226" s="95">
        <f t="shared" si="29"/>
        <v>0</v>
      </c>
      <c r="F226" s="28"/>
      <c r="G226" s="28"/>
      <c r="H226" s="33">
        <f t="shared" si="30"/>
        <v>0</v>
      </c>
      <c r="I226" s="28"/>
      <c r="J226" s="33">
        <f t="shared" si="31"/>
        <v>0</v>
      </c>
      <c r="K226" s="34">
        <f t="shared" si="32"/>
        <v>0</v>
      </c>
      <c r="M226" s="93">
        <f t="shared" si="33"/>
        <v>0</v>
      </c>
      <c r="N226" s="34">
        <f t="shared" si="34"/>
        <v>0</v>
      </c>
      <c r="O226" s="43">
        <f t="shared" si="35"/>
        <v>0</v>
      </c>
      <c r="Q226" s="93">
        <f>IF(C226+D226=0,0,SUM(E$4:E226))</f>
        <v>0</v>
      </c>
      <c r="R226" s="34">
        <f>IF(I226=0,0,SUM(K$4:K226))</f>
        <v>0</v>
      </c>
      <c r="S226" s="43">
        <f>IF(F226+G226=0,0,SUM(O$4:O226))</f>
        <v>0</v>
      </c>
    </row>
    <row r="227" spans="1:19" x14ac:dyDescent="0.25">
      <c r="A227" s="57">
        <f t="shared" si="27"/>
        <v>32</v>
      </c>
      <c r="B227" s="101">
        <f t="shared" si="28"/>
        <v>44784</v>
      </c>
      <c r="C227" s="28"/>
      <c r="D227" s="28"/>
      <c r="E227" s="95">
        <f t="shared" si="29"/>
        <v>0</v>
      </c>
      <c r="F227" s="28"/>
      <c r="G227" s="28"/>
      <c r="H227" s="33">
        <f t="shared" si="30"/>
        <v>0</v>
      </c>
      <c r="I227" s="28"/>
      <c r="J227" s="33">
        <f t="shared" si="31"/>
        <v>0</v>
      </c>
      <c r="K227" s="34">
        <f t="shared" si="32"/>
        <v>0</v>
      </c>
      <c r="M227" s="93">
        <f t="shared" si="33"/>
        <v>0</v>
      </c>
      <c r="N227" s="34">
        <f t="shared" si="34"/>
        <v>0</v>
      </c>
      <c r="O227" s="43">
        <f t="shared" si="35"/>
        <v>0</v>
      </c>
      <c r="Q227" s="93">
        <f>IF(C227+D227=0,0,SUM(E$4:E227))</f>
        <v>0</v>
      </c>
      <c r="R227" s="34">
        <f>IF(I227=0,0,SUM(K$4:K227))</f>
        <v>0</v>
      </c>
      <c r="S227" s="43">
        <f>IF(F227+G227=0,0,SUM(O$4:O227))</f>
        <v>0</v>
      </c>
    </row>
    <row r="228" spans="1:19" x14ac:dyDescent="0.25">
      <c r="A228" s="57">
        <f t="shared" si="27"/>
        <v>32</v>
      </c>
      <c r="B228" s="101">
        <f t="shared" si="28"/>
        <v>44785</v>
      </c>
      <c r="C228" s="28"/>
      <c r="D228" s="28"/>
      <c r="E228" s="95">
        <f t="shared" si="29"/>
        <v>0</v>
      </c>
      <c r="F228" s="28"/>
      <c r="G228" s="28"/>
      <c r="H228" s="33">
        <f t="shared" si="30"/>
        <v>0</v>
      </c>
      <c r="I228" s="28"/>
      <c r="J228" s="33">
        <f t="shared" si="31"/>
        <v>0</v>
      </c>
      <c r="K228" s="34">
        <f t="shared" si="32"/>
        <v>0</v>
      </c>
      <c r="M228" s="93">
        <f t="shared" si="33"/>
        <v>0</v>
      </c>
      <c r="N228" s="34">
        <f t="shared" si="34"/>
        <v>0</v>
      </c>
      <c r="O228" s="43">
        <f t="shared" si="35"/>
        <v>0</v>
      </c>
      <c r="Q228" s="93">
        <f>IF(C228+D228=0,0,SUM(E$4:E228))</f>
        <v>0</v>
      </c>
      <c r="R228" s="34">
        <f>IF(I228=0,0,SUM(K$4:K228))</f>
        <v>0</v>
      </c>
      <c r="S228" s="43">
        <f>IF(F228+G228=0,0,SUM(O$4:O228))</f>
        <v>0</v>
      </c>
    </row>
    <row r="229" spans="1:19" x14ac:dyDescent="0.25">
      <c r="A229" s="57">
        <f t="shared" si="27"/>
        <v>32</v>
      </c>
      <c r="B229" s="101">
        <f t="shared" si="28"/>
        <v>44786</v>
      </c>
      <c r="C229" s="28"/>
      <c r="D229" s="28"/>
      <c r="E229" s="95">
        <f t="shared" si="29"/>
        <v>0</v>
      </c>
      <c r="F229" s="28"/>
      <c r="G229" s="28"/>
      <c r="H229" s="33">
        <f t="shared" si="30"/>
        <v>0</v>
      </c>
      <c r="I229" s="28"/>
      <c r="J229" s="33">
        <f t="shared" si="31"/>
        <v>0</v>
      </c>
      <c r="K229" s="34">
        <f t="shared" si="32"/>
        <v>0</v>
      </c>
      <c r="M229" s="93">
        <f t="shared" si="33"/>
        <v>0</v>
      </c>
      <c r="N229" s="34">
        <f t="shared" si="34"/>
        <v>0</v>
      </c>
      <c r="O229" s="43">
        <f t="shared" si="35"/>
        <v>0</v>
      </c>
      <c r="Q229" s="93">
        <f>IF(C229+D229=0,0,SUM(E$4:E229))</f>
        <v>0</v>
      </c>
      <c r="R229" s="34">
        <f>IF(I229=0,0,SUM(K$4:K229))</f>
        <v>0</v>
      </c>
      <c r="S229" s="43">
        <f>IF(F229+G229=0,0,SUM(O$4:O229))</f>
        <v>0</v>
      </c>
    </row>
    <row r="230" spans="1:19" x14ac:dyDescent="0.25">
      <c r="A230" s="57">
        <f t="shared" si="27"/>
        <v>32</v>
      </c>
      <c r="B230" s="101">
        <f t="shared" si="28"/>
        <v>44787</v>
      </c>
      <c r="C230" s="28"/>
      <c r="D230" s="28"/>
      <c r="E230" s="95">
        <f t="shared" si="29"/>
        <v>0</v>
      </c>
      <c r="F230" s="28"/>
      <c r="G230" s="28"/>
      <c r="H230" s="33">
        <f t="shared" si="30"/>
        <v>0</v>
      </c>
      <c r="I230" s="28"/>
      <c r="J230" s="33">
        <f t="shared" si="31"/>
        <v>0</v>
      </c>
      <c r="K230" s="34">
        <f t="shared" si="32"/>
        <v>0</v>
      </c>
      <c r="M230" s="93">
        <f t="shared" si="33"/>
        <v>0</v>
      </c>
      <c r="N230" s="34">
        <f t="shared" si="34"/>
        <v>0</v>
      </c>
      <c r="O230" s="43">
        <f t="shared" si="35"/>
        <v>0</v>
      </c>
      <c r="Q230" s="93">
        <f>IF(C230+D230=0,0,SUM(E$4:E230))</f>
        <v>0</v>
      </c>
      <c r="R230" s="34">
        <f>IF(I230=0,0,SUM(K$4:K230))</f>
        <v>0</v>
      </c>
      <c r="S230" s="43">
        <f>IF(F230+G230=0,0,SUM(O$4:O230))</f>
        <v>0</v>
      </c>
    </row>
    <row r="231" spans="1:19" x14ac:dyDescent="0.25">
      <c r="A231" s="57">
        <f t="shared" si="27"/>
        <v>33</v>
      </c>
      <c r="B231" s="101">
        <f t="shared" si="28"/>
        <v>44788</v>
      </c>
      <c r="C231" s="28"/>
      <c r="D231" s="28"/>
      <c r="E231" s="95">
        <f t="shared" si="29"/>
        <v>0</v>
      </c>
      <c r="F231" s="28"/>
      <c r="G231" s="28"/>
      <c r="H231" s="33">
        <f t="shared" si="30"/>
        <v>0</v>
      </c>
      <c r="I231" s="28"/>
      <c r="J231" s="33">
        <f t="shared" si="31"/>
        <v>0</v>
      </c>
      <c r="K231" s="34">
        <f t="shared" si="32"/>
        <v>0</v>
      </c>
      <c r="M231" s="93">
        <f t="shared" si="33"/>
        <v>0</v>
      </c>
      <c r="N231" s="34">
        <f t="shared" si="34"/>
        <v>0</v>
      </c>
      <c r="O231" s="43">
        <f t="shared" si="35"/>
        <v>0</v>
      </c>
      <c r="Q231" s="93">
        <f>IF(C231+D231=0,0,SUM(E$4:E231))</f>
        <v>0</v>
      </c>
      <c r="R231" s="34">
        <f>IF(I231=0,0,SUM(K$4:K231))</f>
        <v>0</v>
      </c>
      <c r="S231" s="43">
        <f>IF(F231+G231=0,0,SUM(O$4:O231))</f>
        <v>0</v>
      </c>
    </row>
    <row r="232" spans="1:19" x14ac:dyDescent="0.25">
      <c r="A232" s="57">
        <f t="shared" si="27"/>
        <v>33</v>
      </c>
      <c r="B232" s="101">
        <f t="shared" si="28"/>
        <v>44789</v>
      </c>
      <c r="C232" s="28"/>
      <c r="D232" s="28"/>
      <c r="E232" s="95">
        <f t="shared" si="29"/>
        <v>0</v>
      </c>
      <c r="F232" s="28"/>
      <c r="G232" s="28"/>
      <c r="H232" s="33">
        <f t="shared" si="30"/>
        <v>0</v>
      </c>
      <c r="I232" s="28"/>
      <c r="J232" s="33">
        <f t="shared" si="31"/>
        <v>0</v>
      </c>
      <c r="K232" s="34">
        <f t="shared" si="32"/>
        <v>0</v>
      </c>
      <c r="M232" s="93">
        <f t="shared" si="33"/>
        <v>0</v>
      </c>
      <c r="N232" s="34">
        <f t="shared" si="34"/>
        <v>0</v>
      </c>
      <c r="O232" s="43">
        <f t="shared" si="35"/>
        <v>0</v>
      </c>
      <c r="Q232" s="93">
        <f>IF(C232+D232=0,0,SUM(E$4:E232))</f>
        <v>0</v>
      </c>
      <c r="R232" s="34">
        <f>IF(I232=0,0,SUM(K$4:K232))</f>
        <v>0</v>
      </c>
      <c r="S232" s="43">
        <f>IF(F232+G232=0,0,SUM(O$4:O232))</f>
        <v>0</v>
      </c>
    </row>
    <row r="233" spans="1:19" x14ac:dyDescent="0.25">
      <c r="A233" s="57">
        <f t="shared" si="27"/>
        <v>33</v>
      </c>
      <c r="B233" s="101">
        <f t="shared" si="28"/>
        <v>44790</v>
      </c>
      <c r="C233" s="28"/>
      <c r="D233" s="28"/>
      <c r="E233" s="95">
        <f t="shared" si="29"/>
        <v>0</v>
      </c>
      <c r="F233" s="28"/>
      <c r="G233" s="28"/>
      <c r="H233" s="33">
        <f t="shared" si="30"/>
        <v>0</v>
      </c>
      <c r="I233" s="28"/>
      <c r="J233" s="33">
        <f t="shared" si="31"/>
        <v>0</v>
      </c>
      <c r="K233" s="34">
        <f t="shared" si="32"/>
        <v>0</v>
      </c>
      <c r="M233" s="93">
        <f t="shared" si="33"/>
        <v>0</v>
      </c>
      <c r="N233" s="34">
        <f t="shared" si="34"/>
        <v>0</v>
      </c>
      <c r="O233" s="43">
        <f t="shared" si="35"/>
        <v>0</v>
      </c>
      <c r="Q233" s="93">
        <f>IF(C233+D233=0,0,SUM(E$4:E233))</f>
        <v>0</v>
      </c>
      <c r="R233" s="34">
        <f>IF(I233=0,0,SUM(K$4:K233))</f>
        <v>0</v>
      </c>
      <c r="S233" s="43">
        <f>IF(F233+G233=0,0,SUM(O$4:O233))</f>
        <v>0</v>
      </c>
    </row>
    <row r="234" spans="1:19" x14ac:dyDescent="0.25">
      <c r="A234" s="57">
        <f t="shared" si="27"/>
        <v>33</v>
      </c>
      <c r="B234" s="101">
        <f t="shared" si="28"/>
        <v>44791</v>
      </c>
      <c r="C234" s="28"/>
      <c r="D234" s="28"/>
      <c r="E234" s="95">
        <f t="shared" si="29"/>
        <v>0</v>
      </c>
      <c r="F234" s="28"/>
      <c r="G234" s="28"/>
      <c r="H234" s="33">
        <f t="shared" si="30"/>
        <v>0</v>
      </c>
      <c r="I234" s="28"/>
      <c r="J234" s="33">
        <f t="shared" si="31"/>
        <v>0</v>
      </c>
      <c r="K234" s="34">
        <f t="shared" si="32"/>
        <v>0</v>
      </c>
      <c r="M234" s="93">
        <f t="shared" si="33"/>
        <v>0</v>
      </c>
      <c r="N234" s="34">
        <f t="shared" si="34"/>
        <v>0</v>
      </c>
      <c r="O234" s="43">
        <f t="shared" si="35"/>
        <v>0</v>
      </c>
      <c r="Q234" s="93">
        <f>IF(C234+D234=0,0,SUM(E$4:E234))</f>
        <v>0</v>
      </c>
      <c r="R234" s="34">
        <f>IF(I234=0,0,SUM(K$4:K234))</f>
        <v>0</v>
      </c>
      <c r="S234" s="43">
        <f>IF(F234+G234=0,0,SUM(O$4:O234))</f>
        <v>0</v>
      </c>
    </row>
    <row r="235" spans="1:19" x14ac:dyDescent="0.25">
      <c r="A235" s="57">
        <f t="shared" si="27"/>
        <v>33</v>
      </c>
      <c r="B235" s="101">
        <f t="shared" si="28"/>
        <v>44792</v>
      </c>
      <c r="C235" s="28"/>
      <c r="D235" s="28"/>
      <c r="E235" s="95">
        <f t="shared" si="29"/>
        <v>0</v>
      </c>
      <c r="F235" s="28"/>
      <c r="G235" s="28"/>
      <c r="H235" s="33">
        <f t="shared" si="30"/>
        <v>0</v>
      </c>
      <c r="I235" s="28"/>
      <c r="J235" s="33">
        <f t="shared" si="31"/>
        <v>0</v>
      </c>
      <c r="K235" s="34">
        <f t="shared" si="32"/>
        <v>0</v>
      </c>
      <c r="M235" s="93">
        <f t="shared" si="33"/>
        <v>0</v>
      </c>
      <c r="N235" s="34">
        <f t="shared" si="34"/>
        <v>0</v>
      </c>
      <c r="O235" s="43">
        <f t="shared" si="35"/>
        <v>0</v>
      </c>
      <c r="Q235" s="93">
        <f>IF(C235+D235=0,0,SUM(E$4:E235))</f>
        <v>0</v>
      </c>
      <c r="R235" s="34">
        <f>IF(I235=0,0,SUM(K$4:K235))</f>
        <v>0</v>
      </c>
      <c r="S235" s="43">
        <f>IF(F235+G235=0,0,SUM(O$4:O235))</f>
        <v>0</v>
      </c>
    </row>
    <row r="236" spans="1:19" x14ac:dyDescent="0.25">
      <c r="A236" s="57">
        <f t="shared" si="27"/>
        <v>33</v>
      </c>
      <c r="B236" s="101">
        <f t="shared" si="28"/>
        <v>44793</v>
      </c>
      <c r="C236" s="28"/>
      <c r="D236" s="28"/>
      <c r="E236" s="95">
        <f t="shared" si="29"/>
        <v>0</v>
      </c>
      <c r="F236" s="28"/>
      <c r="G236" s="28"/>
      <c r="H236" s="33">
        <f t="shared" si="30"/>
        <v>0</v>
      </c>
      <c r="I236" s="28"/>
      <c r="J236" s="33">
        <f t="shared" si="31"/>
        <v>0</v>
      </c>
      <c r="K236" s="34">
        <f t="shared" si="32"/>
        <v>0</v>
      </c>
      <c r="M236" s="93">
        <f t="shared" si="33"/>
        <v>0</v>
      </c>
      <c r="N236" s="34">
        <f t="shared" si="34"/>
        <v>0</v>
      </c>
      <c r="O236" s="43">
        <f t="shared" si="35"/>
        <v>0</v>
      </c>
      <c r="Q236" s="93">
        <f>IF(C236+D236=0,0,SUM(E$4:E236))</f>
        <v>0</v>
      </c>
      <c r="R236" s="34">
        <f>IF(I236=0,0,SUM(K$4:K236))</f>
        <v>0</v>
      </c>
      <c r="S236" s="43">
        <f>IF(F236+G236=0,0,SUM(O$4:O236))</f>
        <v>0</v>
      </c>
    </row>
    <row r="237" spans="1:19" x14ac:dyDescent="0.25">
      <c r="A237" s="57">
        <f t="shared" si="27"/>
        <v>33</v>
      </c>
      <c r="B237" s="101">
        <f t="shared" si="28"/>
        <v>44794</v>
      </c>
      <c r="C237" s="28"/>
      <c r="D237" s="28"/>
      <c r="E237" s="95">
        <f t="shared" si="29"/>
        <v>0</v>
      </c>
      <c r="F237" s="28"/>
      <c r="G237" s="28"/>
      <c r="H237" s="33">
        <f t="shared" si="30"/>
        <v>0</v>
      </c>
      <c r="I237" s="28"/>
      <c r="J237" s="33">
        <f t="shared" si="31"/>
        <v>0</v>
      </c>
      <c r="K237" s="34">
        <f t="shared" si="32"/>
        <v>0</v>
      </c>
      <c r="M237" s="93">
        <f t="shared" si="33"/>
        <v>0</v>
      </c>
      <c r="N237" s="34">
        <f t="shared" si="34"/>
        <v>0</v>
      </c>
      <c r="O237" s="43">
        <f t="shared" si="35"/>
        <v>0</v>
      </c>
      <c r="Q237" s="93">
        <f>IF(C237+D237=0,0,SUM(E$4:E237))</f>
        <v>0</v>
      </c>
      <c r="R237" s="34">
        <f>IF(I237=0,0,SUM(K$4:K237))</f>
        <v>0</v>
      </c>
      <c r="S237" s="43">
        <f>IF(F237+G237=0,0,SUM(O$4:O237))</f>
        <v>0</v>
      </c>
    </row>
    <row r="238" spans="1:19" x14ac:dyDescent="0.25">
      <c r="A238" s="57">
        <f t="shared" si="27"/>
        <v>34</v>
      </c>
      <c r="B238" s="101">
        <f t="shared" si="28"/>
        <v>44795</v>
      </c>
      <c r="C238" s="28"/>
      <c r="D238" s="28"/>
      <c r="E238" s="95">
        <f t="shared" si="29"/>
        <v>0</v>
      </c>
      <c r="F238" s="28"/>
      <c r="G238" s="28"/>
      <c r="H238" s="33">
        <f t="shared" si="30"/>
        <v>0</v>
      </c>
      <c r="I238" s="28"/>
      <c r="J238" s="33">
        <f t="shared" si="31"/>
        <v>0</v>
      </c>
      <c r="K238" s="34">
        <f t="shared" si="32"/>
        <v>0</v>
      </c>
      <c r="M238" s="93">
        <f t="shared" si="33"/>
        <v>0</v>
      </c>
      <c r="N238" s="34">
        <f t="shared" si="34"/>
        <v>0</v>
      </c>
      <c r="O238" s="43">
        <f t="shared" si="35"/>
        <v>0</v>
      </c>
      <c r="Q238" s="93">
        <f>IF(C238+D238=0,0,SUM(E$4:E238))</f>
        <v>0</v>
      </c>
      <c r="R238" s="34">
        <f>IF(I238=0,0,SUM(K$4:K238))</f>
        <v>0</v>
      </c>
      <c r="S238" s="43">
        <f>IF(F238+G238=0,0,SUM(O$4:O238))</f>
        <v>0</v>
      </c>
    </row>
    <row r="239" spans="1:19" x14ac:dyDescent="0.25">
      <c r="A239" s="57">
        <f t="shared" si="27"/>
        <v>34</v>
      </c>
      <c r="B239" s="101">
        <f t="shared" si="28"/>
        <v>44796</v>
      </c>
      <c r="C239" s="28"/>
      <c r="D239" s="28"/>
      <c r="E239" s="95">
        <f t="shared" si="29"/>
        <v>0</v>
      </c>
      <c r="F239" s="28"/>
      <c r="G239" s="28"/>
      <c r="H239" s="33">
        <f t="shared" si="30"/>
        <v>0</v>
      </c>
      <c r="I239" s="28"/>
      <c r="J239" s="33">
        <f t="shared" si="31"/>
        <v>0</v>
      </c>
      <c r="K239" s="34">
        <f t="shared" si="32"/>
        <v>0</v>
      </c>
      <c r="M239" s="93">
        <f t="shared" si="33"/>
        <v>0</v>
      </c>
      <c r="N239" s="34">
        <f t="shared" si="34"/>
        <v>0</v>
      </c>
      <c r="O239" s="43">
        <f t="shared" si="35"/>
        <v>0</v>
      </c>
      <c r="Q239" s="93">
        <f>IF(C239+D239=0,0,SUM(E$4:E239))</f>
        <v>0</v>
      </c>
      <c r="R239" s="34">
        <f>IF(I239=0,0,SUM(K$4:K239))</f>
        <v>0</v>
      </c>
      <c r="S239" s="43">
        <f>IF(F239+G239=0,0,SUM(O$4:O239))</f>
        <v>0</v>
      </c>
    </row>
    <row r="240" spans="1:19" x14ac:dyDescent="0.25">
      <c r="A240" s="57">
        <f t="shared" si="27"/>
        <v>34</v>
      </c>
      <c r="B240" s="101">
        <f t="shared" si="28"/>
        <v>44797</v>
      </c>
      <c r="C240" s="28"/>
      <c r="D240" s="28"/>
      <c r="E240" s="95">
        <f t="shared" si="29"/>
        <v>0</v>
      </c>
      <c r="F240" s="28"/>
      <c r="G240" s="28"/>
      <c r="H240" s="33">
        <f t="shared" si="30"/>
        <v>0</v>
      </c>
      <c r="I240" s="28"/>
      <c r="J240" s="33">
        <f t="shared" si="31"/>
        <v>0</v>
      </c>
      <c r="K240" s="34">
        <f t="shared" si="32"/>
        <v>0</v>
      </c>
      <c r="M240" s="93">
        <f t="shared" si="33"/>
        <v>0</v>
      </c>
      <c r="N240" s="34">
        <f t="shared" si="34"/>
        <v>0</v>
      </c>
      <c r="O240" s="43">
        <f t="shared" si="35"/>
        <v>0</v>
      </c>
      <c r="Q240" s="93">
        <f>IF(C240+D240=0,0,SUM(E$4:E240))</f>
        <v>0</v>
      </c>
      <c r="R240" s="34">
        <f>IF(I240=0,0,SUM(K$4:K240))</f>
        <v>0</v>
      </c>
      <c r="S240" s="43">
        <f>IF(F240+G240=0,0,SUM(O$4:O240))</f>
        <v>0</v>
      </c>
    </row>
    <row r="241" spans="1:19" x14ac:dyDescent="0.25">
      <c r="A241" s="57">
        <f t="shared" si="27"/>
        <v>34</v>
      </c>
      <c r="B241" s="101">
        <f t="shared" si="28"/>
        <v>44798</v>
      </c>
      <c r="C241" s="28"/>
      <c r="D241" s="28"/>
      <c r="E241" s="95">
        <f t="shared" si="29"/>
        <v>0</v>
      </c>
      <c r="F241" s="28"/>
      <c r="G241" s="28"/>
      <c r="H241" s="33">
        <f t="shared" si="30"/>
        <v>0</v>
      </c>
      <c r="I241" s="28"/>
      <c r="J241" s="33">
        <f t="shared" si="31"/>
        <v>0</v>
      </c>
      <c r="K241" s="34">
        <f t="shared" si="32"/>
        <v>0</v>
      </c>
      <c r="M241" s="93">
        <f t="shared" si="33"/>
        <v>0</v>
      </c>
      <c r="N241" s="34">
        <f t="shared" si="34"/>
        <v>0</v>
      </c>
      <c r="O241" s="43">
        <f t="shared" si="35"/>
        <v>0</v>
      </c>
      <c r="Q241" s="93">
        <f>IF(C241+D241=0,0,SUM(E$4:E241))</f>
        <v>0</v>
      </c>
      <c r="R241" s="34">
        <f>IF(I241=0,0,SUM(K$4:K241))</f>
        <v>0</v>
      </c>
      <c r="S241" s="43">
        <f>IF(F241+G241=0,0,SUM(O$4:O241))</f>
        <v>0</v>
      </c>
    </row>
    <row r="242" spans="1:19" x14ac:dyDescent="0.25">
      <c r="A242" s="57">
        <f t="shared" si="27"/>
        <v>34</v>
      </c>
      <c r="B242" s="101">
        <f t="shared" si="28"/>
        <v>44799</v>
      </c>
      <c r="C242" s="28"/>
      <c r="D242" s="28"/>
      <c r="E242" s="95">
        <f t="shared" si="29"/>
        <v>0</v>
      </c>
      <c r="F242" s="28"/>
      <c r="G242" s="28"/>
      <c r="H242" s="33">
        <f t="shared" si="30"/>
        <v>0</v>
      </c>
      <c r="I242" s="28"/>
      <c r="J242" s="33">
        <f t="shared" si="31"/>
        <v>0</v>
      </c>
      <c r="K242" s="34">
        <f t="shared" si="32"/>
        <v>0</v>
      </c>
      <c r="M242" s="93">
        <f t="shared" si="33"/>
        <v>0</v>
      </c>
      <c r="N242" s="34">
        <f t="shared" si="34"/>
        <v>0</v>
      </c>
      <c r="O242" s="43">
        <f t="shared" si="35"/>
        <v>0</v>
      </c>
      <c r="Q242" s="93">
        <f>IF(C242+D242=0,0,SUM(E$4:E242))</f>
        <v>0</v>
      </c>
      <c r="R242" s="34">
        <f>IF(I242=0,0,SUM(K$4:K242))</f>
        <v>0</v>
      </c>
      <c r="S242" s="43">
        <f>IF(F242+G242=0,0,SUM(O$4:O242))</f>
        <v>0</v>
      </c>
    </row>
    <row r="243" spans="1:19" x14ac:dyDescent="0.25">
      <c r="A243" s="57">
        <f t="shared" si="27"/>
        <v>34</v>
      </c>
      <c r="B243" s="101">
        <f t="shared" si="28"/>
        <v>44800</v>
      </c>
      <c r="C243" s="28"/>
      <c r="D243" s="28"/>
      <c r="E243" s="95">
        <f t="shared" si="29"/>
        <v>0</v>
      </c>
      <c r="F243" s="28"/>
      <c r="G243" s="28"/>
      <c r="H243" s="33">
        <f t="shared" si="30"/>
        <v>0</v>
      </c>
      <c r="I243" s="28"/>
      <c r="J243" s="33">
        <f t="shared" si="31"/>
        <v>0</v>
      </c>
      <c r="K243" s="34">
        <f t="shared" si="32"/>
        <v>0</v>
      </c>
      <c r="M243" s="93">
        <f t="shared" si="33"/>
        <v>0</v>
      </c>
      <c r="N243" s="34">
        <f t="shared" si="34"/>
        <v>0</v>
      </c>
      <c r="O243" s="43">
        <f t="shared" si="35"/>
        <v>0</v>
      </c>
      <c r="Q243" s="93">
        <f>IF(C243+D243=0,0,SUM(E$4:E243))</f>
        <v>0</v>
      </c>
      <c r="R243" s="34">
        <f>IF(I243=0,0,SUM(K$4:K243))</f>
        <v>0</v>
      </c>
      <c r="S243" s="43">
        <f>IF(F243+G243=0,0,SUM(O$4:O243))</f>
        <v>0</v>
      </c>
    </row>
    <row r="244" spans="1:19" x14ac:dyDescent="0.25">
      <c r="A244" s="57">
        <f t="shared" si="27"/>
        <v>34</v>
      </c>
      <c r="B244" s="101">
        <f t="shared" si="28"/>
        <v>44801</v>
      </c>
      <c r="C244" s="28"/>
      <c r="D244" s="28"/>
      <c r="E244" s="95">
        <f t="shared" si="29"/>
        <v>0</v>
      </c>
      <c r="F244" s="28"/>
      <c r="G244" s="28"/>
      <c r="H244" s="33">
        <f t="shared" si="30"/>
        <v>0</v>
      </c>
      <c r="I244" s="28"/>
      <c r="J244" s="33">
        <f t="shared" si="31"/>
        <v>0</v>
      </c>
      <c r="K244" s="34">
        <f t="shared" si="32"/>
        <v>0</v>
      </c>
      <c r="M244" s="93">
        <f t="shared" si="33"/>
        <v>0</v>
      </c>
      <c r="N244" s="34">
        <f t="shared" si="34"/>
        <v>0</v>
      </c>
      <c r="O244" s="43">
        <f t="shared" si="35"/>
        <v>0</v>
      </c>
      <c r="Q244" s="93">
        <f>IF(C244+D244=0,0,SUM(E$4:E244))</f>
        <v>0</v>
      </c>
      <c r="R244" s="34">
        <f>IF(I244=0,0,SUM(K$4:K244))</f>
        <v>0</v>
      </c>
      <c r="S244" s="43">
        <f>IF(F244+G244=0,0,SUM(O$4:O244))</f>
        <v>0</v>
      </c>
    </row>
    <row r="245" spans="1:19" x14ac:dyDescent="0.25">
      <c r="A245" s="57">
        <f t="shared" si="27"/>
        <v>35</v>
      </c>
      <c r="B245" s="101">
        <f t="shared" si="28"/>
        <v>44802</v>
      </c>
      <c r="C245" s="28"/>
      <c r="D245" s="28"/>
      <c r="E245" s="95">
        <f t="shared" si="29"/>
        <v>0</v>
      </c>
      <c r="F245" s="28"/>
      <c r="G245" s="28"/>
      <c r="H245" s="33">
        <f t="shared" si="30"/>
        <v>0</v>
      </c>
      <c r="I245" s="28"/>
      <c r="J245" s="33">
        <f t="shared" si="31"/>
        <v>0</v>
      </c>
      <c r="K245" s="34">
        <f t="shared" si="32"/>
        <v>0</v>
      </c>
      <c r="M245" s="93">
        <f t="shared" si="33"/>
        <v>0</v>
      </c>
      <c r="N245" s="34">
        <f t="shared" si="34"/>
        <v>0</v>
      </c>
      <c r="O245" s="43">
        <f t="shared" si="35"/>
        <v>0</v>
      </c>
      <c r="Q245" s="93">
        <f>IF(C245+D245=0,0,SUM(E$4:E245))</f>
        <v>0</v>
      </c>
      <c r="R245" s="34">
        <f>IF(I245=0,0,SUM(K$4:K245))</f>
        <v>0</v>
      </c>
      <c r="S245" s="43">
        <f>IF(F245+G245=0,0,SUM(O$4:O245))</f>
        <v>0</v>
      </c>
    </row>
    <row r="246" spans="1:19" x14ac:dyDescent="0.25">
      <c r="A246" s="57">
        <f t="shared" si="27"/>
        <v>35</v>
      </c>
      <c r="B246" s="101">
        <f t="shared" si="28"/>
        <v>44803</v>
      </c>
      <c r="C246" s="28"/>
      <c r="D246" s="28"/>
      <c r="E246" s="95">
        <f t="shared" si="29"/>
        <v>0</v>
      </c>
      <c r="F246" s="28"/>
      <c r="G246" s="28"/>
      <c r="H246" s="33">
        <f t="shared" si="30"/>
        <v>0</v>
      </c>
      <c r="I246" s="28"/>
      <c r="J246" s="33">
        <f t="shared" si="31"/>
        <v>0</v>
      </c>
      <c r="K246" s="34">
        <f t="shared" si="32"/>
        <v>0</v>
      </c>
      <c r="M246" s="93">
        <f t="shared" si="33"/>
        <v>0</v>
      </c>
      <c r="N246" s="34">
        <f t="shared" si="34"/>
        <v>0</v>
      </c>
      <c r="O246" s="43">
        <f t="shared" si="35"/>
        <v>0</v>
      </c>
      <c r="Q246" s="93">
        <f>IF(C246+D246=0,0,SUM(E$4:E246))</f>
        <v>0</v>
      </c>
      <c r="R246" s="34">
        <f>IF(I246=0,0,SUM(K$4:K246))</f>
        <v>0</v>
      </c>
      <c r="S246" s="43">
        <f>IF(F246+G246=0,0,SUM(O$4:O246))</f>
        <v>0</v>
      </c>
    </row>
    <row r="247" spans="1:19" x14ac:dyDescent="0.25">
      <c r="A247" s="57">
        <f t="shared" si="27"/>
        <v>35</v>
      </c>
      <c r="B247" s="101">
        <f t="shared" si="28"/>
        <v>44804</v>
      </c>
      <c r="C247" s="28"/>
      <c r="D247" s="28"/>
      <c r="E247" s="95">
        <f t="shared" si="29"/>
        <v>0</v>
      </c>
      <c r="F247" s="28"/>
      <c r="G247" s="28"/>
      <c r="H247" s="33">
        <f t="shared" si="30"/>
        <v>0</v>
      </c>
      <c r="I247" s="28"/>
      <c r="J247" s="33">
        <f t="shared" si="31"/>
        <v>0</v>
      </c>
      <c r="K247" s="34">
        <f t="shared" si="32"/>
        <v>0</v>
      </c>
      <c r="M247" s="93">
        <f t="shared" si="33"/>
        <v>0</v>
      </c>
      <c r="N247" s="34">
        <f t="shared" si="34"/>
        <v>0</v>
      </c>
      <c r="O247" s="43">
        <f t="shared" si="35"/>
        <v>0</v>
      </c>
      <c r="Q247" s="93">
        <f>IF(C247+D247=0,0,SUM(E$4:E247))</f>
        <v>0</v>
      </c>
      <c r="R247" s="34">
        <f>IF(I247=0,0,SUM(K$4:K247))</f>
        <v>0</v>
      </c>
      <c r="S247" s="43">
        <f>IF(F247+G247=0,0,SUM(O$4:O247))</f>
        <v>0</v>
      </c>
    </row>
    <row r="248" spans="1:19" x14ac:dyDescent="0.25">
      <c r="A248" s="57">
        <f t="shared" si="27"/>
        <v>35</v>
      </c>
      <c r="B248" s="101">
        <f t="shared" si="28"/>
        <v>44805</v>
      </c>
      <c r="C248" s="28"/>
      <c r="D248" s="28"/>
      <c r="E248" s="95">
        <f t="shared" si="29"/>
        <v>0</v>
      </c>
      <c r="F248" s="28"/>
      <c r="G248" s="28"/>
      <c r="H248" s="33">
        <f t="shared" si="30"/>
        <v>0</v>
      </c>
      <c r="I248" s="28"/>
      <c r="J248" s="33">
        <f t="shared" si="31"/>
        <v>0</v>
      </c>
      <c r="K248" s="34">
        <f t="shared" si="32"/>
        <v>0</v>
      </c>
      <c r="M248" s="93">
        <f t="shared" si="33"/>
        <v>0</v>
      </c>
      <c r="N248" s="34">
        <f t="shared" si="34"/>
        <v>0</v>
      </c>
      <c r="O248" s="43">
        <f t="shared" si="35"/>
        <v>0</v>
      </c>
      <c r="Q248" s="93">
        <f>IF(C248+D248=0,0,SUM(E$4:E248))</f>
        <v>0</v>
      </c>
      <c r="R248" s="34">
        <f>IF(I248=0,0,SUM(K$4:K248))</f>
        <v>0</v>
      </c>
      <c r="S248" s="43">
        <f>IF(F248+G248=0,0,SUM(O$4:O248))</f>
        <v>0</v>
      </c>
    </row>
    <row r="249" spans="1:19" x14ac:dyDescent="0.25">
      <c r="A249" s="57">
        <f t="shared" ref="A249:A312" si="36">(B249-WEEKDAY(B249-1)+4-(TRUNC(DATE(YEAR(B249-WEEKDAY(B249-1)+4),1,2)/7)*7+5))/7+1</f>
        <v>35</v>
      </c>
      <c r="B249" s="101">
        <f t="shared" ref="B249:B312" si="37">B248+1</f>
        <v>44806</v>
      </c>
      <c r="C249" s="28"/>
      <c r="D249" s="28"/>
      <c r="E249" s="95">
        <f t="shared" ref="E249:E312" si="38">IF(C249+D249=0,0,C249-C248+D249-D248)</f>
        <v>0</v>
      </c>
      <c r="F249" s="28"/>
      <c r="G249" s="28"/>
      <c r="H249" s="33">
        <f t="shared" ref="H249:H312" si="39">IF(F249+G249=0,0,F249-F248+G249-G248)</f>
        <v>0</v>
      </c>
      <c r="I249" s="28"/>
      <c r="J249" s="33">
        <f t="shared" ref="J249:J312" si="40">IF(I249=0,0,I249-I248)</f>
        <v>0</v>
      </c>
      <c r="K249" s="34">
        <f t="shared" ref="K249:K312" si="41">J249-H249</f>
        <v>0</v>
      </c>
      <c r="M249" s="93">
        <f t="shared" ref="M249:M312" si="42">E249</f>
        <v>0</v>
      </c>
      <c r="N249" s="34">
        <f t="shared" ref="N249:N312" si="43">K249</f>
        <v>0</v>
      </c>
      <c r="O249" s="43">
        <f t="shared" ref="O249:O312" si="44">-H249</f>
        <v>0</v>
      </c>
      <c r="Q249" s="93">
        <f>IF(C249+D249=0,0,SUM(E$4:E249))</f>
        <v>0</v>
      </c>
      <c r="R249" s="34">
        <f>IF(I249=0,0,SUM(K$4:K249))</f>
        <v>0</v>
      </c>
      <c r="S249" s="43">
        <f>IF(F249+G249=0,0,SUM(O$4:O249))</f>
        <v>0</v>
      </c>
    </row>
    <row r="250" spans="1:19" x14ac:dyDescent="0.25">
      <c r="A250" s="57">
        <f t="shared" si="36"/>
        <v>35</v>
      </c>
      <c r="B250" s="101">
        <f t="shared" si="37"/>
        <v>44807</v>
      </c>
      <c r="C250" s="28"/>
      <c r="D250" s="28"/>
      <c r="E250" s="95">
        <f t="shared" si="38"/>
        <v>0</v>
      </c>
      <c r="F250" s="28"/>
      <c r="G250" s="28"/>
      <c r="H250" s="33">
        <f t="shared" si="39"/>
        <v>0</v>
      </c>
      <c r="I250" s="28"/>
      <c r="J250" s="33">
        <f t="shared" si="40"/>
        <v>0</v>
      </c>
      <c r="K250" s="34">
        <f t="shared" si="41"/>
        <v>0</v>
      </c>
      <c r="M250" s="93">
        <f t="shared" si="42"/>
        <v>0</v>
      </c>
      <c r="N250" s="34">
        <f t="shared" si="43"/>
        <v>0</v>
      </c>
      <c r="O250" s="43">
        <f t="shared" si="44"/>
        <v>0</v>
      </c>
      <c r="Q250" s="93">
        <f>IF(C250+D250=0,0,SUM(E$4:E250))</f>
        <v>0</v>
      </c>
      <c r="R250" s="34">
        <f>IF(I250=0,0,SUM(K$4:K250))</f>
        <v>0</v>
      </c>
      <c r="S250" s="43">
        <f>IF(F250+G250=0,0,SUM(O$4:O250))</f>
        <v>0</v>
      </c>
    </row>
    <row r="251" spans="1:19" x14ac:dyDescent="0.25">
      <c r="A251" s="57">
        <f t="shared" si="36"/>
        <v>35</v>
      </c>
      <c r="B251" s="101">
        <f t="shared" si="37"/>
        <v>44808</v>
      </c>
      <c r="C251" s="28"/>
      <c r="D251" s="28"/>
      <c r="E251" s="95">
        <f t="shared" si="38"/>
        <v>0</v>
      </c>
      <c r="F251" s="28"/>
      <c r="G251" s="28"/>
      <c r="H251" s="33">
        <f t="shared" si="39"/>
        <v>0</v>
      </c>
      <c r="I251" s="28"/>
      <c r="J251" s="33">
        <f t="shared" si="40"/>
        <v>0</v>
      </c>
      <c r="K251" s="34">
        <f t="shared" si="41"/>
        <v>0</v>
      </c>
      <c r="M251" s="93">
        <f t="shared" si="42"/>
        <v>0</v>
      </c>
      <c r="N251" s="34">
        <f t="shared" si="43"/>
        <v>0</v>
      </c>
      <c r="O251" s="43">
        <f t="shared" si="44"/>
        <v>0</v>
      </c>
      <c r="Q251" s="93">
        <f>IF(C251+D251=0,0,SUM(E$4:E251))</f>
        <v>0</v>
      </c>
      <c r="R251" s="34">
        <f>IF(I251=0,0,SUM(K$4:K251))</f>
        <v>0</v>
      </c>
      <c r="S251" s="43">
        <f>IF(F251+G251=0,0,SUM(O$4:O251))</f>
        <v>0</v>
      </c>
    </row>
    <row r="252" spans="1:19" x14ac:dyDescent="0.25">
      <c r="A252" s="57">
        <f t="shared" si="36"/>
        <v>36</v>
      </c>
      <c r="B252" s="101">
        <f t="shared" si="37"/>
        <v>44809</v>
      </c>
      <c r="C252" s="28"/>
      <c r="D252" s="28"/>
      <c r="E252" s="95">
        <f t="shared" si="38"/>
        <v>0</v>
      </c>
      <c r="F252" s="28"/>
      <c r="G252" s="28"/>
      <c r="H252" s="33">
        <f t="shared" si="39"/>
        <v>0</v>
      </c>
      <c r="I252" s="28"/>
      <c r="J252" s="33">
        <f t="shared" si="40"/>
        <v>0</v>
      </c>
      <c r="K252" s="34">
        <f t="shared" si="41"/>
        <v>0</v>
      </c>
      <c r="M252" s="93">
        <f t="shared" si="42"/>
        <v>0</v>
      </c>
      <c r="N252" s="34">
        <f t="shared" si="43"/>
        <v>0</v>
      </c>
      <c r="O252" s="43">
        <f t="shared" si="44"/>
        <v>0</v>
      </c>
      <c r="Q252" s="93">
        <f>IF(C252+D252=0,0,SUM(E$4:E252))</f>
        <v>0</v>
      </c>
      <c r="R252" s="34">
        <f>IF(I252=0,0,SUM(K$4:K252))</f>
        <v>0</v>
      </c>
      <c r="S252" s="43">
        <f>IF(F252+G252=0,0,SUM(O$4:O252))</f>
        <v>0</v>
      </c>
    </row>
    <row r="253" spans="1:19" x14ac:dyDescent="0.25">
      <c r="A253" s="57">
        <f t="shared" si="36"/>
        <v>36</v>
      </c>
      <c r="B253" s="101">
        <f t="shared" si="37"/>
        <v>44810</v>
      </c>
      <c r="C253" s="28"/>
      <c r="D253" s="28"/>
      <c r="E253" s="95">
        <f t="shared" si="38"/>
        <v>0</v>
      </c>
      <c r="F253" s="28"/>
      <c r="G253" s="28"/>
      <c r="H253" s="33">
        <f t="shared" si="39"/>
        <v>0</v>
      </c>
      <c r="I253" s="28"/>
      <c r="J253" s="33">
        <f t="shared" si="40"/>
        <v>0</v>
      </c>
      <c r="K253" s="34">
        <f t="shared" si="41"/>
        <v>0</v>
      </c>
      <c r="M253" s="93">
        <f t="shared" si="42"/>
        <v>0</v>
      </c>
      <c r="N253" s="34">
        <f t="shared" si="43"/>
        <v>0</v>
      </c>
      <c r="O253" s="43">
        <f t="shared" si="44"/>
        <v>0</v>
      </c>
      <c r="Q253" s="93">
        <f>IF(C253+D253=0,0,SUM(E$4:E253))</f>
        <v>0</v>
      </c>
      <c r="R253" s="34">
        <f>IF(I253=0,0,SUM(K$4:K253))</f>
        <v>0</v>
      </c>
      <c r="S253" s="43">
        <f>IF(F253+G253=0,0,SUM(O$4:O253))</f>
        <v>0</v>
      </c>
    </row>
    <row r="254" spans="1:19" x14ac:dyDescent="0.25">
      <c r="A254" s="57">
        <f t="shared" si="36"/>
        <v>36</v>
      </c>
      <c r="B254" s="101">
        <f t="shared" si="37"/>
        <v>44811</v>
      </c>
      <c r="C254" s="28"/>
      <c r="D254" s="28"/>
      <c r="E254" s="95">
        <f t="shared" si="38"/>
        <v>0</v>
      </c>
      <c r="F254" s="28"/>
      <c r="G254" s="28"/>
      <c r="H254" s="33">
        <f t="shared" si="39"/>
        <v>0</v>
      </c>
      <c r="I254" s="28"/>
      <c r="J254" s="33">
        <f t="shared" si="40"/>
        <v>0</v>
      </c>
      <c r="K254" s="34">
        <f t="shared" si="41"/>
        <v>0</v>
      </c>
      <c r="M254" s="93">
        <f t="shared" si="42"/>
        <v>0</v>
      </c>
      <c r="N254" s="34">
        <f t="shared" si="43"/>
        <v>0</v>
      </c>
      <c r="O254" s="43">
        <f t="shared" si="44"/>
        <v>0</v>
      </c>
      <c r="Q254" s="93">
        <f>IF(C254+D254=0,0,SUM(E$4:E254))</f>
        <v>0</v>
      </c>
      <c r="R254" s="34">
        <f>IF(I254=0,0,SUM(K$4:K254))</f>
        <v>0</v>
      </c>
      <c r="S254" s="43">
        <f>IF(F254+G254=0,0,SUM(O$4:O254))</f>
        <v>0</v>
      </c>
    </row>
    <row r="255" spans="1:19" x14ac:dyDescent="0.25">
      <c r="A255" s="57">
        <f t="shared" si="36"/>
        <v>36</v>
      </c>
      <c r="B255" s="101">
        <f t="shared" si="37"/>
        <v>44812</v>
      </c>
      <c r="C255" s="28"/>
      <c r="D255" s="28"/>
      <c r="E255" s="95">
        <f t="shared" si="38"/>
        <v>0</v>
      </c>
      <c r="F255" s="28"/>
      <c r="G255" s="28"/>
      <c r="H255" s="33">
        <f t="shared" si="39"/>
        <v>0</v>
      </c>
      <c r="I255" s="28"/>
      <c r="J255" s="33">
        <f t="shared" si="40"/>
        <v>0</v>
      </c>
      <c r="K255" s="34">
        <f t="shared" si="41"/>
        <v>0</v>
      </c>
      <c r="M255" s="93">
        <f t="shared" si="42"/>
        <v>0</v>
      </c>
      <c r="N255" s="34">
        <f t="shared" si="43"/>
        <v>0</v>
      </c>
      <c r="O255" s="43">
        <f t="shared" si="44"/>
        <v>0</v>
      </c>
      <c r="Q255" s="93">
        <f>IF(C255+D255=0,0,SUM(E$4:E255))</f>
        <v>0</v>
      </c>
      <c r="R255" s="34">
        <f>IF(I255=0,0,SUM(K$4:K255))</f>
        <v>0</v>
      </c>
      <c r="S255" s="43">
        <f>IF(F255+G255=0,0,SUM(O$4:O255))</f>
        <v>0</v>
      </c>
    </row>
    <row r="256" spans="1:19" x14ac:dyDescent="0.25">
      <c r="A256" s="57">
        <f t="shared" si="36"/>
        <v>36</v>
      </c>
      <c r="B256" s="101">
        <f t="shared" si="37"/>
        <v>44813</v>
      </c>
      <c r="C256" s="28"/>
      <c r="D256" s="28"/>
      <c r="E256" s="95">
        <f t="shared" si="38"/>
        <v>0</v>
      </c>
      <c r="F256" s="28"/>
      <c r="G256" s="28"/>
      <c r="H256" s="33">
        <f t="shared" si="39"/>
        <v>0</v>
      </c>
      <c r="I256" s="28"/>
      <c r="J256" s="33">
        <f t="shared" si="40"/>
        <v>0</v>
      </c>
      <c r="K256" s="34">
        <f t="shared" si="41"/>
        <v>0</v>
      </c>
      <c r="M256" s="93">
        <f t="shared" si="42"/>
        <v>0</v>
      </c>
      <c r="N256" s="34">
        <f t="shared" si="43"/>
        <v>0</v>
      </c>
      <c r="O256" s="43">
        <f t="shared" si="44"/>
        <v>0</v>
      </c>
      <c r="Q256" s="93">
        <f>IF(C256+D256=0,0,SUM(E$4:E256))</f>
        <v>0</v>
      </c>
      <c r="R256" s="34">
        <f>IF(I256=0,0,SUM(K$4:K256))</f>
        <v>0</v>
      </c>
      <c r="S256" s="43">
        <f>IF(F256+G256=0,0,SUM(O$4:O256))</f>
        <v>0</v>
      </c>
    </row>
    <row r="257" spans="1:19" x14ac:dyDescent="0.25">
      <c r="A257" s="57">
        <f t="shared" si="36"/>
        <v>36</v>
      </c>
      <c r="B257" s="101">
        <f t="shared" si="37"/>
        <v>44814</v>
      </c>
      <c r="C257" s="28"/>
      <c r="D257" s="28"/>
      <c r="E257" s="95">
        <f t="shared" si="38"/>
        <v>0</v>
      </c>
      <c r="F257" s="28"/>
      <c r="G257" s="28"/>
      <c r="H257" s="33">
        <f t="shared" si="39"/>
        <v>0</v>
      </c>
      <c r="I257" s="28"/>
      <c r="J257" s="33">
        <f t="shared" si="40"/>
        <v>0</v>
      </c>
      <c r="K257" s="34">
        <f t="shared" si="41"/>
        <v>0</v>
      </c>
      <c r="M257" s="93">
        <f t="shared" si="42"/>
        <v>0</v>
      </c>
      <c r="N257" s="34">
        <f t="shared" si="43"/>
        <v>0</v>
      </c>
      <c r="O257" s="43">
        <f t="shared" si="44"/>
        <v>0</v>
      </c>
      <c r="Q257" s="93">
        <f>IF(C257+D257=0,0,SUM(E$4:E257))</f>
        <v>0</v>
      </c>
      <c r="R257" s="34">
        <f>IF(I257=0,0,SUM(K$4:K257))</f>
        <v>0</v>
      </c>
      <c r="S257" s="43">
        <f>IF(F257+G257=0,0,SUM(O$4:O257))</f>
        <v>0</v>
      </c>
    </row>
    <row r="258" spans="1:19" x14ac:dyDescent="0.25">
      <c r="A258" s="57">
        <f t="shared" si="36"/>
        <v>36</v>
      </c>
      <c r="B258" s="101">
        <f t="shared" si="37"/>
        <v>44815</v>
      </c>
      <c r="C258" s="28"/>
      <c r="D258" s="28"/>
      <c r="E258" s="95">
        <f t="shared" si="38"/>
        <v>0</v>
      </c>
      <c r="F258" s="28"/>
      <c r="G258" s="28"/>
      <c r="H258" s="33">
        <f t="shared" si="39"/>
        <v>0</v>
      </c>
      <c r="I258" s="28"/>
      <c r="J258" s="33">
        <f t="shared" si="40"/>
        <v>0</v>
      </c>
      <c r="K258" s="34">
        <f t="shared" si="41"/>
        <v>0</v>
      </c>
      <c r="M258" s="93">
        <f t="shared" si="42"/>
        <v>0</v>
      </c>
      <c r="N258" s="34">
        <f t="shared" si="43"/>
        <v>0</v>
      </c>
      <c r="O258" s="43">
        <f t="shared" si="44"/>
        <v>0</v>
      </c>
      <c r="Q258" s="93">
        <f>IF(C258+D258=0,0,SUM(E$4:E258))</f>
        <v>0</v>
      </c>
      <c r="R258" s="34">
        <f>IF(I258=0,0,SUM(K$4:K258))</f>
        <v>0</v>
      </c>
      <c r="S258" s="43">
        <f>IF(F258+G258=0,0,SUM(O$4:O258))</f>
        <v>0</v>
      </c>
    </row>
    <row r="259" spans="1:19" x14ac:dyDescent="0.25">
      <c r="A259" s="57">
        <f t="shared" si="36"/>
        <v>37</v>
      </c>
      <c r="B259" s="101">
        <f t="shared" si="37"/>
        <v>44816</v>
      </c>
      <c r="C259" s="28"/>
      <c r="D259" s="28"/>
      <c r="E259" s="95">
        <f t="shared" si="38"/>
        <v>0</v>
      </c>
      <c r="F259" s="28"/>
      <c r="G259" s="28"/>
      <c r="H259" s="33">
        <f t="shared" si="39"/>
        <v>0</v>
      </c>
      <c r="I259" s="28"/>
      <c r="J259" s="33">
        <f t="shared" si="40"/>
        <v>0</v>
      </c>
      <c r="K259" s="34">
        <f t="shared" si="41"/>
        <v>0</v>
      </c>
      <c r="M259" s="93">
        <f t="shared" si="42"/>
        <v>0</v>
      </c>
      <c r="N259" s="34">
        <f t="shared" si="43"/>
        <v>0</v>
      </c>
      <c r="O259" s="43">
        <f t="shared" si="44"/>
        <v>0</v>
      </c>
      <c r="Q259" s="93">
        <f>IF(C259+D259=0,0,SUM(E$4:E259))</f>
        <v>0</v>
      </c>
      <c r="R259" s="34">
        <f>IF(I259=0,0,SUM(K$4:K259))</f>
        <v>0</v>
      </c>
      <c r="S259" s="43">
        <f>IF(F259+G259=0,0,SUM(O$4:O259))</f>
        <v>0</v>
      </c>
    </row>
    <row r="260" spans="1:19" x14ac:dyDescent="0.25">
      <c r="A260" s="57">
        <f t="shared" si="36"/>
        <v>37</v>
      </c>
      <c r="B260" s="101">
        <f t="shared" si="37"/>
        <v>44817</v>
      </c>
      <c r="C260" s="28"/>
      <c r="D260" s="28"/>
      <c r="E260" s="95">
        <f t="shared" si="38"/>
        <v>0</v>
      </c>
      <c r="F260" s="28"/>
      <c r="G260" s="28"/>
      <c r="H260" s="33">
        <f t="shared" si="39"/>
        <v>0</v>
      </c>
      <c r="I260" s="28"/>
      <c r="J260" s="33">
        <f t="shared" si="40"/>
        <v>0</v>
      </c>
      <c r="K260" s="34">
        <f t="shared" si="41"/>
        <v>0</v>
      </c>
      <c r="M260" s="93">
        <f t="shared" si="42"/>
        <v>0</v>
      </c>
      <c r="N260" s="34">
        <f t="shared" si="43"/>
        <v>0</v>
      </c>
      <c r="O260" s="43">
        <f t="shared" si="44"/>
        <v>0</v>
      </c>
      <c r="Q260" s="93">
        <f>IF(C260+D260=0,0,SUM(E$4:E260))</f>
        <v>0</v>
      </c>
      <c r="R260" s="34">
        <f>IF(I260=0,0,SUM(K$4:K260))</f>
        <v>0</v>
      </c>
      <c r="S260" s="43">
        <f>IF(F260+G260=0,0,SUM(O$4:O260))</f>
        <v>0</v>
      </c>
    </row>
    <row r="261" spans="1:19" x14ac:dyDescent="0.25">
      <c r="A261" s="57">
        <f t="shared" si="36"/>
        <v>37</v>
      </c>
      <c r="B261" s="101">
        <f t="shared" si="37"/>
        <v>44818</v>
      </c>
      <c r="C261" s="28"/>
      <c r="D261" s="28"/>
      <c r="E261" s="95">
        <f t="shared" si="38"/>
        <v>0</v>
      </c>
      <c r="F261" s="28"/>
      <c r="G261" s="28"/>
      <c r="H261" s="33">
        <f t="shared" si="39"/>
        <v>0</v>
      </c>
      <c r="I261" s="28"/>
      <c r="J261" s="33">
        <f t="shared" si="40"/>
        <v>0</v>
      </c>
      <c r="K261" s="34">
        <f t="shared" si="41"/>
        <v>0</v>
      </c>
      <c r="M261" s="93">
        <f t="shared" si="42"/>
        <v>0</v>
      </c>
      <c r="N261" s="34">
        <f t="shared" si="43"/>
        <v>0</v>
      </c>
      <c r="O261" s="43">
        <f t="shared" si="44"/>
        <v>0</v>
      </c>
      <c r="Q261" s="93">
        <f>IF(C261+D261=0,0,SUM(E$4:E261))</f>
        <v>0</v>
      </c>
      <c r="R261" s="34">
        <f>IF(I261=0,0,SUM(K$4:K261))</f>
        <v>0</v>
      </c>
      <c r="S261" s="43">
        <f>IF(F261+G261=0,0,SUM(O$4:O261))</f>
        <v>0</v>
      </c>
    </row>
    <row r="262" spans="1:19" x14ac:dyDescent="0.25">
      <c r="A262" s="57">
        <f t="shared" si="36"/>
        <v>37</v>
      </c>
      <c r="B262" s="101">
        <f t="shared" si="37"/>
        <v>44819</v>
      </c>
      <c r="C262" s="28"/>
      <c r="D262" s="28"/>
      <c r="E262" s="95">
        <f t="shared" si="38"/>
        <v>0</v>
      </c>
      <c r="F262" s="28"/>
      <c r="G262" s="28"/>
      <c r="H262" s="33">
        <f t="shared" si="39"/>
        <v>0</v>
      </c>
      <c r="I262" s="28"/>
      <c r="J262" s="33">
        <f t="shared" si="40"/>
        <v>0</v>
      </c>
      <c r="K262" s="34">
        <f t="shared" si="41"/>
        <v>0</v>
      </c>
      <c r="M262" s="93">
        <f t="shared" si="42"/>
        <v>0</v>
      </c>
      <c r="N262" s="34">
        <f t="shared" si="43"/>
        <v>0</v>
      </c>
      <c r="O262" s="43">
        <f t="shared" si="44"/>
        <v>0</v>
      </c>
      <c r="Q262" s="93">
        <f>IF(C262+D262=0,0,SUM(E$4:E262))</f>
        <v>0</v>
      </c>
      <c r="R262" s="34">
        <f>IF(I262=0,0,SUM(K$4:K262))</f>
        <v>0</v>
      </c>
      <c r="S262" s="43">
        <f>IF(F262+G262=0,0,SUM(O$4:O262))</f>
        <v>0</v>
      </c>
    </row>
    <row r="263" spans="1:19" x14ac:dyDescent="0.25">
      <c r="A263" s="57">
        <f t="shared" si="36"/>
        <v>37</v>
      </c>
      <c r="B263" s="101">
        <f t="shared" si="37"/>
        <v>44820</v>
      </c>
      <c r="C263" s="28"/>
      <c r="D263" s="28"/>
      <c r="E263" s="95">
        <f t="shared" si="38"/>
        <v>0</v>
      </c>
      <c r="F263" s="28"/>
      <c r="G263" s="28"/>
      <c r="H263" s="33">
        <f t="shared" si="39"/>
        <v>0</v>
      </c>
      <c r="I263" s="28"/>
      <c r="J263" s="33">
        <f t="shared" si="40"/>
        <v>0</v>
      </c>
      <c r="K263" s="34">
        <f t="shared" si="41"/>
        <v>0</v>
      </c>
      <c r="M263" s="93">
        <f t="shared" si="42"/>
        <v>0</v>
      </c>
      <c r="N263" s="34">
        <f t="shared" si="43"/>
        <v>0</v>
      </c>
      <c r="O263" s="43">
        <f t="shared" si="44"/>
        <v>0</v>
      </c>
      <c r="Q263" s="93">
        <f>IF(C263+D263=0,0,SUM(E$4:E263))</f>
        <v>0</v>
      </c>
      <c r="R263" s="34">
        <f>IF(I263=0,0,SUM(K$4:K263))</f>
        <v>0</v>
      </c>
      <c r="S263" s="43">
        <f>IF(F263+G263=0,0,SUM(O$4:O263))</f>
        <v>0</v>
      </c>
    </row>
    <row r="264" spans="1:19" x14ac:dyDescent="0.25">
      <c r="A264" s="57">
        <f t="shared" si="36"/>
        <v>37</v>
      </c>
      <c r="B264" s="101">
        <f t="shared" si="37"/>
        <v>44821</v>
      </c>
      <c r="C264" s="28"/>
      <c r="D264" s="28"/>
      <c r="E264" s="95">
        <f t="shared" si="38"/>
        <v>0</v>
      </c>
      <c r="F264" s="28"/>
      <c r="G264" s="28"/>
      <c r="H264" s="33">
        <f t="shared" si="39"/>
        <v>0</v>
      </c>
      <c r="I264" s="28"/>
      <c r="J264" s="33">
        <f t="shared" si="40"/>
        <v>0</v>
      </c>
      <c r="K264" s="34">
        <f t="shared" si="41"/>
        <v>0</v>
      </c>
      <c r="M264" s="93">
        <f t="shared" si="42"/>
        <v>0</v>
      </c>
      <c r="N264" s="34">
        <f t="shared" si="43"/>
        <v>0</v>
      </c>
      <c r="O264" s="43">
        <f t="shared" si="44"/>
        <v>0</v>
      </c>
      <c r="Q264" s="93">
        <f>IF(C264+D264=0,0,SUM(E$4:E264))</f>
        <v>0</v>
      </c>
      <c r="R264" s="34">
        <f>IF(I264=0,0,SUM(K$4:K264))</f>
        <v>0</v>
      </c>
      <c r="S264" s="43">
        <f>IF(F264+G264=0,0,SUM(O$4:O264))</f>
        <v>0</v>
      </c>
    </row>
    <row r="265" spans="1:19" x14ac:dyDescent="0.25">
      <c r="A265" s="57">
        <f t="shared" si="36"/>
        <v>37</v>
      </c>
      <c r="B265" s="101">
        <f t="shared" si="37"/>
        <v>44822</v>
      </c>
      <c r="C265" s="28"/>
      <c r="D265" s="28"/>
      <c r="E265" s="95">
        <f t="shared" si="38"/>
        <v>0</v>
      </c>
      <c r="F265" s="28"/>
      <c r="G265" s="28"/>
      <c r="H265" s="33">
        <f t="shared" si="39"/>
        <v>0</v>
      </c>
      <c r="I265" s="28"/>
      <c r="J265" s="33">
        <f t="shared" si="40"/>
        <v>0</v>
      </c>
      <c r="K265" s="34">
        <f t="shared" si="41"/>
        <v>0</v>
      </c>
      <c r="M265" s="93">
        <f t="shared" si="42"/>
        <v>0</v>
      </c>
      <c r="N265" s="34">
        <f t="shared" si="43"/>
        <v>0</v>
      </c>
      <c r="O265" s="43">
        <f t="shared" si="44"/>
        <v>0</v>
      </c>
      <c r="Q265" s="93">
        <f>IF(C265+D265=0,0,SUM(E$4:E265))</f>
        <v>0</v>
      </c>
      <c r="R265" s="34">
        <f>IF(I265=0,0,SUM(K$4:K265))</f>
        <v>0</v>
      </c>
      <c r="S265" s="43">
        <f>IF(F265+G265=0,0,SUM(O$4:O265))</f>
        <v>0</v>
      </c>
    </row>
    <row r="266" spans="1:19" x14ac:dyDescent="0.25">
      <c r="A266" s="57">
        <f t="shared" si="36"/>
        <v>38</v>
      </c>
      <c r="B266" s="101">
        <f t="shared" si="37"/>
        <v>44823</v>
      </c>
      <c r="C266" s="28"/>
      <c r="D266" s="28"/>
      <c r="E266" s="95">
        <f t="shared" si="38"/>
        <v>0</v>
      </c>
      <c r="F266" s="28"/>
      <c r="G266" s="28"/>
      <c r="H266" s="33">
        <f t="shared" si="39"/>
        <v>0</v>
      </c>
      <c r="I266" s="28"/>
      <c r="J266" s="33">
        <f t="shared" si="40"/>
        <v>0</v>
      </c>
      <c r="K266" s="34">
        <f t="shared" si="41"/>
        <v>0</v>
      </c>
      <c r="M266" s="93">
        <f t="shared" si="42"/>
        <v>0</v>
      </c>
      <c r="N266" s="34">
        <f t="shared" si="43"/>
        <v>0</v>
      </c>
      <c r="O266" s="43">
        <f t="shared" si="44"/>
        <v>0</v>
      </c>
      <c r="Q266" s="93">
        <f>IF(C266+D266=0,0,SUM(E$4:E266))</f>
        <v>0</v>
      </c>
      <c r="R266" s="34">
        <f>IF(I266=0,0,SUM(K$4:K266))</f>
        <v>0</v>
      </c>
      <c r="S266" s="43">
        <f>IF(F266+G266=0,0,SUM(O$4:O266))</f>
        <v>0</v>
      </c>
    </row>
    <row r="267" spans="1:19" x14ac:dyDescent="0.25">
      <c r="A267" s="57">
        <f t="shared" si="36"/>
        <v>38</v>
      </c>
      <c r="B267" s="101">
        <f t="shared" si="37"/>
        <v>44824</v>
      </c>
      <c r="C267" s="28"/>
      <c r="D267" s="28"/>
      <c r="E267" s="95">
        <f t="shared" si="38"/>
        <v>0</v>
      </c>
      <c r="F267" s="28"/>
      <c r="G267" s="28"/>
      <c r="H267" s="33">
        <f t="shared" si="39"/>
        <v>0</v>
      </c>
      <c r="I267" s="28"/>
      <c r="J267" s="33">
        <f t="shared" si="40"/>
        <v>0</v>
      </c>
      <c r="K267" s="34">
        <f t="shared" si="41"/>
        <v>0</v>
      </c>
      <c r="M267" s="93">
        <f t="shared" si="42"/>
        <v>0</v>
      </c>
      <c r="N267" s="34">
        <f t="shared" si="43"/>
        <v>0</v>
      </c>
      <c r="O267" s="43">
        <f t="shared" si="44"/>
        <v>0</v>
      </c>
      <c r="Q267" s="93">
        <f>IF(C267+D267=0,0,SUM(E$4:E267))</f>
        <v>0</v>
      </c>
      <c r="R267" s="34">
        <f>IF(I267=0,0,SUM(K$4:K267))</f>
        <v>0</v>
      </c>
      <c r="S267" s="43">
        <f>IF(F267+G267=0,0,SUM(O$4:O267))</f>
        <v>0</v>
      </c>
    </row>
    <row r="268" spans="1:19" x14ac:dyDescent="0.25">
      <c r="A268" s="57">
        <f t="shared" si="36"/>
        <v>38</v>
      </c>
      <c r="B268" s="101">
        <f t="shared" si="37"/>
        <v>44825</v>
      </c>
      <c r="C268" s="28"/>
      <c r="D268" s="28"/>
      <c r="E268" s="95">
        <f t="shared" si="38"/>
        <v>0</v>
      </c>
      <c r="F268" s="28"/>
      <c r="G268" s="28"/>
      <c r="H268" s="33">
        <f t="shared" si="39"/>
        <v>0</v>
      </c>
      <c r="I268" s="28"/>
      <c r="J268" s="33">
        <f t="shared" si="40"/>
        <v>0</v>
      </c>
      <c r="K268" s="34">
        <f t="shared" si="41"/>
        <v>0</v>
      </c>
      <c r="M268" s="93">
        <f t="shared" si="42"/>
        <v>0</v>
      </c>
      <c r="N268" s="34">
        <f t="shared" si="43"/>
        <v>0</v>
      </c>
      <c r="O268" s="43">
        <f t="shared" si="44"/>
        <v>0</v>
      </c>
      <c r="Q268" s="93">
        <f>IF(C268+D268=0,0,SUM(E$4:E268))</f>
        <v>0</v>
      </c>
      <c r="R268" s="34">
        <f>IF(I268=0,0,SUM(K$4:K268))</f>
        <v>0</v>
      </c>
      <c r="S268" s="43">
        <f>IF(F268+G268=0,0,SUM(O$4:O268))</f>
        <v>0</v>
      </c>
    </row>
    <row r="269" spans="1:19" x14ac:dyDescent="0.25">
      <c r="A269" s="57">
        <f t="shared" si="36"/>
        <v>38</v>
      </c>
      <c r="B269" s="101">
        <f t="shared" si="37"/>
        <v>44826</v>
      </c>
      <c r="C269" s="28"/>
      <c r="D269" s="28"/>
      <c r="E269" s="95">
        <f t="shared" si="38"/>
        <v>0</v>
      </c>
      <c r="F269" s="28"/>
      <c r="G269" s="28"/>
      <c r="H269" s="33">
        <f t="shared" si="39"/>
        <v>0</v>
      </c>
      <c r="I269" s="28"/>
      <c r="J269" s="33">
        <f t="shared" si="40"/>
        <v>0</v>
      </c>
      <c r="K269" s="34">
        <f t="shared" si="41"/>
        <v>0</v>
      </c>
      <c r="M269" s="93">
        <f t="shared" si="42"/>
        <v>0</v>
      </c>
      <c r="N269" s="34">
        <f t="shared" si="43"/>
        <v>0</v>
      </c>
      <c r="O269" s="43">
        <f t="shared" si="44"/>
        <v>0</v>
      </c>
      <c r="Q269" s="93">
        <f>IF(C269+D269=0,0,SUM(E$4:E269))</f>
        <v>0</v>
      </c>
      <c r="R269" s="34">
        <f>IF(I269=0,0,SUM(K$4:K269))</f>
        <v>0</v>
      </c>
      <c r="S269" s="43">
        <f>IF(F269+G269=0,0,SUM(O$4:O269))</f>
        <v>0</v>
      </c>
    </row>
    <row r="270" spans="1:19" x14ac:dyDescent="0.25">
      <c r="A270" s="57">
        <f t="shared" si="36"/>
        <v>38</v>
      </c>
      <c r="B270" s="101">
        <f t="shared" si="37"/>
        <v>44827</v>
      </c>
      <c r="C270" s="28"/>
      <c r="D270" s="28"/>
      <c r="E270" s="95">
        <f t="shared" si="38"/>
        <v>0</v>
      </c>
      <c r="F270" s="28"/>
      <c r="G270" s="28"/>
      <c r="H270" s="33">
        <f t="shared" si="39"/>
        <v>0</v>
      </c>
      <c r="I270" s="28"/>
      <c r="J270" s="33">
        <f t="shared" si="40"/>
        <v>0</v>
      </c>
      <c r="K270" s="34">
        <f t="shared" si="41"/>
        <v>0</v>
      </c>
      <c r="M270" s="93">
        <f t="shared" si="42"/>
        <v>0</v>
      </c>
      <c r="N270" s="34">
        <f t="shared" si="43"/>
        <v>0</v>
      </c>
      <c r="O270" s="43">
        <f t="shared" si="44"/>
        <v>0</v>
      </c>
      <c r="Q270" s="93">
        <f>IF(C270+D270=0,0,SUM(E$4:E270))</f>
        <v>0</v>
      </c>
      <c r="R270" s="34">
        <f>IF(I270=0,0,SUM(K$4:K270))</f>
        <v>0</v>
      </c>
      <c r="S270" s="43">
        <f>IF(F270+G270=0,0,SUM(O$4:O270))</f>
        <v>0</v>
      </c>
    </row>
    <row r="271" spans="1:19" x14ac:dyDescent="0.25">
      <c r="A271" s="57">
        <f t="shared" si="36"/>
        <v>38</v>
      </c>
      <c r="B271" s="101">
        <f t="shared" si="37"/>
        <v>44828</v>
      </c>
      <c r="C271" s="28"/>
      <c r="D271" s="28"/>
      <c r="E271" s="95">
        <f t="shared" si="38"/>
        <v>0</v>
      </c>
      <c r="F271" s="28"/>
      <c r="G271" s="28"/>
      <c r="H271" s="33">
        <f t="shared" si="39"/>
        <v>0</v>
      </c>
      <c r="I271" s="28"/>
      <c r="J271" s="33">
        <f t="shared" si="40"/>
        <v>0</v>
      </c>
      <c r="K271" s="34">
        <f t="shared" si="41"/>
        <v>0</v>
      </c>
      <c r="M271" s="93">
        <f t="shared" si="42"/>
        <v>0</v>
      </c>
      <c r="N271" s="34">
        <f t="shared" si="43"/>
        <v>0</v>
      </c>
      <c r="O271" s="43">
        <f t="shared" si="44"/>
        <v>0</v>
      </c>
      <c r="Q271" s="93">
        <f>IF(C271+D271=0,0,SUM(E$4:E271))</f>
        <v>0</v>
      </c>
      <c r="R271" s="34">
        <f>IF(I271=0,0,SUM(K$4:K271))</f>
        <v>0</v>
      </c>
      <c r="S271" s="43">
        <f>IF(F271+G271=0,0,SUM(O$4:O271))</f>
        <v>0</v>
      </c>
    </row>
    <row r="272" spans="1:19" x14ac:dyDescent="0.25">
      <c r="A272" s="57">
        <f t="shared" si="36"/>
        <v>38</v>
      </c>
      <c r="B272" s="101">
        <f t="shared" si="37"/>
        <v>44829</v>
      </c>
      <c r="C272" s="28"/>
      <c r="D272" s="28"/>
      <c r="E272" s="95">
        <f t="shared" si="38"/>
        <v>0</v>
      </c>
      <c r="F272" s="28"/>
      <c r="G272" s="28"/>
      <c r="H272" s="33">
        <f t="shared" si="39"/>
        <v>0</v>
      </c>
      <c r="I272" s="28"/>
      <c r="J272" s="33">
        <f t="shared" si="40"/>
        <v>0</v>
      </c>
      <c r="K272" s="34">
        <f t="shared" si="41"/>
        <v>0</v>
      </c>
      <c r="M272" s="93">
        <f t="shared" si="42"/>
        <v>0</v>
      </c>
      <c r="N272" s="34">
        <f t="shared" si="43"/>
        <v>0</v>
      </c>
      <c r="O272" s="43">
        <f t="shared" si="44"/>
        <v>0</v>
      </c>
      <c r="Q272" s="93">
        <f>IF(C272+D272=0,0,SUM(E$4:E272))</f>
        <v>0</v>
      </c>
      <c r="R272" s="34">
        <f>IF(I272=0,0,SUM(K$4:K272))</f>
        <v>0</v>
      </c>
      <c r="S272" s="43">
        <f>IF(F272+G272=0,0,SUM(O$4:O272))</f>
        <v>0</v>
      </c>
    </row>
    <row r="273" spans="1:19" x14ac:dyDescent="0.25">
      <c r="A273" s="57">
        <f t="shared" si="36"/>
        <v>39</v>
      </c>
      <c r="B273" s="101">
        <f t="shared" si="37"/>
        <v>44830</v>
      </c>
      <c r="C273" s="28"/>
      <c r="D273" s="28"/>
      <c r="E273" s="95">
        <f t="shared" si="38"/>
        <v>0</v>
      </c>
      <c r="F273" s="28"/>
      <c r="G273" s="28"/>
      <c r="H273" s="33">
        <f t="shared" si="39"/>
        <v>0</v>
      </c>
      <c r="I273" s="28"/>
      <c r="J273" s="33">
        <f t="shared" si="40"/>
        <v>0</v>
      </c>
      <c r="K273" s="34">
        <f t="shared" si="41"/>
        <v>0</v>
      </c>
      <c r="M273" s="93">
        <f t="shared" si="42"/>
        <v>0</v>
      </c>
      <c r="N273" s="34">
        <f t="shared" si="43"/>
        <v>0</v>
      </c>
      <c r="O273" s="43">
        <f t="shared" si="44"/>
        <v>0</v>
      </c>
      <c r="Q273" s="93">
        <f>IF(C273+D273=0,0,SUM(E$4:E273))</f>
        <v>0</v>
      </c>
      <c r="R273" s="34">
        <f>IF(I273=0,0,SUM(K$4:K273))</f>
        <v>0</v>
      </c>
      <c r="S273" s="43">
        <f>IF(F273+G273=0,0,SUM(O$4:O273))</f>
        <v>0</v>
      </c>
    </row>
    <row r="274" spans="1:19" x14ac:dyDescent="0.25">
      <c r="A274" s="57">
        <f t="shared" si="36"/>
        <v>39</v>
      </c>
      <c r="B274" s="101">
        <f t="shared" si="37"/>
        <v>44831</v>
      </c>
      <c r="C274" s="28"/>
      <c r="D274" s="28"/>
      <c r="E274" s="95">
        <f t="shared" si="38"/>
        <v>0</v>
      </c>
      <c r="F274" s="28"/>
      <c r="G274" s="28"/>
      <c r="H274" s="33">
        <f t="shared" si="39"/>
        <v>0</v>
      </c>
      <c r="I274" s="28"/>
      <c r="J274" s="33">
        <f t="shared" si="40"/>
        <v>0</v>
      </c>
      <c r="K274" s="34">
        <f t="shared" si="41"/>
        <v>0</v>
      </c>
      <c r="M274" s="93">
        <f t="shared" si="42"/>
        <v>0</v>
      </c>
      <c r="N274" s="34">
        <f t="shared" si="43"/>
        <v>0</v>
      </c>
      <c r="O274" s="43">
        <f t="shared" si="44"/>
        <v>0</v>
      </c>
      <c r="Q274" s="93">
        <f>IF(C274+D274=0,0,SUM(E$4:E274))</f>
        <v>0</v>
      </c>
      <c r="R274" s="34">
        <f>IF(I274=0,0,SUM(K$4:K274))</f>
        <v>0</v>
      </c>
      <c r="S274" s="43">
        <f>IF(F274+G274=0,0,SUM(O$4:O274))</f>
        <v>0</v>
      </c>
    </row>
    <row r="275" spans="1:19" x14ac:dyDescent="0.25">
      <c r="A275" s="57">
        <f t="shared" si="36"/>
        <v>39</v>
      </c>
      <c r="B275" s="101">
        <f t="shared" si="37"/>
        <v>44832</v>
      </c>
      <c r="C275" s="28"/>
      <c r="D275" s="28"/>
      <c r="E275" s="95">
        <f t="shared" si="38"/>
        <v>0</v>
      </c>
      <c r="F275" s="28"/>
      <c r="G275" s="28"/>
      <c r="H275" s="33">
        <f t="shared" si="39"/>
        <v>0</v>
      </c>
      <c r="I275" s="28"/>
      <c r="J275" s="33">
        <f t="shared" si="40"/>
        <v>0</v>
      </c>
      <c r="K275" s="34">
        <f t="shared" si="41"/>
        <v>0</v>
      </c>
      <c r="M275" s="93">
        <f t="shared" si="42"/>
        <v>0</v>
      </c>
      <c r="N275" s="34">
        <f t="shared" si="43"/>
        <v>0</v>
      </c>
      <c r="O275" s="43">
        <f t="shared" si="44"/>
        <v>0</v>
      </c>
      <c r="Q275" s="93">
        <f>IF(C275+D275=0,0,SUM(E$4:E275))</f>
        <v>0</v>
      </c>
      <c r="R275" s="34">
        <f>IF(I275=0,0,SUM(K$4:K275))</f>
        <v>0</v>
      </c>
      <c r="S275" s="43">
        <f>IF(F275+G275=0,0,SUM(O$4:O275))</f>
        <v>0</v>
      </c>
    </row>
    <row r="276" spans="1:19" x14ac:dyDescent="0.25">
      <c r="A276" s="57">
        <f t="shared" si="36"/>
        <v>39</v>
      </c>
      <c r="B276" s="101">
        <f t="shared" si="37"/>
        <v>44833</v>
      </c>
      <c r="C276" s="28"/>
      <c r="D276" s="28"/>
      <c r="E276" s="95">
        <f t="shared" si="38"/>
        <v>0</v>
      </c>
      <c r="F276" s="28"/>
      <c r="G276" s="28"/>
      <c r="H276" s="33">
        <f t="shared" si="39"/>
        <v>0</v>
      </c>
      <c r="I276" s="28"/>
      <c r="J276" s="33">
        <f t="shared" si="40"/>
        <v>0</v>
      </c>
      <c r="K276" s="34">
        <f t="shared" si="41"/>
        <v>0</v>
      </c>
      <c r="M276" s="93">
        <f t="shared" si="42"/>
        <v>0</v>
      </c>
      <c r="N276" s="34">
        <f t="shared" si="43"/>
        <v>0</v>
      </c>
      <c r="O276" s="43">
        <f t="shared" si="44"/>
        <v>0</v>
      </c>
      <c r="Q276" s="93">
        <f>IF(C276+D276=0,0,SUM(E$4:E276))</f>
        <v>0</v>
      </c>
      <c r="R276" s="34">
        <f>IF(I276=0,0,SUM(K$4:K276))</f>
        <v>0</v>
      </c>
      <c r="S276" s="43">
        <f>IF(F276+G276=0,0,SUM(O$4:O276))</f>
        <v>0</v>
      </c>
    </row>
    <row r="277" spans="1:19" x14ac:dyDescent="0.25">
      <c r="A277" s="57">
        <f t="shared" si="36"/>
        <v>39</v>
      </c>
      <c r="B277" s="101">
        <f t="shared" si="37"/>
        <v>44834</v>
      </c>
      <c r="C277" s="28"/>
      <c r="D277" s="28"/>
      <c r="E277" s="95">
        <f t="shared" si="38"/>
        <v>0</v>
      </c>
      <c r="F277" s="28"/>
      <c r="G277" s="28"/>
      <c r="H277" s="33">
        <f t="shared" si="39"/>
        <v>0</v>
      </c>
      <c r="I277" s="28"/>
      <c r="J277" s="33">
        <f t="shared" si="40"/>
        <v>0</v>
      </c>
      <c r="K277" s="34">
        <f t="shared" si="41"/>
        <v>0</v>
      </c>
      <c r="M277" s="93">
        <f t="shared" si="42"/>
        <v>0</v>
      </c>
      <c r="N277" s="34">
        <f t="shared" si="43"/>
        <v>0</v>
      </c>
      <c r="O277" s="43">
        <f t="shared" si="44"/>
        <v>0</v>
      </c>
      <c r="Q277" s="93">
        <f>IF(C277+D277=0,0,SUM(E$4:E277))</f>
        <v>0</v>
      </c>
      <c r="R277" s="34">
        <f>IF(I277=0,0,SUM(K$4:K277))</f>
        <v>0</v>
      </c>
      <c r="S277" s="43">
        <f>IF(F277+G277=0,0,SUM(O$4:O277))</f>
        <v>0</v>
      </c>
    </row>
    <row r="278" spans="1:19" x14ac:dyDescent="0.25">
      <c r="A278" s="57">
        <f t="shared" si="36"/>
        <v>39</v>
      </c>
      <c r="B278" s="101">
        <f t="shared" si="37"/>
        <v>44835</v>
      </c>
      <c r="C278" s="28"/>
      <c r="D278" s="28"/>
      <c r="E278" s="95">
        <f t="shared" si="38"/>
        <v>0</v>
      </c>
      <c r="F278" s="28"/>
      <c r="G278" s="28"/>
      <c r="H278" s="33">
        <f t="shared" si="39"/>
        <v>0</v>
      </c>
      <c r="I278" s="28"/>
      <c r="J278" s="33">
        <f t="shared" si="40"/>
        <v>0</v>
      </c>
      <c r="K278" s="34">
        <f t="shared" si="41"/>
        <v>0</v>
      </c>
      <c r="M278" s="93">
        <f t="shared" si="42"/>
        <v>0</v>
      </c>
      <c r="N278" s="34">
        <f t="shared" si="43"/>
        <v>0</v>
      </c>
      <c r="O278" s="43">
        <f t="shared" si="44"/>
        <v>0</v>
      </c>
      <c r="Q278" s="93">
        <f>IF(C278+D278=0,0,SUM(E$4:E278))</f>
        <v>0</v>
      </c>
      <c r="R278" s="34">
        <f>IF(I278=0,0,SUM(K$4:K278))</f>
        <v>0</v>
      </c>
      <c r="S278" s="43">
        <f>IF(F278+G278=0,0,SUM(O$4:O278))</f>
        <v>0</v>
      </c>
    </row>
    <row r="279" spans="1:19" x14ac:dyDescent="0.25">
      <c r="A279" s="57">
        <f t="shared" si="36"/>
        <v>39</v>
      </c>
      <c r="B279" s="101">
        <f t="shared" si="37"/>
        <v>44836</v>
      </c>
      <c r="C279" s="28"/>
      <c r="D279" s="28"/>
      <c r="E279" s="95">
        <f t="shared" si="38"/>
        <v>0</v>
      </c>
      <c r="F279" s="28"/>
      <c r="G279" s="28"/>
      <c r="H279" s="33">
        <f t="shared" si="39"/>
        <v>0</v>
      </c>
      <c r="I279" s="28"/>
      <c r="J279" s="33">
        <f t="shared" si="40"/>
        <v>0</v>
      </c>
      <c r="K279" s="34">
        <f t="shared" si="41"/>
        <v>0</v>
      </c>
      <c r="M279" s="93">
        <f t="shared" si="42"/>
        <v>0</v>
      </c>
      <c r="N279" s="34">
        <f t="shared" si="43"/>
        <v>0</v>
      </c>
      <c r="O279" s="43">
        <f t="shared" si="44"/>
        <v>0</v>
      </c>
      <c r="Q279" s="93">
        <f>IF(C279+D279=0,0,SUM(E$4:E279))</f>
        <v>0</v>
      </c>
      <c r="R279" s="34">
        <f>IF(I279=0,0,SUM(K$4:K279))</f>
        <v>0</v>
      </c>
      <c r="S279" s="43">
        <f>IF(F279+G279=0,0,SUM(O$4:O279))</f>
        <v>0</v>
      </c>
    </row>
    <row r="280" spans="1:19" x14ac:dyDescent="0.25">
      <c r="A280" s="57">
        <f t="shared" si="36"/>
        <v>40</v>
      </c>
      <c r="B280" s="101">
        <f t="shared" si="37"/>
        <v>44837</v>
      </c>
      <c r="C280" s="28"/>
      <c r="D280" s="28"/>
      <c r="E280" s="95">
        <f t="shared" si="38"/>
        <v>0</v>
      </c>
      <c r="F280" s="28"/>
      <c r="G280" s="28"/>
      <c r="H280" s="33">
        <f t="shared" si="39"/>
        <v>0</v>
      </c>
      <c r="I280" s="28"/>
      <c r="J280" s="33">
        <f t="shared" si="40"/>
        <v>0</v>
      </c>
      <c r="K280" s="34">
        <f t="shared" si="41"/>
        <v>0</v>
      </c>
      <c r="M280" s="93">
        <f t="shared" si="42"/>
        <v>0</v>
      </c>
      <c r="N280" s="34">
        <f t="shared" si="43"/>
        <v>0</v>
      </c>
      <c r="O280" s="43">
        <f t="shared" si="44"/>
        <v>0</v>
      </c>
      <c r="Q280" s="93">
        <f>IF(C280+D280=0,0,SUM(E$4:E280))</f>
        <v>0</v>
      </c>
      <c r="R280" s="34">
        <f>IF(I280=0,0,SUM(K$4:K280))</f>
        <v>0</v>
      </c>
      <c r="S280" s="43">
        <f>IF(F280+G280=0,0,SUM(O$4:O280))</f>
        <v>0</v>
      </c>
    </row>
    <row r="281" spans="1:19" x14ac:dyDescent="0.25">
      <c r="A281" s="57">
        <f t="shared" si="36"/>
        <v>40</v>
      </c>
      <c r="B281" s="101">
        <f t="shared" si="37"/>
        <v>44838</v>
      </c>
      <c r="C281" s="28"/>
      <c r="D281" s="28"/>
      <c r="E281" s="95">
        <f t="shared" si="38"/>
        <v>0</v>
      </c>
      <c r="F281" s="28"/>
      <c r="G281" s="28"/>
      <c r="H281" s="33">
        <f t="shared" si="39"/>
        <v>0</v>
      </c>
      <c r="I281" s="28"/>
      <c r="J281" s="33">
        <f t="shared" si="40"/>
        <v>0</v>
      </c>
      <c r="K281" s="34">
        <f t="shared" si="41"/>
        <v>0</v>
      </c>
      <c r="M281" s="93">
        <f t="shared" si="42"/>
        <v>0</v>
      </c>
      <c r="N281" s="34">
        <f t="shared" si="43"/>
        <v>0</v>
      </c>
      <c r="O281" s="43">
        <f t="shared" si="44"/>
        <v>0</v>
      </c>
      <c r="Q281" s="93">
        <f>IF(C281+D281=0,0,SUM(E$4:E281))</f>
        <v>0</v>
      </c>
      <c r="R281" s="34">
        <f>IF(I281=0,0,SUM(K$4:K281))</f>
        <v>0</v>
      </c>
      <c r="S281" s="43">
        <f>IF(F281+G281=0,0,SUM(O$4:O281))</f>
        <v>0</v>
      </c>
    </row>
    <row r="282" spans="1:19" x14ac:dyDescent="0.25">
      <c r="A282" s="57">
        <f t="shared" si="36"/>
        <v>40</v>
      </c>
      <c r="B282" s="101">
        <f t="shared" si="37"/>
        <v>44839</v>
      </c>
      <c r="C282" s="28"/>
      <c r="D282" s="28"/>
      <c r="E282" s="95">
        <f t="shared" si="38"/>
        <v>0</v>
      </c>
      <c r="F282" s="28"/>
      <c r="G282" s="28"/>
      <c r="H282" s="33">
        <f t="shared" si="39"/>
        <v>0</v>
      </c>
      <c r="I282" s="28"/>
      <c r="J282" s="33">
        <f t="shared" si="40"/>
        <v>0</v>
      </c>
      <c r="K282" s="34">
        <f t="shared" si="41"/>
        <v>0</v>
      </c>
      <c r="M282" s="93">
        <f t="shared" si="42"/>
        <v>0</v>
      </c>
      <c r="N282" s="34">
        <f t="shared" si="43"/>
        <v>0</v>
      </c>
      <c r="O282" s="43">
        <f t="shared" si="44"/>
        <v>0</v>
      </c>
      <c r="Q282" s="93">
        <f>IF(C282+D282=0,0,SUM(E$4:E282))</f>
        <v>0</v>
      </c>
      <c r="R282" s="34">
        <f>IF(I282=0,0,SUM(K$4:K282))</f>
        <v>0</v>
      </c>
      <c r="S282" s="43">
        <f>IF(F282+G282=0,0,SUM(O$4:O282))</f>
        <v>0</v>
      </c>
    </row>
    <row r="283" spans="1:19" x14ac:dyDescent="0.25">
      <c r="A283" s="57">
        <f t="shared" si="36"/>
        <v>40</v>
      </c>
      <c r="B283" s="101">
        <f t="shared" si="37"/>
        <v>44840</v>
      </c>
      <c r="C283" s="28"/>
      <c r="D283" s="28"/>
      <c r="E283" s="95">
        <f t="shared" si="38"/>
        <v>0</v>
      </c>
      <c r="F283" s="28"/>
      <c r="G283" s="28"/>
      <c r="H283" s="33">
        <f t="shared" si="39"/>
        <v>0</v>
      </c>
      <c r="I283" s="28"/>
      <c r="J283" s="33">
        <f t="shared" si="40"/>
        <v>0</v>
      </c>
      <c r="K283" s="34">
        <f t="shared" si="41"/>
        <v>0</v>
      </c>
      <c r="M283" s="93">
        <f t="shared" si="42"/>
        <v>0</v>
      </c>
      <c r="N283" s="34">
        <f t="shared" si="43"/>
        <v>0</v>
      </c>
      <c r="O283" s="43">
        <f t="shared" si="44"/>
        <v>0</v>
      </c>
      <c r="Q283" s="93">
        <f>IF(C283+D283=0,0,SUM(E$4:E283))</f>
        <v>0</v>
      </c>
      <c r="R283" s="34">
        <f>IF(I283=0,0,SUM(K$4:K283))</f>
        <v>0</v>
      </c>
      <c r="S283" s="43">
        <f>IF(F283+G283=0,0,SUM(O$4:O283))</f>
        <v>0</v>
      </c>
    </row>
    <row r="284" spans="1:19" x14ac:dyDescent="0.25">
      <c r="A284" s="57">
        <f t="shared" si="36"/>
        <v>40</v>
      </c>
      <c r="B284" s="101">
        <f t="shared" si="37"/>
        <v>44841</v>
      </c>
      <c r="C284" s="28"/>
      <c r="D284" s="28"/>
      <c r="E284" s="95">
        <f t="shared" si="38"/>
        <v>0</v>
      </c>
      <c r="F284" s="28"/>
      <c r="G284" s="28"/>
      <c r="H284" s="33">
        <f t="shared" si="39"/>
        <v>0</v>
      </c>
      <c r="I284" s="28"/>
      <c r="J284" s="33">
        <f t="shared" si="40"/>
        <v>0</v>
      </c>
      <c r="K284" s="34">
        <f t="shared" si="41"/>
        <v>0</v>
      </c>
      <c r="M284" s="93">
        <f t="shared" si="42"/>
        <v>0</v>
      </c>
      <c r="N284" s="34">
        <f t="shared" si="43"/>
        <v>0</v>
      </c>
      <c r="O284" s="43">
        <f t="shared" si="44"/>
        <v>0</v>
      </c>
      <c r="Q284" s="93">
        <f>IF(C284+D284=0,0,SUM(E$4:E284))</f>
        <v>0</v>
      </c>
      <c r="R284" s="34">
        <f>IF(I284=0,0,SUM(K$4:K284))</f>
        <v>0</v>
      </c>
      <c r="S284" s="43">
        <f>IF(F284+G284=0,0,SUM(O$4:O284))</f>
        <v>0</v>
      </c>
    </row>
    <row r="285" spans="1:19" x14ac:dyDescent="0.25">
      <c r="A285" s="57">
        <f t="shared" si="36"/>
        <v>40</v>
      </c>
      <c r="B285" s="101">
        <f t="shared" si="37"/>
        <v>44842</v>
      </c>
      <c r="C285" s="28"/>
      <c r="D285" s="28"/>
      <c r="E285" s="95">
        <f t="shared" si="38"/>
        <v>0</v>
      </c>
      <c r="F285" s="28"/>
      <c r="G285" s="28"/>
      <c r="H285" s="33">
        <f t="shared" si="39"/>
        <v>0</v>
      </c>
      <c r="I285" s="28"/>
      <c r="J285" s="33">
        <f t="shared" si="40"/>
        <v>0</v>
      </c>
      <c r="K285" s="34">
        <f t="shared" si="41"/>
        <v>0</v>
      </c>
      <c r="M285" s="93">
        <f t="shared" si="42"/>
        <v>0</v>
      </c>
      <c r="N285" s="34">
        <f t="shared" si="43"/>
        <v>0</v>
      </c>
      <c r="O285" s="43">
        <f t="shared" si="44"/>
        <v>0</v>
      </c>
      <c r="Q285" s="93">
        <f>IF(C285+D285=0,0,SUM(E$4:E285))</f>
        <v>0</v>
      </c>
      <c r="R285" s="34">
        <f>IF(I285=0,0,SUM(K$4:K285))</f>
        <v>0</v>
      </c>
      <c r="S285" s="43">
        <f>IF(F285+G285=0,0,SUM(O$4:O285))</f>
        <v>0</v>
      </c>
    </row>
    <row r="286" spans="1:19" x14ac:dyDescent="0.25">
      <c r="A286" s="57">
        <f t="shared" si="36"/>
        <v>40</v>
      </c>
      <c r="B286" s="101">
        <f t="shared" si="37"/>
        <v>44843</v>
      </c>
      <c r="C286" s="28"/>
      <c r="D286" s="28"/>
      <c r="E286" s="95">
        <f t="shared" si="38"/>
        <v>0</v>
      </c>
      <c r="F286" s="28"/>
      <c r="G286" s="28"/>
      <c r="H286" s="33">
        <f t="shared" si="39"/>
        <v>0</v>
      </c>
      <c r="I286" s="28"/>
      <c r="J286" s="33">
        <f t="shared" si="40"/>
        <v>0</v>
      </c>
      <c r="K286" s="34">
        <f t="shared" si="41"/>
        <v>0</v>
      </c>
      <c r="M286" s="93">
        <f t="shared" si="42"/>
        <v>0</v>
      </c>
      <c r="N286" s="34">
        <f t="shared" si="43"/>
        <v>0</v>
      </c>
      <c r="O286" s="43">
        <f t="shared" si="44"/>
        <v>0</v>
      </c>
      <c r="Q286" s="93">
        <f>IF(C286+D286=0,0,SUM(E$4:E286))</f>
        <v>0</v>
      </c>
      <c r="R286" s="34">
        <f>IF(I286=0,0,SUM(K$4:K286))</f>
        <v>0</v>
      </c>
      <c r="S286" s="43">
        <f>IF(F286+G286=0,0,SUM(O$4:O286))</f>
        <v>0</v>
      </c>
    </row>
    <row r="287" spans="1:19" x14ac:dyDescent="0.25">
      <c r="A287" s="57">
        <f t="shared" si="36"/>
        <v>41</v>
      </c>
      <c r="B287" s="101">
        <f t="shared" si="37"/>
        <v>44844</v>
      </c>
      <c r="C287" s="28"/>
      <c r="D287" s="28"/>
      <c r="E287" s="95">
        <f t="shared" si="38"/>
        <v>0</v>
      </c>
      <c r="F287" s="28"/>
      <c r="G287" s="28"/>
      <c r="H287" s="33">
        <f t="shared" si="39"/>
        <v>0</v>
      </c>
      <c r="I287" s="28"/>
      <c r="J287" s="33">
        <f t="shared" si="40"/>
        <v>0</v>
      </c>
      <c r="K287" s="34">
        <f t="shared" si="41"/>
        <v>0</v>
      </c>
      <c r="M287" s="93">
        <f t="shared" si="42"/>
        <v>0</v>
      </c>
      <c r="N287" s="34">
        <f t="shared" si="43"/>
        <v>0</v>
      </c>
      <c r="O287" s="43">
        <f t="shared" si="44"/>
        <v>0</v>
      </c>
      <c r="Q287" s="93">
        <f>IF(C287+D287=0,0,SUM(E$4:E287))</f>
        <v>0</v>
      </c>
      <c r="R287" s="34">
        <f>IF(I287=0,0,SUM(K$4:K287))</f>
        <v>0</v>
      </c>
      <c r="S287" s="43">
        <f>IF(F287+G287=0,0,SUM(O$4:O287))</f>
        <v>0</v>
      </c>
    </row>
    <row r="288" spans="1:19" x14ac:dyDescent="0.25">
      <c r="A288" s="57">
        <f t="shared" si="36"/>
        <v>41</v>
      </c>
      <c r="B288" s="101">
        <f t="shared" si="37"/>
        <v>44845</v>
      </c>
      <c r="C288" s="28"/>
      <c r="D288" s="28"/>
      <c r="E288" s="95">
        <f t="shared" si="38"/>
        <v>0</v>
      </c>
      <c r="F288" s="28"/>
      <c r="G288" s="28"/>
      <c r="H288" s="33">
        <f t="shared" si="39"/>
        <v>0</v>
      </c>
      <c r="I288" s="28"/>
      <c r="J288" s="33">
        <f t="shared" si="40"/>
        <v>0</v>
      </c>
      <c r="K288" s="34">
        <f t="shared" si="41"/>
        <v>0</v>
      </c>
      <c r="M288" s="93">
        <f t="shared" si="42"/>
        <v>0</v>
      </c>
      <c r="N288" s="34">
        <f t="shared" si="43"/>
        <v>0</v>
      </c>
      <c r="O288" s="43">
        <f t="shared" si="44"/>
        <v>0</v>
      </c>
      <c r="Q288" s="93">
        <f>IF(C288+D288=0,0,SUM(E$4:E288))</f>
        <v>0</v>
      </c>
      <c r="R288" s="34">
        <f>IF(I288=0,0,SUM(K$4:K288))</f>
        <v>0</v>
      </c>
      <c r="S288" s="43">
        <f>IF(F288+G288=0,0,SUM(O$4:O288))</f>
        <v>0</v>
      </c>
    </row>
    <row r="289" spans="1:19" x14ac:dyDescent="0.25">
      <c r="A289" s="57">
        <f t="shared" si="36"/>
        <v>41</v>
      </c>
      <c r="B289" s="101">
        <f t="shared" si="37"/>
        <v>44846</v>
      </c>
      <c r="C289" s="28"/>
      <c r="D289" s="28"/>
      <c r="E289" s="95">
        <f t="shared" si="38"/>
        <v>0</v>
      </c>
      <c r="F289" s="28"/>
      <c r="G289" s="28"/>
      <c r="H289" s="33">
        <f t="shared" si="39"/>
        <v>0</v>
      </c>
      <c r="I289" s="28"/>
      <c r="J289" s="33">
        <f t="shared" si="40"/>
        <v>0</v>
      </c>
      <c r="K289" s="34">
        <f t="shared" si="41"/>
        <v>0</v>
      </c>
      <c r="M289" s="93">
        <f t="shared" si="42"/>
        <v>0</v>
      </c>
      <c r="N289" s="34">
        <f t="shared" si="43"/>
        <v>0</v>
      </c>
      <c r="O289" s="43">
        <f t="shared" si="44"/>
        <v>0</v>
      </c>
      <c r="Q289" s="93">
        <f>IF(C289+D289=0,0,SUM(E$4:E289))</f>
        <v>0</v>
      </c>
      <c r="R289" s="34">
        <f>IF(I289=0,0,SUM(K$4:K289))</f>
        <v>0</v>
      </c>
      <c r="S289" s="43">
        <f>IF(F289+G289=0,0,SUM(O$4:O289))</f>
        <v>0</v>
      </c>
    </row>
    <row r="290" spans="1:19" x14ac:dyDescent="0.25">
      <c r="A290" s="57">
        <f t="shared" si="36"/>
        <v>41</v>
      </c>
      <c r="B290" s="101">
        <f t="shared" si="37"/>
        <v>44847</v>
      </c>
      <c r="C290" s="28"/>
      <c r="D290" s="28"/>
      <c r="E290" s="95">
        <f t="shared" si="38"/>
        <v>0</v>
      </c>
      <c r="F290" s="28"/>
      <c r="G290" s="28"/>
      <c r="H290" s="33">
        <f t="shared" si="39"/>
        <v>0</v>
      </c>
      <c r="I290" s="28"/>
      <c r="J290" s="33">
        <f t="shared" si="40"/>
        <v>0</v>
      </c>
      <c r="K290" s="34">
        <f t="shared" si="41"/>
        <v>0</v>
      </c>
      <c r="M290" s="93">
        <f t="shared" si="42"/>
        <v>0</v>
      </c>
      <c r="N290" s="34">
        <f t="shared" si="43"/>
        <v>0</v>
      </c>
      <c r="O290" s="43">
        <f t="shared" si="44"/>
        <v>0</v>
      </c>
      <c r="Q290" s="93">
        <f>IF(C290+D290=0,0,SUM(E$4:E290))</f>
        <v>0</v>
      </c>
      <c r="R290" s="34">
        <f>IF(I290=0,0,SUM(K$4:K290))</f>
        <v>0</v>
      </c>
      <c r="S290" s="43">
        <f>IF(F290+G290=0,0,SUM(O$4:O290))</f>
        <v>0</v>
      </c>
    </row>
    <row r="291" spans="1:19" x14ac:dyDescent="0.25">
      <c r="A291" s="57">
        <f t="shared" si="36"/>
        <v>41</v>
      </c>
      <c r="B291" s="101">
        <f t="shared" si="37"/>
        <v>44848</v>
      </c>
      <c r="C291" s="28"/>
      <c r="D291" s="28"/>
      <c r="E291" s="95">
        <f t="shared" si="38"/>
        <v>0</v>
      </c>
      <c r="F291" s="28"/>
      <c r="G291" s="28"/>
      <c r="H291" s="33">
        <f t="shared" si="39"/>
        <v>0</v>
      </c>
      <c r="I291" s="28"/>
      <c r="J291" s="33">
        <f t="shared" si="40"/>
        <v>0</v>
      </c>
      <c r="K291" s="34">
        <f t="shared" si="41"/>
        <v>0</v>
      </c>
      <c r="M291" s="93">
        <f t="shared" si="42"/>
        <v>0</v>
      </c>
      <c r="N291" s="34">
        <f t="shared" si="43"/>
        <v>0</v>
      </c>
      <c r="O291" s="43">
        <f t="shared" si="44"/>
        <v>0</v>
      </c>
      <c r="Q291" s="93">
        <f>IF(C291+D291=0,0,SUM(E$4:E291))</f>
        <v>0</v>
      </c>
      <c r="R291" s="34">
        <f>IF(I291=0,0,SUM(K$4:K291))</f>
        <v>0</v>
      </c>
      <c r="S291" s="43">
        <f>IF(F291+G291=0,0,SUM(O$4:O291))</f>
        <v>0</v>
      </c>
    </row>
    <row r="292" spans="1:19" x14ac:dyDescent="0.25">
      <c r="A292" s="57">
        <f t="shared" si="36"/>
        <v>41</v>
      </c>
      <c r="B292" s="101">
        <f t="shared" si="37"/>
        <v>44849</v>
      </c>
      <c r="C292" s="28"/>
      <c r="D292" s="28"/>
      <c r="E292" s="95">
        <f t="shared" si="38"/>
        <v>0</v>
      </c>
      <c r="F292" s="28"/>
      <c r="G292" s="28"/>
      <c r="H292" s="33">
        <f t="shared" si="39"/>
        <v>0</v>
      </c>
      <c r="I292" s="28"/>
      <c r="J292" s="33">
        <f t="shared" si="40"/>
        <v>0</v>
      </c>
      <c r="K292" s="34">
        <f t="shared" si="41"/>
        <v>0</v>
      </c>
      <c r="M292" s="93">
        <f t="shared" si="42"/>
        <v>0</v>
      </c>
      <c r="N292" s="34">
        <f t="shared" si="43"/>
        <v>0</v>
      </c>
      <c r="O292" s="43">
        <f t="shared" si="44"/>
        <v>0</v>
      </c>
      <c r="Q292" s="93">
        <f>IF(C292+D292=0,0,SUM(E$4:E292))</f>
        <v>0</v>
      </c>
      <c r="R292" s="34">
        <f>IF(I292=0,0,SUM(K$4:K292))</f>
        <v>0</v>
      </c>
      <c r="S292" s="43">
        <f>IF(F292+G292=0,0,SUM(O$4:O292))</f>
        <v>0</v>
      </c>
    </row>
    <row r="293" spans="1:19" x14ac:dyDescent="0.25">
      <c r="A293" s="57">
        <f t="shared" si="36"/>
        <v>41</v>
      </c>
      <c r="B293" s="101">
        <f t="shared" si="37"/>
        <v>44850</v>
      </c>
      <c r="C293" s="28"/>
      <c r="D293" s="28"/>
      <c r="E293" s="95">
        <f t="shared" si="38"/>
        <v>0</v>
      </c>
      <c r="F293" s="28"/>
      <c r="G293" s="28"/>
      <c r="H293" s="33">
        <f t="shared" si="39"/>
        <v>0</v>
      </c>
      <c r="I293" s="28"/>
      <c r="J293" s="33">
        <f t="shared" si="40"/>
        <v>0</v>
      </c>
      <c r="K293" s="34">
        <f t="shared" si="41"/>
        <v>0</v>
      </c>
      <c r="M293" s="93">
        <f t="shared" si="42"/>
        <v>0</v>
      </c>
      <c r="N293" s="34">
        <f t="shared" si="43"/>
        <v>0</v>
      </c>
      <c r="O293" s="43">
        <f t="shared" si="44"/>
        <v>0</v>
      </c>
      <c r="Q293" s="93">
        <f>IF(C293+D293=0,0,SUM(E$4:E293))</f>
        <v>0</v>
      </c>
      <c r="R293" s="34">
        <f>IF(I293=0,0,SUM(K$4:K293))</f>
        <v>0</v>
      </c>
      <c r="S293" s="43">
        <f>IF(F293+G293=0,0,SUM(O$4:O293))</f>
        <v>0</v>
      </c>
    </row>
    <row r="294" spans="1:19" x14ac:dyDescent="0.25">
      <c r="A294" s="57">
        <f t="shared" si="36"/>
        <v>42</v>
      </c>
      <c r="B294" s="101">
        <f t="shared" si="37"/>
        <v>44851</v>
      </c>
      <c r="C294" s="28"/>
      <c r="D294" s="28"/>
      <c r="E294" s="95">
        <f t="shared" si="38"/>
        <v>0</v>
      </c>
      <c r="F294" s="28"/>
      <c r="G294" s="28"/>
      <c r="H294" s="33">
        <f t="shared" si="39"/>
        <v>0</v>
      </c>
      <c r="I294" s="28"/>
      <c r="J294" s="33">
        <f t="shared" si="40"/>
        <v>0</v>
      </c>
      <c r="K294" s="34">
        <f t="shared" si="41"/>
        <v>0</v>
      </c>
      <c r="M294" s="93">
        <f t="shared" si="42"/>
        <v>0</v>
      </c>
      <c r="N294" s="34">
        <f t="shared" si="43"/>
        <v>0</v>
      </c>
      <c r="O294" s="43">
        <f t="shared" si="44"/>
        <v>0</v>
      </c>
      <c r="Q294" s="93">
        <f>IF(C294+D294=0,0,SUM(E$4:E294))</f>
        <v>0</v>
      </c>
      <c r="R294" s="34">
        <f>IF(I294=0,0,SUM(K$4:K294))</f>
        <v>0</v>
      </c>
      <c r="S294" s="43">
        <f>IF(F294+G294=0,0,SUM(O$4:O294))</f>
        <v>0</v>
      </c>
    </row>
    <row r="295" spans="1:19" x14ac:dyDescent="0.25">
      <c r="A295" s="57">
        <f t="shared" si="36"/>
        <v>42</v>
      </c>
      <c r="B295" s="101">
        <f t="shared" si="37"/>
        <v>44852</v>
      </c>
      <c r="C295" s="28"/>
      <c r="D295" s="28"/>
      <c r="E295" s="95">
        <f t="shared" si="38"/>
        <v>0</v>
      </c>
      <c r="F295" s="28"/>
      <c r="G295" s="28"/>
      <c r="H295" s="33">
        <f t="shared" si="39"/>
        <v>0</v>
      </c>
      <c r="I295" s="28"/>
      <c r="J295" s="33">
        <f t="shared" si="40"/>
        <v>0</v>
      </c>
      <c r="K295" s="34">
        <f t="shared" si="41"/>
        <v>0</v>
      </c>
      <c r="M295" s="93">
        <f t="shared" si="42"/>
        <v>0</v>
      </c>
      <c r="N295" s="34">
        <f t="shared" si="43"/>
        <v>0</v>
      </c>
      <c r="O295" s="43">
        <f t="shared" si="44"/>
        <v>0</v>
      </c>
      <c r="Q295" s="93">
        <f>IF(C295+D295=0,0,SUM(E$4:E295))</f>
        <v>0</v>
      </c>
      <c r="R295" s="34">
        <f>IF(I295=0,0,SUM(K$4:K295))</f>
        <v>0</v>
      </c>
      <c r="S295" s="43">
        <f>IF(F295+G295=0,0,SUM(O$4:O295))</f>
        <v>0</v>
      </c>
    </row>
    <row r="296" spans="1:19" x14ac:dyDescent="0.25">
      <c r="A296" s="57">
        <f t="shared" si="36"/>
        <v>42</v>
      </c>
      <c r="B296" s="101">
        <f t="shared" si="37"/>
        <v>44853</v>
      </c>
      <c r="C296" s="28"/>
      <c r="D296" s="28"/>
      <c r="E296" s="95">
        <f t="shared" si="38"/>
        <v>0</v>
      </c>
      <c r="F296" s="28"/>
      <c r="G296" s="28"/>
      <c r="H296" s="33">
        <f t="shared" si="39"/>
        <v>0</v>
      </c>
      <c r="I296" s="28"/>
      <c r="J296" s="33">
        <f t="shared" si="40"/>
        <v>0</v>
      </c>
      <c r="K296" s="34">
        <f t="shared" si="41"/>
        <v>0</v>
      </c>
      <c r="M296" s="93">
        <f t="shared" si="42"/>
        <v>0</v>
      </c>
      <c r="N296" s="34">
        <f t="shared" si="43"/>
        <v>0</v>
      </c>
      <c r="O296" s="43">
        <f t="shared" si="44"/>
        <v>0</v>
      </c>
      <c r="Q296" s="93">
        <f>IF(C296+D296=0,0,SUM(E$4:E296))</f>
        <v>0</v>
      </c>
      <c r="R296" s="34">
        <f>IF(I296=0,0,SUM(K$4:K296))</f>
        <v>0</v>
      </c>
      <c r="S296" s="43">
        <f>IF(F296+G296=0,0,SUM(O$4:O296))</f>
        <v>0</v>
      </c>
    </row>
    <row r="297" spans="1:19" x14ac:dyDescent="0.25">
      <c r="A297" s="57">
        <f t="shared" si="36"/>
        <v>42</v>
      </c>
      <c r="B297" s="101">
        <f t="shared" si="37"/>
        <v>44854</v>
      </c>
      <c r="C297" s="28"/>
      <c r="D297" s="28"/>
      <c r="E297" s="95">
        <f t="shared" si="38"/>
        <v>0</v>
      </c>
      <c r="F297" s="28"/>
      <c r="G297" s="28"/>
      <c r="H297" s="33">
        <f t="shared" si="39"/>
        <v>0</v>
      </c>
      <c r="I297" s="28"/>
      <c r="J297" s="33">
        <f t="shared" si="40"/>
        <v>0</v>
      </c>
      <c r="K297" s="34">
        <f t="shared" si="41"/>
        <v>0</v>
      </c>
      <c r="M297" s="93">
        <f t="shared" si="42"/>
        <v>0</v>
      </c>
      <c r="N297" s="34">
        <f t="shared" si="43"/>
        <v>0</v>
      </c>
      <c r="O297" s="43">
        <f t="shared" si="44"/>
        <v>0</v>
      </c>
      <c r="Q297" s="93">
        <f>IF(C297+D297=0,0,SUM(E$4:E297))</f>
        <v>0</v>
      </c>
      <c r="R297" s="34">
        <f>IF(I297=0,0,SUM(K$4:K297))</f>
        <v>0</v>
      </c>
      <c r="S297" s="43">
        <f>IF(F297+G297=0,0,SUM(O$4:O297))</f>
        <v>0</v>
      </c>
    </row>
    <row r="298" spans="1:19" x14ac:dyDescent="0.25">
      <c r="A298" s="57">
        <f t="shared" si="36"/>
        <v>42</v>
      </c>
      <c r="B298" s="101">
        <f t="shared" si="37"/>
        <v>44855</v>
      </c>
      <c r="C298" s="28"/>
      <c r="D298" s="28"/>
      <c r="E298" s="95">
        <f t="shared" si="38"/>
        <v>0</v>
      </c>
      <c r="F298" s="28"/>
      <c r="G298" s="28"/>
      <c r="H298" s="33">
        <f t="shared" si="39"/>
        <v>0</v>
      </c>
      <c r="I298" s="28"/>
      <c r="J298" s="33">
        <f t="shared" si="40"/>
        <v>0</v>
      </c>
      <c r="K298" s="34">
        <f t="shared" si="41"/>
        <v>0</v>
      </c>
      <c r="M298" s="93">
        <f t="shared" si="42"/>
        <v>0</v>
      </c>
      <c r="N298" s="34">
        <f t="shared" si="43"/>
        <v>0</v>
      </c>
      <c r="O298" s="43">
        <f t="shared" si="44"/>
        <v>0</v>
      </c>
      <c r="Q298" s="93">
        <f>IF(C298+D298=0,0,SUM(E$4:E298))</f>
        <v>0</v>
      </c>
      <c r="R298" s="34">
        <f>IF(I298=0,0,SUM(K$4:K298))</f>
        <v>0</v>
      </c>
      <c r="S298" s="43">
        <f>IF(F298+G298=0,0,SUM(O$4:O298))</f>
        <v>0</v>
      </c>
    </row>
    <row r="299" spans="1:19" x14ac:dyDescent="0.25">
      <c r="A299" s="57">
        <f t="shared" si="36"/>
        <v>42</v>
      </c>
      <c r="B299" s="101">
        <f t="shared" si="37"/>
        <v>44856</v>
      </c>
      <c r="C299" s="28"/>
      <c r="D299" s="28"/>
      <c r="E299" s="95">
        <f t="shared" si="38"/>
        <v>0</v>
      </c>
      <c r="F299" s="28"/>
      <c r="G299" s="28"/>
      <c r="H299" s="33">
        <f t="shared" si="39"/>
        <v>0</v>
      </c>
      <c r="I299" s="28"/>
      <c r="J299" s="33">
        <f t="shared" si="40"/>
        <v>0</v>
      </c>
      <c r="K299" s="34">
        <f t="shared" si="41"/>
        <v>0</v>
      </c>
      <c r="M299" s="93">
        <f t="shared" si="42"/>
        <v>0</v>
      </c>
      <c r="N299" s="34">
        <f t="shared" si="43"/>
        <v>0</v>
      </c>
      <c r="O299" s="43">
        <f t="shared" si="44"/>
        <v>0</v>
      </c>
      <c r="Q299" s="93">
        <f>IF(C299+D299=0,0,SUM(E$4:E299))</f>
        <v>0</v>
      </c>
      <c r="R299" s="34">
        <f>IF(I299=0,0,SUM(K$4:K299))</f>
        <v>0</v>
      </c>
      <c r="S299" s="43">
        <f>IF(F299+G299=0,0,SUM(O$4:O299))</f>
        <v>0</v>
      </c>
    </row>
    <row r="300" spans="1:19" x14ac:dyDescent="0.25">
      <c r="A300" s="57">
        <f t="shared" si="36"/>
        <v>42</v>
      </c>
      <c r="B300" s="101">
        <f t="shared" si="37"/>
        <v>44857</v>
      </c>
      <c r="C300" s="28"/>
      <c r="D300" s="28"/>
      <c r="E300" s="95">
        <f t="shared" si="38"/>
        <v>0</v>
      </c>
      <c r="F300" s="28"/>
      <c r="G300" s="28"/>
      <c r="H300" s="33">
        <f t="shared" si="39"/>
        <v>0</v>
      </c>
      <c r="I300" s="28"/>
      <c r="J300" s="33">
        <f t="shared" si="40"/>
        <v>0</v>
      </c>
      <c r="K300" s="34">
        <f t="shared" si="41"/>
        <v>0</v>
      </c>
      <c r="M300" s="93">
        <f t="shared" si="42"/>
        <v>0</v>
      </c>
      <c r="N300" s="34">
        <f t="shared" si="43"/>
        <v>0</v>
      </c>
      <c r="O300" s="43">
        <f t="shared" si="44"/>
        <v>0</v>
      </c>
      <c r="Q300" s="93">
        <f>IF(C300+D300=0,0,SUM(E$4:E300))</f>
        <v>0</v>
      </c>
      <c r="R300" s="34">
        <f>IF(I300=0,0,SUM(K$4:K300))</f>
        <v>0</v>
      </c>
      <c r="S300" s="43">
        <f>IF(F300+G300=0,0,SUM(O$4:O300))</f>
        <v>0</v>
      </c>
    </row>
    <row r="301" spans="1:19" x14ac:dyDescent="0.25">
      <c r="A301" s="57">
        <f t="shared" si="36"/>
        <v>43</v>
      </c>
      <c r="B301" s="101">
        <f t="shared" si="37"/>
        <v>44858</v>
      </c>
      <c r="C301" s="28"/>
      <c r="D301" s="28"/>
      <c r="E301" s="95">
        <f t="shared" si="38"/>
        <v>0</v>
      </c>
      <c r="F301" s="28"/>
      <c r="G301" s="28"/>
      <c r="H301" s="33">
        <f t="shared" si="39"/>
        <v>0</v>
      </c>
      <c r="I301" s="28"/>
      <c r="J301" s="33">
        <f t="shared" si="40"/>
        <v>0</v>
      </c>
      <c r="K301" s="34">
        <f t="shared" si="41"/>
        <v>0</v>
      </c>
      <c r="M301" s="93">
        <f t="shared" si="42"/>
        <v>0</v>
      </c>
      <c r="N301" s="34">
        <f t="shared" si="43"/>
        <v>0</v>
      </c>
      <c r="O301" s="43">
        <f t="shared" si="44"/>
        <v>0</v>
      </c>
      <c r="Q301" s="93">
        <f>IF(C301+D301=0,0,SUM(E$4:E301))</f>
        <v>0</v>
      </c>
      <c r="R301" s="34">
        <f>IF(I301=0,0,SUM(K$4:K301))</f>
        <v>0</v>
      </c>
      <c r="S301" s="43">
        <f>IF(F301+G301=0,0,SUM(O$4:O301))</f>
        <v>0</v>
      </c>
    </row>
    <row r="302" spans="1:19" x14ac:dyDescent="0.25">
      <c r="A302" s="57">
        <f t="shared" si="36"/>
        <v>43</v>
      </c>
      <c r="B302" s="101">
        <f t="shared" si="37"/>
        <v>44859</v>
      </c>
      <c r="C302" s="28"/>
      <c r="D302" s="28"/>
      <c r="E302" s="95">
        <f t="shared" si="38"/>
        <v>0</v>
      </c>
      <c r="F302" s="28"/>
      <c r="G302" s="28"/>
      <c r="H302" s="33">
        <f t="shared" si="39"/>
        <v>0</v>
      </c>
      <c r="I302" s="28"/>
      <c r="J302" s="33">
        <f t="shared" si="40"/>
        <v>0</v>
      </c>
      <c r="K302" s="34">
        <f t="shared" si="41"/>
        <v>0</v>
      </c>
      <c r="M302" s="93">
        <f t="shared" si="42"/>
        <v>0</v>
      </c>
      <c r="N302" s="34">
        <f t="shared" si="43"/>
        <v>0</v>
      </c>
      <c r="O302" s="43">
        <f t="shared" si="44"/>
        <v>0</v>
      </c>
      <c r="Q302" s="93">
        <f>IF(C302+D302=0,0,SUM(E$4:E302))</f>
        <v>0</v>
      </c>
      <c r="R302" s="34">
        <f>IF(I302=0,0,SUM(K$4:K302))</f>
        <v>0</v>
      </c>
      <c r="S302" s="43">
        <f>IF(F302+G302=0,0,SUM(O$4:O302))</f>
        <v>0</v>
      </c>
    </row>
    <row r="303" spans="1:19" x14ac:dyDescent="0.25">
      <c r="A303" s="57">
        <f t="shared" si="36"/>
        <v>43</v>
      </c>
      <c r="B303" s="101">
        <f t="shared" si="37"/>
        <v>44860</v>
      </c>
      <c r="C303" s="28"/>
      <c r="D303" s="28"/>
      <c r="E303" s="95">
        <f t="shared" si="38"/>
        <v>0</v>
      </c>
      <c r="F303" s="28"/>
      <c r="G303" s="28"/>
      <c r="H303" s="33">
        <f t="shared" si="39"/>
        <v>0</v>
      </c>
      <c r="I303" s="28"/>
      <c r="J303" s="33">
        <f t="shared" si="40"/>
        <v>0</v>
      </c>
      <c r="K303" s="34">
        <f t="shared" si="41"/>
        <v>0</v>
      </c>
      <c r="M303" s="93">
        <f t="shared" si="42"/>
        <v>0</v>
      </c>
      <c r="N303" s="34">
        <f t="shared" si="43"/>
        <v>0</v>
      </c>
      <c r="O303" s="43">
        <f t="shared" si="44"/>
        <v>0</v>
      </c>
      <c r="Q303" s="93">
        <f>IF(C303+D303=0,0,SUM(E$4:E303))</f>
        <v>0</v>
      </c>
      <c r="R303" s="34">
        <f>IF(I303=0,0,SUM(K$4:K303))</f>
        <v>0</v>
      </c>
      <c r="S303" s="43">
        <f>IF(F303+G303=0,0,SUM(O$4:O303))</f>
        <v>0</v>
      </c>
    </row>
    <row r="304" spans="1:19" x14ac:dyDescent="0.25">
      <c r="A304" s="57">
        <f t="shared" si="36"/>
        <v>43</v>
      </c>
      <c r="B304" s="101">
        <f t="shared" si="37"/>
        <v>44861</v>
      </c>
      <c r="C304" s="28"/>
      <c r="D304" s="28"/>
      <c r="E304" s="95">
        <f t="shared" si="38"/>
        <v>0</v>
      </c>
      <c r="F304" s="28"/>
      <c r="G304" s="28"/>
      <c r="H304" s="33">
        <f t="shared" si="39"/>
        <v>0</v>
      </c>
      <c r="I304" s="28"/>
      <c r="J304" s="33">
        <f t="shared" si="40"/>
        <v>0</v>
      </c>
      <c r="K304" s="34">
        <f t="shared" si="41"/>
        <v>0</v>
      </c>
      <c r="M304" s="93">
        <f t="shared" si="42"/>
        <v>0</v>
      </c>
      <c r="N304" s="34">
        <f t="shared" si="43"/>
        <v>0</v>
      </c>
      <c r="O304" s="43">
        <f t="shared" si="44"/>
        <v>0</v>
      </c>
      <c r="Q304" s="93">
        <f>IF(C304+D304=0,0,SUM(E$4:E304))</f>
        <v>0</v>
      </c>
      <c r="R304" s="34">
        <f>IF(I304=0,0,SUM(K$4:K304))</f>
        <v>0</v>
      </c>
      <c r="S304" s="43">
        <f>IF(F304+G304=0,0,SUM(O$4:O304))</f>
        <v>0</v>
      </c>
    </row>
    <row r="305" spans="1:19" x14ac:dyDescent="0.25">
      <c r="A305" s="57">
        <f t="shared" si="36"/>
        <v>43</v>
      </c>
      <c r="B305" s="101">
        <f t="shared" si="37"/>
        <v>44862</v>
      </c>
      <c r="C305" s="28"/>
      <c r="D305" s="28"/>
      <c r="E305" s="95">
        <f t="shared" si="38"/>
        <v>0</v>
      </c>
      <c r="F305" s="28"/>
      <c r="G305" s="28"/>
      <c r="H305" s="33">
        <f t="shared" si="39"/>
        <v>0</v>
      </c>
      <c r="I305" s="28"/>
      <c r="J305" s="33">
        <f t="shared" si="40"/>
        <v>0</v>
      </c>
      <c r="K305" s="34">
        <f t="shared" si="41"/>
        <v>0</v>
      </c>
      <c r="M305" s="93">
        <f t="shared" si="42"/>
        <v>0</v>
      </c>
      <c r="N305" s="34">
        <f t="shared" si="43"/>
        <v>0</v>
      </c>
      <c r="O305" s="43">
        <f t="shared" si="44"/>
        <v>0</v>
      </c>
      <c r="Q305" s="93">
        <f>IF(C305+D305=0,0,SUM(E$4:E305))</f>
        <v>0</v>
      </c>
      <c r="R305" s="34">
        <f>IF(I305=0,0,SUM(K$4:K305))</f>
        <v>0</v>
      </c>
      <c r="S305" s="43">
        <f>IF(F305+G305=0,0,SUM(O$4:O305))</f>
        <v>0</v>
      </c>
    </row>
    <row r="306" spans="1:19" x14ac:dyDescent="0.25">
      <c r="A306" s="57">
        <f t="shared" si="36"/>
        <v>43</v>
      </c>
      <c r="B306" s="101">
        <f t="shared" si="37"/>
        <v>44863</v>
      </c>
      <c r="C306" s="28"/>
      <c r="D306" s="28"/>
      <c r="E306" s="95">
        <f t="shared" si="38"/>
        <v>0</v>
      </c>
      <c r="F306" s="28"/>
      <c r="G306" s="28"/>
      <c r="H306" s="33">
        <f t="shared" si="39"/>
        <v>0</v>
      </c>
      <c r="I306" s="28"/>
      <c r="J306" s="33">
        <f t="shared" si="40"/>
        <v>0</v>
      </c>
      <c r="K306" s="34">
        <f t="shared" si="41"/>
        <v>0</v>
      </c>
      <c r="M306" s="93">
        <f t="shared" si="42"/>
        <v>0</v>
      </c>
      <c r="N306" s="34">
        <f t="shared" si="43"/>
        <v>0</v>
      </c>
      <c r="O306" s="43">
        <f t="shared" si="44"/>
        <v>0</v>
      </c>
      <c r="Q306" s="93">
        <f>IF(C306+D306=0,0,SUM(E$4:E306))</f>
        <v>0</v>
      </c>
      <c r="R306" s="34">
        <f>IF(I306=0,0,SUM(K$4:K306))</f>
        <v>0</v>
      </c>
      <c r="S306" s="43">
        <f>IF(F306+G306=0,0,SUM(O$4:O306))</f>
        <v>0</v>
      </c>
    </row>
    <row r="307" spans="1:19" x14ac:dyDescent="0.25">
      <c r="A307" s="57">
        <f t="shared" si="36"/>
        <v>43</v>
      </c>
      <c r="B307" s="101">
        <f t="shared" si="37"/>
        <v>44864</v>
      </c>
      <c r="C307" s="28"/>
      <c r="D307" s="28"/>
      <c r="E307" s="95">
        <f t="shared" si="38"/>
        <v>0</v>
      </c>
      <c r="F307" s="28"/>
      <c r="G307" s="28"/>
      <c r="H307" s="33">
        <f t="shared" si="39"/>
        <v>0</v>
      </c>
      <c r="I307" s="28"/>
      <c r="J307" s="33">
        <f t="shared" si="40"/>
        <v>0</v>
      </c>
      <c r="K307" s="34">
        <f t="shared" si="41"/>
        <v>0</v>
      </c>
      <c r="M307" s="93">
        <f t="shared" si="42"/>
        <v>0</v>
      </c>
      <c r="N307" s="34">
        <f t="shared" si="43"/>
        <v>0</v>
      </c>
      <c r="O307" s="43">
        <f t="shared" si="44"/>
        <v>0</v>
      </c>
      <c r="Q307" s="93">
        <f>IF(C307+D307=0,0,SUM(E$4:E307))</f>
        <v>0</v>
      </c>
      <c r="R307" s="34">
        <f>IF(I307=0,0,SUM(K$4:K307))</f>
        <v>0</v>
      </c>
      <c r="S307" s="43">
        <f>IF(F307+G307=0,0,SUM(O$4:O307))</f>
        <v>0</v>
      </c>
    </row>
    <row r="308" spans="1:19" x14ac:dyDescent="0.25">
      <c r="A308" s="57">
        <f t="shared" si="36"/>
        <v>44</v>
      </c>
      <c r="B308" s="101">
        <f t="shared" si="37"/>
        <v>44865</v>
      </c>
      <c r="C308" s="28"/>
      <c r="D308" s="28"/>
      <c r="E308" s="95">
        <f t="shared" si="38"/>
        <v>0</v>
      </c>
      <c r="F308" s="28"/>
      <c r="G308" s="28"/>
      <c r="H308" s="33">
        <f t="shared" si="39"/>
        <v>0</v>
      </c>
      <c r="I308" s="28"/>
      <c r="J308" s="33">
        <f t="shared" si="40"/>
        <v>0</v>
      </c>
      <c r="K308" s="34">
        <f t="shared" si="41"/>
        <v>0</v>
      </c>
      <c r="M308" s="93">
        <f t="shared" si="42"/>
        <v>0</v>
      </c>
      <c r="N308" s="34">
        <f t="shared" si="43"/>
        <v>0</v>
      </c>
      <c r="O308" s="43">
        <f t="shared" si="44"/>
        <v>0</v>
      </c>
      <c r="Q308" s="93">
        <f>IF(C308+D308=0,0,SUM(E$4:E308))</f>
        <v>0</v>
      </c>
      <c r="R308" s="34">
        <f>IF(I308=0,0,SUM(K$4:K308))</f>
        <v>0</v>
      </c>
      <c r="S308" s="43">
        <f>IF(F308+G308=0,0,SUM(O$4:O308))</f>
        <v>0</v>
      </c>
    </row>
    <row r="309" spans="1:19" x14ac:dyDescent="0.25">
      <c r="A309" s="57">
        <f t="shared" si="36"/>
        <v>44</v>
      </c>
      <c r="B309" s="101">
        <f t="shared" si="37"/>
        <v>44866</v>
      </c>
      <c r="C309" s="28"/>
      <c r="D309" s="28"/>
      <c r="E309" s="95">
        <f t="shared" si="38"/>
        <v>0</v>
      </c>
      <c r="F309" s="28"/>
      <c r="G309" s="28"/>
      <c r="H309" s="33">
        <f t="shared" si="39"/>
        <v>0</v>
      </c>
      <c r="I309" s="28"/>
      <c r="J309" s="33">
        <f t="shared" si="40"/>
        <v>0</v>
      </c>
      <c r="K309" s="34">
        <f t="shared" si="41"/>
        <v>0</v>
      </c>
      <c r="M309" s="93">
        <f t="shared" si="42"/>
        <v>0</v>
      </c>
      <c r="N309" s="34">
        <f t="shared" si="43"/>
        <v>0</v>
      </c>
      <c r="O309" s="43">
        <f t="shared" si="44"/>
        <v>0</v>
      </c>
      <c r="Q309" s="93">
        <f>IF(C309+D309=0,0,SUM(E$4:E309))</f>
        <v>0</v>
      </c>
      <c r="R309" s="34">
        <f>IF(I309=0,0,SUM(K$4:K309))</f>
        <v>0</v>
      </c>
      <c r="S309" s="43">
        <f>IF(F309+G309=0,0,SUM(O$4:O309))</f>
        <v>0</v>
      </c>
    </row>
    <row r="310" spans="1:19" x14ac:dyDescent="0.25">
      <c r="A310" s="57">
        <f t="shared" si="36"/>
        <v>44</v>
      </c>
      <c r="B310" s="101">
        <f t="shared" si="37"/>
        <v>44867</v>
      </c>
      <c r="C310" s="28"/>
      <c r="D310" s="28"/>
      <c r="E310" s="95">
        <f t="shared" si="38"/>
        <v>0</v>
      </c>
      <c r="F310" s="28"/>
      <c r="G310" s="28"/>
      <c r="H310" s="33">
        <f t="shared" si="39"/>
        <v>0</v>
      </c>
      <c r="I310" s="28"/>
      <c r="J310" s="33">
        <f t="shared" si="40"/>
        <v>0</v>
      </c>
      <c r="K310" s="34">
        <f t="shared" si="41"/>
        <v>0</v>
      </c>
      <c r="M310" s="93">
        <f t="shared" si="42"/>
        <v>0</v>
      </c>
      <c r="N310" s="34">
        <f t="shared" si="43"/>
        <v>0</v>
      </c>
      <c r="O310" s="43">
        <f t="shared" si="44"/>
        <v>0</v>
      </c>
      <c r="Q310" s="93">
        <f>IF(C310+D310=0,0,SUM(E$4:E310))</f>
        <v>0</v>
      </c>
      <c r="R310" s="34">
        <f>IF(I310=0,0,SUM(K$4:K310))</f>
        <v>0</v>
      </c>
      <c r="S310" s="43">
        <f>IF(F310+G310=0,0,SUM(O$4:O310))</f>
        <v>0</v>
      </c>
    </row>
    <row r="311" spans="1:19" x14ac:dyDescent="0.25">
      <c r="A311" s="57">
        <f t="shared" si="36"/>
        <v>44</v>
      </c>
      <c r="B311" s="101">
        <f t="shared" si="37"/>
        <v>44868</v>
      </c>
      <c r="C311" s="28"/>
      <c r="D311" s="28"/>
      <c r="E311" s="95">
        <f t="shared" si="38"/>
        <v>0</v>
      </c>
      <c r="F311" s="28"/>
      <c r="G311" s="28"/>
      <c r="H311" s="33">
        <f t="shared" si="39"/>
        <v>0</v>
      </c>
      <c r="I311" s="28"/>
      <c r="J311" s="33">
        <f t="shared" si="40"/>
        <v>0</v>
      </c>
      <c r="K311" s="34">
        <f t="shared" si="41"/>
        <v>0</v>
      </c>
      <c r="M311" s="93">
        <f t="shared" si="42"/>
        <v>0</v>
      </c>
      <c r="N311" s="34">
        <f t="shared" si="43"/>
        <v>0</v>
      </c>
      <c r="O311" s="43">
        <f t="shared" si="44"/>
        <v>0</v>
      </c>
      <c r="Q311" s="93">
        <f>IF(C311+D311=0,0,SUM(E$4:E311))</f>
        <v>0</v>
      </c>
      <c r="R311" s="34">
        <f>IF(I311=0,0,SUM(K$4:K311))</f>
        <v>0</v>
      </c>
      <c r="S311" s="43">
        <f>IF(F311+G311=0,0,SUM(O$4:O311))</f>
        <v>0</v>
      </c>
    </row>
    <row r="312" spans="1:19" x14ac:dyDescent="0.25">
      <c r="A312" s="57">
        <f t="shared" si="36"/>
        <v>44</v>
      </c>
      <c r="B312" s="101">
        <f t="shared" si="37"/>
        <v>44869</v>
      </c>
      <c r="C312" s="28"/>
      <c r="D312" s="28"/>
      <c r="E312" s="95">
        <f t="shared" si="38"/>
        <v>0</v>
      </c>
      <c r="F312" s="28"/>
      <c r="G312" s="28"/>
      <c r="H312" s="33">
        <f t="shared" si="39"/>
        <v>0</v>
      </c>
      <c r="I312" s="28"/>
      <c r="J312" s="33">
        <f t="shared" si="40"/>
        <v>0</v>
      </c>
      <c r="K312" s="34">
        <f t="shared" si="41"/>
        <v>0</v>
      </c>
      <c r="M312" s="93">
        <f t="shared" si="42"/>
        <v>0</v>
      </c>
      <c r="N312" s="34">
        <f t="shared" si="43"/>
        <v>0</v>
      </c>
      <c r="O312" s="43">
        <f t="shared" si="44"/>
        <v>0</v>
      </c>
      <c r="Q312" s="93">
        <f>IF(C312+D312=0,0,SUM(E$4:E312))</f>
        <v>0</v>
      </c>
      <c r="R312" s="34">
        <f>IF(I312=0,0,SUM(K$4:K312))</f>
        <v>0</v>
      </c>
      <c r="S312" s="43">
        <f>IF(F312+G312=0,0,SUM(O$4:O312))</f>
        <v>0</v>
      </c>
    </row>
    <row r="313" spans="1:19" x14ac:dyDescent="0.25">
      <c r="A313" s="57">
        <f t="shared" ref="A313:A366" si="45">(B313-WEEKDAY(B313-1)+4-(TRUNC(DATE(YEAR(B313-WEEKDAY(B313-1)+4),1,2)/7)*7+5))/7+1</f>
        <v>44</v>
      </c>
      <c r="B313" s="101">
        <f t="shared" ref="B313:B369" si="46">B312+1</f>
        <v>44870</v>
      </c>
      <c r="C313" s="28"/>
      <c r="D313" s="28"/>
      <c r="E313" s="95">
        <f t="shared" ref="E313:E366" si="47">IF(C313+D313=0,0,C313-C312+D313-D312)</f>
        <v>0</v>
      </c>
      <c r="F313" s="28"/>
      <c r="G313" s="28"/>
      <c r="H313" s="33">
        <f t="shared" ref="H313:H366" si="48">IF(F313+G313=0,0,F313-F312+G313-G312)</f>
        <v>0</v>
      </c>
      <c r="I313" s="28"/>
      <c r="J313" s="33">
        <f t="shared" ref="J313:J366" si="49">IF(I313=0,0,I313-I312)</f>
        <v>0</v>
      </c>
      <c r="K313" s="34">
        <f t="shared" ref="K313:K366" si="50">J313-H313</f>
        <v>0</v>
      </c>
      <c r="M313" s="93">
        <f t="shared" ref="M313:M366" si="51">E313</f>
        <v>0</v>
      </c>
      <c r="N313" s="34">
        <f t="shared" ref="N313:N366" si="52">K313</f>
        <v>0</v>
      </c>
      <c r="O313" s="43">
        <f t="shared" ref="O313:O366" si="53">-H313</f>
        <v>0</v>
      </c>
      <c r="Q313" s="93">
        <f>IF(C313+D313=0,0,SUM(E$4:E313))</f>
        <v>0</v>
      </c>
      <c r="R313" s="34">
        <f>IF(I313=0,0,SUM(K$4:K313))</f>
        <v>0</v>
      </c>
      <c r="S313" s="43">
        <f>IF(F313+G313=0,0,SUM(O$4:O313))</f>
        <v>0</v>
      </c>
    </row>
    <row r="314" spans="1:19" x14ac:dyDescent="0.25">
      <c r="A314" s="57">
        <f t="shared" si="45"/>
        <v>44</v>
      </c>
      <c r="B314" s="101">
        <f t="shared" si="46"/>
        <v>44871</v>
      </c>
      <c r="C314" s="28"/>
      <c r="D314" s="28"/>
      <c r="E314" s="95">
        <f t="shared" si="47"/>
        <v>0</v>
      </c>
      <c r="F314" s="28"/>
      <c r="G314" s="28"/>
      <c r="H314" s="33">
        <f t="shared" si="48"/>
        <v>0</v>
      </c>
      <c r="I314" s="28"/>
      <c r="J314" s="33">
        <f t="shared" si="49"/>
        <v>0</v>
      </c>
      <c r="K314" s="34">
        <f t="shared" si="50"/>
        <v>0</v>
      </c>
      <c r="M314" s="93">
        <f t="shared" si="51"/>
        <v>0</v>
      </c>
      <c r="N314" s="34">
        <f t="shared" si="52"/>
        <v>0</v>
      </c>
      <c r="O314" s="43">
        <f t="shared" si="53"/>
        <v>0</v>
      </c>
      <c r="Q314" s="93">
        <f>IF(C314+D314=0,0,SUM(E$4:E314))</f>
        <v>0</v>
      </c>
      <c r="R314" s="34">
        <f>IF(I314=0,0,SUM(K$4:K314))</f>
        <v>0</v>
      </c>
      <c r="S314" s="43">
        <f>IF(F314+G314=0,0,SUM(O$4:O314))</f>
        <v>0</v>
      </c>
    </row>
    <row r="315" spans="1:19" x14ac:dyDescent="0.25">
      <c r="A315" s="57">
        <f t="shared" si="45"/>
        <v>45</v>
      </c>
      <c r="B315" s="101">
        <f t="shared" si="46"/>
        <v>44872</v>
      </c>
      <c r="C315" s="28"/>
      <c r="D315" s="28"/>
      <c r="E315" s="95">
        <f t="shared" si="47"/>
        <v>0</v>
      </c>
      <c r="F315" s="28"/>
      <c r="G315" s="28"/>
      <c r="H315" s="33">
        <f t="shared" si="48"/>
        <v>0</v>
      </c>
      <c r="I315" s="28"/>
      <c r="J315" s="33">
        <f t="shared" si="49"/>
        <v>0</v>
      </c>
      <c r="K315" s="34">
        <f t="shared" si="50"/>
        <v>0</v>
      </c>
      <c r="M315" s="93">
        <f t="shared" si="51"/>
        <v>0</v>
      </c>
      <c r="N315" s="34">
        <f t="shared" si="52"/>
        <v>0</v>
      </c>
      <c r="O315" s="43">
        <f t="shared" si="53"/>
        <v>0</v>
      </c>
      <c r="Q315" s="93">
        <f>IF(C315+D315=0,0,SUM(E$4:E315))</f>
        <v>0</v>
      </c>
      <c r="R315" s="34">
        <f>IF(I315=0,0,SUM(K$4:K315))</f>
        <v>0</v>
      </c>
      <c r="S315" s="43">
        <f>IF(F315+G315=0,0,SUM(O$4:O315))</f>
        <v>0</v>
      </c>
    </row>
    <row r="316" spans="1:19" x14ac:dyDescent="0.25">
      <c r="A316" s="57">
        <f t="shared" si="45"/>
        <v>45</v>
      </c>
      <c r="B316" s="101">
        <f t="shared" si="46"/>
        <v>44873</v>
      </c>
      <c r="C316" s="28"/>
      <c r="D316" s="28"/>
      <c r="E316" s="95">
        <f t="shared" si="47"/>
        <v>0</v>
      </c>
      <c r="F316" s="28"/>
      <c r="G316" s="28"/>
      <c r="H316" s="33">
        <f t="shared" si="48"/>
        <v>0</v>
      </c>
      <c r="I316" s="28"/>
      <c r="J316" s="33">
        <f t="shared" si="49"/>
        <v>0</v>
      </c>
      <c r="K316" s="34">
        <f t="shared" si="50"/>
        <v>0</v>
      </c>
      <c r="M316" s="93">
        <f t="shared" si="51"/>
        <v>0</v>
      </c>
      <c r="N316" s="34">
        <f t="shared" si="52"/>
        <v>0</v>
      </c>
      <c r="O316" s="43">
        <f t="shared" si="53"/>
        <v>0</v>
      </c>
      <c r="Q316" s="93">
        <f>IF(C316+D316=0,0,SUM(E$4:E316))</f>
        <v>0</v>
      </c>
      <c r="R316" s="34">
        <f>IF(I316=0,0,SUM(K$4:K316))</f>
        <v>0</v>
      </c>
      <c r="S316" s="43">
        <f>IF(F316+G316=0,0,SUM(O$4:O316))</f>
        <v>0</v>
      </c>
    </row>
    <row r="317" spans="1:19" x14ac:dyDescent="0.25">
      <c r="A317" s="57">
        <f t="shared" si="45"/>
        <v>45</v>
      </c>
      <c r="B317" s="101">
        <f t="shared" si="46"/>
        <v>44874</v>
      </c>
      <c r="C317" s="28"/>
      <c r="D317" s="28"/>
      <c r="E317" s="95">
        <f t="shared" si="47"/>
        <v>0</v>
      </c>
      <c r="F317" s="28"/>
      <c r="G317" s="28"/>
      <c r="H317" s="33">
        <f t="shared" si="48"/>
        <v>0</v>
      </c>
      <c r="I317" s="28"/>
      <c r="J317" s="33">
        <f t="shared" si="49"/>
        <v>0</v>
      </c>
      <c r="K317" s="34">
        <f t="shared" si="50"/>
        <v>0</v>
      </c>
      <c r="M317" s="93">
        <f t="shared" si="51"/>
        <v>0</v>
      </c>
      <c r="N317" s="34">
        <f t="shared" si="52"/>
        <v>0</v>
      </c>
      <c r="O317" s="43">
        <f t="shared" si="53"/>
        <v>0</v>
      </c>
      <c r="Q317" s="93">
        <f>IF(C317+D317=0,0,SUM(E$4:E317))</f>
        <v>0</v>
      </c>
      <c r="R317" s="34">
        <f>IF(I317=0,0,SUM(K$4:K317))</f>
        <v>0</v>
      </c>
      <c r="S317" s="43">
        <f>IF(F317+G317=0,0,SUM(O$4:O317))</f>
        <v>0</v>
      </c>
    </row>
    <row r="318" spans="1:19" x14ac:dyDescent="0.25">
      <c r="A318" s="57">
        <f t="shared" si="45"/>
        <v>45</v>
      </c>
      <c r="B318" s="101">
        <f t="shared" si="46"/>
        <v>44875</v>
      </c>
      <c r="C318" s="28"/>
      <c r="D318" s="28"/>
      <c r="E318" s="95">
        <f t="shared" si="47"/>
        <v>0</v>
      </c>
      <c r="F318" s="28"/>
      <c r="G318" s="28"/>
      <c r="H318" s="33">
        <f t="shared" si="48"/>
        <v>0</v>
      </c>
      <c r="I318" s="28"/>
      <c r="J318" s="33">
        <f t="shared" si="49"/>
        <v>0</v>
      </c>
      <c r="K318" s="34">
        <f t="shared" si="50"/>
        <v>0</v>
      </c>
      <c r="M318" s="93">
        <f t="shared" si="51"/>
        <v>0</v>
      </c>
      <c r="N318" s="34">
        <f t="shared" si="52"/>
        <v>0</v>
      </c>
      <c r="O318" s="43">
        <f t="shared" si="53"/>
        <v>0</v>
      </c>
      <c r="Q318" s="93">
        <f>IF(C318+D318=0,0,SUM(E$4:E318))</f>
        <v>0</v>
      </c>
      <c r="R318" s="34">
        <f>IF(I318=0,0,SUM(K$4:K318))</f>
        <v>0</v>
      </c>
      <c r="S318" s="43">
        <f>IF(F318+G318=0,0,SUM(O$4:O318))</f>
        <v>0</v>
      </c>
    </row>
    <row r="319" spans="1:19" x14ac:dyDescent="0.25">
      <c r="A319" s="57">
        <f t="shared" si="45"/>
        <v>45</v>
      </c>
      <c r="B319" s="101">
        <f t="shared" si="46"/>
        <v>44876</v>
      </c>
      <c r="C319" s="28"/>
      <c r="D319" s="28"/>
      <c r="E319" s="95">
        <f t="shared" si="47"/>
        <v>0</v>
      </c>
      <c r="F319" s="28"/>
      <c r="G319" s="28"/>
      <c r="H319" s="33">
        <f t="shared" si="48"/>
        <v>0</v>
      </c>
      <c r="I319" s="28"/>
      <c r="J319" s="33">
        <f t="shared" si="49"/>
        <v>0</v>
      </c>
      <c r="K319" s="34">
        <f t="shared" si="50"/>
        <v>0</v>
      </c>
      <c r="M319" s="93">
        <f t="shared" si="51"/>
        <v>0</v>
      </c>
      <c r="N319" s="34">
        <f t="shared" si="52"/>
        <v>0</v>
      </c>
      <c r="O319" s="43">
        <f t="shared" si="53"/>
        <v>0</v>
      </c>
      <c r="Q319" s="93">
        <f>IF(C319+D319=0,0,SUM(E$4:E319))</f>
        <v>0</v>
      </c>
      <c r="R319" s="34">
        <f>IF(I319=0,0,SUM(K$4:K319))</f>
        <v>0</v>
      </c>
      <c r="S319" s="43">
        <f>IF(F319+G319=0,0,SUM(O$4:O319))</f>
        <v>0</v>
      </c>
    </row>
    <row r="320" spans="1:19" x14ac:dyDescent="0.25">
      <c r="A320" s="57">
        <f t="shared" si="45"/>
        <v>45</v>
      </c>
      <c r="B320" s="101">
        <f t="shared" si="46"/>
        <v>44877</v>
      </c>
      <c r="C320" s="28"/>
      <c r="D320" s="28"/>
      <c r="E320" s="95">
        <f t="shared" si="47"/>
        <v>0</v>
      </c>
      <c r="F320" s="28"/>
      <c r="G320" s="28"/>
      <c r="H320" s="33">
        <f t="shared" si="48"/>
        <v>0</v>
      </c>
      <c r="I320" s="28"/>
      <c r="J320" s="33">
        <f t="shared" si="49"/>
        <v>0</v>
      </c>
      <c r="K320" s="34">
        <f t="shared" si="50"/>
        <v>0</v>
      </c>
      <c r="M320" s="93">
        <f t="shared" si="51"/>
        <v>0</v>
      </c>
      <c r="N320" s="34">
        <f t="shared" si="52"/>
        <v>0</v>
      </c>
      <c r="O320" s="43">
        <f t="shared" si="53"/>
        <v>0</v>
      </c>
      <c r="Q320" s="93">
        <f>IF(C320+D320=0,0,SUM(E$4:E320))</f>
        <v>0</v>
      </c>
      <c r="R320" s="34">
        <f>IF(I320=0,0,SUM(K$4:K320))</f>
        <v>0</v>
      </c>
      <c r="S320" s="43">
        <f>IF(F320+G320=0,0,SUM(O$4:O320))</f>
        <v>0</v>
      </c>
    </row>
    <row r="321" spans="1:19" x14ac:dyDescent="0.25">
      <c r="A321" s="57">
        <f t="shared" si="45"/>
        <v>45</v>
      </c>
      <c r="B321" s="101">
        <f t="shared" si="46"/>
        <v>44878</v>
      </c>
      <c r="C321" s="28"/>
      <c r="D321" s="28"/>
      <c r="E321" s="95">
        <f t="shared" si="47"/>
        <v>0</v>
      </c>
      <c r="F321" s="28"/>
      <c r="G321" s="28"/>
      <c r="H321" s="33">
        <f t="shared" si="48"/>
        <v>0</v>
      </c>
      <c r="I321" s="28"/>
      <c r="J321" s="33">
        <f t="shared" si="49"/>
        <v>0</v>
      </c>
      <c r="K321" s="34">
        <f t="shared" si="50"/>
        <v>0</v>
      </c>
      <c r="M321" s="93">
        <f t="shared" si="51"/>
        <v>0</v>
      </c>
      <c r="N321" s="34">
        <f t="shared" si="52"/>
        <v>0</v>
      </c>
      <c r="O321" s="43">
        <f t="shared" si="53"/>
        <v>0</v>
      </c>
      <c r="Q321" s="93">
        <f>IF(C321+D321=0,0,SUM(E$4:E321))</f>
        <v>0</v>
      </c>
      <c r="R321" s="34">
        <f>IF(I321=0,0,SUM(K$4:K321))</f>
        <v>0</v>
      </c>
      <c r="S321" s="43">
        <f>IF(F321+G321=0,0,SUM(O$4:O321))</f>
        <v>0</v>
      </c>
    </row>
    <row r="322" spans="1:19" x14ac:dyDescent="0.25">
      <c r="A322" s="57">
        <f t="shared" si="45"/>
        <v>46</v>
      </c>
      <c r="B322" s="101">
        <f t="shared" si="46"/>
        <v>44879</v>
      </c>
      <c r="C322" s="28"/>
      <c r="D322" s="28"/>
      <c r="E322" s="95">
        <f t="shared" si="47"/>
        <v>0</v>
      </c>
      <c r="F322" s="28"/>
      <c r="G322" s="28"/>
      <c r="H322" s="33">
        <f t="shared" si="48"/>
        <v>0</v>
      </c>
      <c r="I322" s="28"/>
      <c r="J322" s="33">
        <f t="shared" si="49"/>
        <v>0</v>
      </c>
      <c r="K322" s="34">
        <f t="shared" si="50"/>
        <v>0</v>
      </c>
      <c r="M322" s="93">
        <f t="shared" si="51"/>
        <v>0</v>
      </c>
      <c r="N322" s="34">
        <f t="shared" si="52"/>
        <v>0</v>
      </c>
      <c r="O322" s="43">
        <f t="shared" si="53"/>
        <v>0</v>
      </c>
      <c r="Q322" s="93">
        <f>IF(C322+D322=0,0,SUM(E$4:E322))</f>
        <v>0</v>
      </c>
      <c r="R322" s="34">
        <f>IF(I322=0,0,SUM(K$4:K322))</f>
        <v>0</v>
      </c>
      <c r="S322" s="43">
        <f>IF(F322+G322=0,0,SUM(O$4:O322))</f>
        <v>0</v>
      </c>
    </row>
    <row r="323" spans="1:19" x14ac:dyDescent="0.25">
      <c r="A323" s="57">
        <f t="shared" si="45"/>
        <v>46</v>
      </c>
      <c r="B323" s="101">
        <f t="shared" si="46"/>
        <v>44880</v>
      </c>
      <c r="C323" s="28"/>
      <c r="D323" s="28"/>
      <c r="E323" s="95">
        <f t="shared" si="47"/>
        <v>0</v>
      </c>
      <c r="F323" s="28"/>
      <c r="G323" s="28"/>
      <c r="H323" s="33">
        <f t="shared" si="48"/>
        <v>0</v>
      </c>
      <c r="I323" s="28"/>
      <c r="J323" s="33">
        <f t="shared" si="49"/>
        <v>0</v>
      </c>
      <c r="K323" s="34">
        <f t="shared" si="50"/>
        <v>0</v>
      </c>
      <c r="M323" s="93">
        <f t="shared" si="51"/>
        <v>0</v>
      </c>
      <c r="N323" s="34">
        <f t="shared" si="52"/>
        <v>0</v>
      </c>
      <c r="O323" s="43">
        <f t="shared" si="53"/>
        <v>0</v>
      </c>
      <c r="Q323" s="93">
        <f>IF(C323+D323=0,0,SUM(E$4:E323))</f>
        <v>0</v>
      </c>
      <c r="R323" s="34">
        <f>IF(I323=0,0,SUM(K$4:K323))</f>
        <v>0</v>
      </c>
      <c r="S323" s="43">
        <f>IF(F323+G323=0,0,SUM(O$4:O323))</f>
        <v>0</v>
      </c>
    </row>
    <row r="324" spans="1:19" x14ac:dyDescent="0.25">
      <c r="A324" s="57">
        <f t="shared" si="45"/>
        <v>46</v>
      </c>
      <c r="B324" s="101">
        <f t="shared" si="46"/>
        <v>44881</v>
      </c>
      <c r="C324" s="28"/>
      <c r="D324" s="28"/>
      <c r="E324" s="95">
        <f t="shared" si="47"/>
        <v>0</v>
      </c>
      <c r="F324" s="28"/>
      <c r="G324" s="28"/>
      <c r="H324" s="33">
        <f t="shared" si="48"/>
        <v>0</v>
      </c>
      <c r="I324" s="28"/>
      <c r="J324" s="33">
        <f t="shared" si="49"/>
        <v>0</v>
      </c>
      <c r="K324" s="34">
        <f t="shared" si="50"/>
        <v>0</v>
      </c>
      <c r="M324" s="93">
        <f t="shared" si="51"/>
        <v>0</v>
      </c>
      <c r="N324" s="34">
        <f t="shared" si="52"/>
        <v>0</v>
      </c>
      <c r="O324" s="43">
        <f t="shared" si="53"/>
        <v>0</v>
      </c>
      <c r="Q324" s="93">
        <f>IF(C324+D324=0,0,SUM(E$4:E324))</f>
        <v>0</v>
      </c>
      <c r="R324" s="34">
        <f>IF(I324=0,0,SUM(K$4:K324))</f>
        <v>0</v>
      </c>
      <c r="S324" s="43">
        <f>IF(F324+G324=0,0,SUM(O$4:O324))</f>
        <v>0</v>
      </c>
    </row>
    <row r="325" spans="1:19" x14ac:dyDescent="0.25">
      <c r="A325" s="57">
        <f t="shared" si="45"/>
        <v>46</v>
      </c>
      <c r="B325" s="101">
        <f t="shared" si="46"/>
        <v>44882</v>
      </c>
      <c r="C325" s="28"/>
      <c r="D325" s="28"/>
      <c r="E325" s="95">
        <f t="shared" si="47"/>
        <v>0</v>
      </c>
      <c r="F325" s="28"/>
      <c r="G325" s="28"/>
      <c r="H325" s="33">
        <f t="shared" si="48"/>
        <v>0</v>
      </c>
      <c r="I325" s="28"/>
      <c r="J325" s="33">
        <f t="shared" si="49"/>
        <v>0</v>
      </c>
      <c r="K325" s="34">
        <f t="shared" si="50"/>
        <v>0</v>
      </c>
      <c r="M325" s="93">
        <f t="shared" si="51"/>
        <v>0</v>
      </c>
      <c r="N325" s="34">
        <f t="shared" si="52"/>
        <v>0</v>
      </c>
      <c r="O325" s="43">
        <f t="shared" si="53"/>
        <v>0</v>
      </c>
      <c r="Q325" s="93">
        <f>IF(C325+D325=0,0,SUM(E$4:E325))</f>
        <v>0</v>
      </c>
      <c r="R325" s="34">
        <f>IF(I325=0,0,SUM(K$4:K325))</f>
        <v>0</v>
      </c>
      <c r="S325" s="43">
        <f>IF(F325+G325=0,0,SUM(O$4:O325))</f>
        <v>0</v>
      </c>
    </row>
    <row r="326" spans="1:19" x14ac:dyDescent="0.25">
      <c r="A326" s="57">
        <f t="shared" si="45"/>
        <v>46</v>
      </c>
      <c r="B326" s="101">
        <f t="shared" si="46"/>
        <v>44883</v>
      </c>
      <c r="C326" s="28"/>
      <c r="D326" s="28"/>
      <c r="E326" s="95">
        <f t="shared" si="47"/>
        <v>0</v>
      </c>
      <c r="F326" s="28"/>
      <c r="G326" s="28"/>
      <c r="H326" s="33">
        <f t="shared" si="48"/>
        <v>0</v>
      </c>
      <c r="I326" s="28"/>
      <c r="J326" s="33">
        <f t="shared" si="49"/>
        <v>0</v>
      </c>
      <c r="K326" s="34">
        <f t="shared" si="50"/>
        <v>0</v>
      </c>
      <c r="M326" s="93">
        <f t="shared" si="51"/>
        <v>0</v>
      </c>
      <c r="N326" s="34">
        <f t="shared" si="52"/>
        <v>0</v>
      </c>
      <c r="O326" s="43">
        <f t="shared" si="53"/>
        <v>0</v>
      </c>
      <c r="Q326" s="93">
        <f>IF(C326+D326=0,0,SUM(E$4:E326))</f>
        <v>0</v>
      </c>
      <c r="R326" s="34">
        <f>IF(I326=0,0,SUM(K$4:K326))</f>
        <v>0</v>
      </c>
      <c r="S326" s="43">
        <f>IF(F326+G326=0,0,SUM(O$4:O326))</f>
        <v>0</v>
      </c>
    </row>
    <row r="327" spans="1:19" x14ac:dyDescent="0.25">
      <c r="A327" s="57">
        <f t="shared" si="45"/>
        <v>46</v>
      </c>
      <c r="B327" s="101">
        <f t="shared" si="46"/>
        <v>44884</v>
      </c>
      <c r="C327" s="28"/>
      <c r="D327" s="28"/>
      <c r="E327" s="95">
        <f t="shared" si="47"/>
        <v>0</v>
      </c>
      <c r="F327" s="28"/>
      <c r="G327" s="28"/>
      <c r="H327" s="33">
        <f t="shared" si="48"/>
        <v>0</v>
      </c>
      <c r="I327" s="28"/>
      <c r="J327" s="33">
        <f t="shared" si="49"/>
        <v>0</v>
      </c>
      <c r="K327" s="34">
        <f t="shared" si="50"/>
        <v>0</v>
      </c>
      <c r="M327" s="93">
        <f t="shared" si="51"/>
        <v>0</v>
      </c>
      <c r="N327" s="34">
        <f t="shared" si="52"/>
        <v>0</v>
      </c>
      <c r="O327" s="43">
        <f t="shared" si="53"/>
        <v>0</v>
      </c>
      <c r="Q327" s="93">
        <f>IF(C327+D327=0,0,SUM(E$4:E327))</f>
        <v>0</v>
      </c>
      <c r="R327" s="34">
        <f>IF(I327=0,0,SUM(K$4:K327))</f>
        <v>0</v>
      </c>
      <c r="S327" s="43">
        <f>IF(F327+G327=0,0,SUM(O$4:O327))</f>
        <v>0</v>
      </c>
    </row>
    <row r="328" spans="1:19" x14ac:dyDescent="0.25">
      <c r="A328" s="57">
        <f t="shared" si="45"/>
        <v>46</v>
      </c>
      <c r="B328" s="101">
        <f t="shared" si="46"/>
        <v>44885</v>
      </c>
      <c r="C328" s="28"/>
      <c r="D328" s="28"/>
      <c r="E328" s="95">
        <f t="shared" si="47"/>
        <v>0</v>
      </c>
      <c r="F328" s="28"/>
      <c r="G328" s="28"/>
      <c r="H328" s="33">
        <f t="shared" si="48"/>
        <v>0</v>
      </c>
      <c r="I328" s="28"/>
      <c r="J328" s="33">
        <f t="shared" si="49"/>
        <v>0</v>
      </c>
      <c r="K328" s="34">
        <f t="shared" si="50"/>
        <v>0</v>
      </c>
      <c r="M328" s="93">
        <f t="shared" si="51"/>
        <v>0</v>
      </c>
      <c r="N328" s="34">
        <f t="shared" si="52"/>
        <v>0</v>
      </c>
      <c r="O328" s="43">
        <f t="shared" si="53"/>
        <v>0</v>
      </c>
      <c r="Q328" s="93">
        <f>IF(C328+D328=0,0,SUM(E$4:E328))</f>
        <v>0</v>
      </c>
      <c r="R328" s="34">
        <f>IF(I328=0,0,SUM(K$4:K328))</f>
        <v>0</v>
      </c>
      <c r="S328" s="43">
        <f>IF(F328+G328=0,0,SUM(O$4:O328))</f>
        <v>0</v>
      </c>
    </row>
    <row r="329" spans="1:19" x14ac:dyDescent="0.25">
      <c r="A329" s="57">
        <f t="shared" si="45"/>
        <v>47</v>
      </c>
      <c r="B329" s="101">
        <f t="shared" si="46"/>
        <v>44886</v>
      </c>
      <c r="C329" s="28"/>
      <c r="D329" s="28"/>
      <c r="E329" s="95">
        <f t="shared" si="47"/>
        <v>0</v>
      </c>
      <c r="F329" s="28"/>
      <c r="G329" s="28"/>
      <c r="H329" s="33">
        <f t="shared" si="48"/>
        <v>0</v>
      </c>
      <c r="I329" s="28"/>
      <c r="J329" s="33">
        <f t="shared" si="49"/>
        <v>0</v>
      </c>
      <c r="K329" s="34">
        <f t="shared" si="50"/>
        <v>0</v>
      </c>
      <c r="M329" s="93">
        <f t="shared" si="51"/>
        <v>0</v>
      </c>
      <c r="N329" s="34">
        <f t="shared" si="52"/>
        <v>0</v>
      </c>
      <c r="O329" s="43">
        <f t="shared" si="53"/>
        <v>0</v>
      </c>
      <c r="Q329" s="93">
        <f>IF(C329+D329=0,0,SUM(E$4:E329))</f>
        <v>0</v>
      </c>
      <c r="R329" s="34">
        <f>IF(I329=0,0,SUM(K$4:K329))</f>
        <v>0</v>
      </c>
      <c r="S329" s="43">
        <f>IF(F329+G329=0,0,SUM(O$4:O329))</f>
        <v>0</v>
      </c>
    </row>
    <row r="330" spans="1:19" x14ac:dyDescent="0.25">
      <c r="A330" s="57">
        <f t="shared" si="45"/>
        <v>47</v>
      </c>
      <c r="B330" s="101">
        <f t="shared" si="46"/>
        <v>44887</v>
      </c>
      <c r="C330" s="28"/>
      <c r="D330" s="28"/>
      <c r="E330" s="95">
        <f t="shared" si="47"/>
        <v>0</v>
      </c>
      <c r="F330" s="28"/>
      <c r="G330" s="28"/>
      <c r="H330" s="33">
        <f t="shared" si="48"/>
        <v>0</v>
      </c>
      <c r="I330" s="28"/>
      <c r="J330" s="33">
        <f t="shared" si="49"/>
        <v>0</v>
      </c>
      <c r="K330" s="34">
        <f t="shared" si="50"/>
        <v>0</v>
      </c>
      <c r="M330" s="93">
        <f t="shared" si="51"/>
        <v>0</v>
      </c>
      <c r="N330" s="34">
        <f t="shared" si="52"/>
        <v>0</v>
      </c>
      <c r="O330" s="43">
        <f t="shared" si="53"/>
        <v>0</v>
      </c>
      <c r="Q330" s="93">
        <f>IF(C330+D330=0,0,SUM(E$4:E330))</f>
        <v>0</v>
      </c>
      <c r="R330" s="34">
        <f>IF(I330=0,0,SUM(K$4:K330))</f>
        <v>0</v>
      </c>
      <c r="S330" s="43">
        <f>IF(F330+G330=0,0,SUM(O$4:O330))</f>
        <v>0</v>
      </c>
    </row>
    <row r="331" spans="1:19" x14ac:dyDescent="0.25">
      <c r="A331" s="57">
        <f t="shared" si="45"/>
        <v>47</v>
      </c>
      <c r="B331" s="101">
        <f t="shared" si="46"/>
        <v>44888</v>
      </c>
      <c r="C331" s="28"/>
      <c r="D331" s="28"/>
      <c r="E331" s="95">
        <f t="shared" si="47"/>
        <v>0</v>
      </c>
      <c r="F331" s="28"/>
      <c r="G331" s="28"/>
      <c r="H331" s="33">
        <f t="shared" si="48"/>
        <v>0</v>
      </c>
      <c r="I331" s="28"/>
      <c r="J331" s="33">
        <f t="shared" si="49"/>
        <v>0</v>
      </c>
      <c r="K331" s="34">
        <f t="shared" si="50"/>
        <v>0</v>
      </c>
      <c r="M331" s="93">
        <f t="shared" si="51"/>
        <v>0</v>
      </c>
      <c r="N331" s="34">
        <f t="shared" si="52"/>
        <v>0</v>
      </c>
      <c r="O331" s="43">
        <f t="shared" si="53"/>
        <v>0</v>
      </c>
      <c r="Q331" s="93">
        <f>IF(C331+D331=0,0,SUM(E$4:E331))</f>
        <v>0</v>
      </c>
      <c r="R331" s="34">
        <f>IF(I331=0,0,SUM(K$4:K331))</f>
        <v>0</v>
      </c>
      <c r="S331" s="43">
        <f>IF(F331+G331=0,0,SUM(O$4:O331))</f>
        <v>0</v>
      </c>
    </row>
    <row r="332" spans="1:19" x14ac:dyDescent="0.25">
      <c r="A332" s="57">
        <f t="shared" si="45"/>
        <v>47</v>
      </c>
      <c r="B332" s="101">
        <f t="shared" si="46"/>
        <v>44889</v>
      </c>
      <c r="C332" s="28"/>
      <c r="D332" s="28"/>
      <c r="E332" s="95">
        <f t="shared" si="47"/>
        <v>0</v>
      </c>
      <c r="F332" s="28"/>
      <c r="G332" s="28"/>
      <c r="H332" s="33">
        <f t="shared" si="48"/>
        <v>0</v>
      </c>
      <c r="I332" s="28"/>
      <c r="J332" s="33">
        <f t="shared" si="49"/>
        <v>0</v>
      </c>
      <c r="K332" s="34">
        <f t="shared" si="50"/>
        <v>0</v>
      </c>
      <c r="M332" s="93">
        <f t="shared" si="51"/>
        <v>0</v>
      </c>
      <c r="N332" s="34">
        <f t="shared" si="52"/>
        <v>0</v>
      </c>
      <c r="O332" s="43">
        <f t="shared" si="53"/>
        <v>0</v>
      </c>
      <c r="Q332" s="93">
        <f>IF(C332+D332=0,0,SUM(E$4:E332))</f>
        <v>0</v>
      </c>
      <c r="R332" s="34">
        <f>IF(I332=0,0,SUM(K$4:K332))</f>
        <v>0</v>
      </c>
      <c r="S332" s="43">
        <f>IF(F332+G332=0,0,SUM(O$4:O332))</f>
        <v>0</v>
      </c>
    </row>
    <row r="333" spans="1:19" x14ac:dyDescent="0.25">
      <c r="A333" s="57">
        <f t="shared" si="45"/>
        <v>47</v>
      </c>
      <c r="B333" s="101">
        <f t="shared" si="46"/>
        <v>44890</v>
      </c>
      <c r="C333" s="28"/>
      <c r="D333" s="28"/>
      <c r="E333" s="95">
        <f t="shared" si="47"/>
        <v>0</v>
      </c>
      <c r="F333" s="28"/>
      <c r="G333" s="28"/>
      <c r="H333" s="33">
        <f t="shared" si="48"/>
        <v>0</v>
      </c>
      <c r="I333" s="28"/>
      <c r="J333" s="33">
        <f t="shared" si="49"/>
        <v>0</v>
      </c>
      <c r="K333" s="34">
        <f t="shared" si="50"/>
        <v>0</v>
      </c>
      <c r="M333" s="93">
        <f t="shared" si="51"/>
        <v>0</v>
      </c>
      <c r="N333" s="34">
        <f t="shared" si="52"/>
        <v>0</v>
      </c>
      <c r="O333" s="43">
        <f t="shared" si="53"/>
        <v>0</v>
      </c>
      <c r="Q333" s="93">
        <f>IF(C333+D333=0,0,SUM(E$4:E333))</f>
        <v>0</v>
      </c>
      <c r="R333" s="34">
        <f>IF(I333=0,0,SUM(K$4:K333))</f>
        <v>0</v>
      </c>
      <c r="S333" s="43">
        <f>IF(F333+G333=0,0,SUM(O$4:O333))</f>
        <v>0</v>
      </c>
    </row>
    <row r="334" spans="1:19" x14ac:dyDescent="0.25">
      <c r="A334" s="57">
        <f t="shared" si="45"/>
        <v>47</v>
      </c>
      <c r="B334" s="101">
        <f t="shared" si="46"/>
        <v>44891</v>
      </c>
      <c r="C334" s="28"/>
      <c r="D334" s="28"/>
      <c r="E334" s="95">
        <f t="shared" si="47"/>
        <v>0</v>
      </c>
      <c r="F334" s="28"/>
      <c r="G334" s="28"/>
      <c r="H334" s="33">
        <f t="shared" si="48"/>
        <v>0</v>
      </c>
      <c r="I334" s="28"/>
      <c r="J334" s="33">
        <f t="shared" si="49"/>
        <v>0</v>
      </c>
      <c r="K334" s="34">
        <f t="shared" si="50"/>
        <v>0</v>
      </c>
      <c r="M334" s="93">
        <f t="shared" si="51"/>
        <v>0</v>
      </c>
      <c r="N334" s="34">
        <f t="shared" si="52"/>
        <v>0</v>
      </c>
      <c r="O334" s="43">
        <f t="shared" si="53"/>
        <v>0</v>
      </c>
      <c r="Q334" s="93">
        <f>IF(C334+D334=0,0,SUM(E$4:E334))</f>
        <v>0</v>
      </c>
      <c r="R334" s="34">
        <f>IF(I334=0,0,SUM(K$4:K334))</f>
        <v>0</v>
      </c>
      <c r="S334" s="43">
        <f>IF(F334+G334=0,0,SUM(O$4:O334))</f>
        <v>0</v>
      </c>
    </row>
    <row r="335" spans="1:19" x14ac:dyDescent="0.25">
      <c r="A335" s="57">
        <f t="shared" si="45"/>
        <v>47</v>
      </c>
      <c r="B335" s="101">
        <f t="shared" si="46"/>
        <v>44892</v>
      </c>
      <c r="C335" s="28"/>
      <c r="D335" s="28"/>
      <c r="E335" s="95">
        <f t="shared" si="47"/>
        <v>0</v>
      </c>
      <c r="F335" s="28"/>
      <c r="G335" s="28"/>
      <c r="H335" s="33">
        <f t="shared" si="48"/>
        <v>0</v>
      </c>
      <c r="I335" s="28"/>
      <c r="J335" s="33">
        <f t="shared" si="49"/>
        <v>0</v>
      </c>
      <c r="K335" s="34">
        <f t="shared" si="50"/>
        <v>0</v>
      </c>
      <c r="M335" s="93">
        <f t="shared" si="51"/>
        <v>0</v>
      </c>
      <c r="N335" s="34">
        <f t="shared" si="52"/>
        <v>0</v>
      </c>
      <c r="O335" s="43">
        <f t="shared" si="53"/>
        <v>0</v>
      </c>
      <c r="Q335" s="93">
        <f>IF(C335+D335=0,0,SUM(E$4:E335))</f>
        <v>0</v>
      </c>
      <c r="R335" s="34">
        <f>IF(I335=0,0,SUM(K$4:K335))</f>
        <v>0</v>
      </c>
      <c r="S335" s="43">
        <f>IF(F335+G335=0,0,SUM(O$4:O335))</f>
        <v>0</v>
      </c>
    </row>
    <row r="336" spans="1:19" x14ac:dyDescent="0.25">
      <c r="A336" s="57">
        <f t="shared" si="45"/>
        <v>48</v>
      </c>
      <c r="B336" s="101">
        <f t="shared" si="46"/>
        <v>44893</v>
      </c>
      <c r="C336" s="28"/>
      <c r="D336" s="28"/>
      <c r="E336" s="95">
        <f t="shared" si="47"/>
        <v>0</v>
      </c>
      <c r="F336" s="28"/>
      <c r="G336" s="28"/>
      <c r="H336" s="33">
        <f t="shared" si="48"/>
        <v>0</v>
      </c>
      <c r="I336" s="28"/>
      <c r="J336" s="33">
        <f t="shared" si="49"/>
        <v>0</v>
      </c>
      <c r="K336" s="34">
        <f t="shared" si="50"/>
        <v>0</v>
      </c>
      <c r="M336" s="93">
        <f t="shared" si="51"/>
        <v>0</v>
      </c>
      <c r="N336" s="34">
        <f t="shared" si="52"/>
        <v>0</v>
      </c>
      <c r="O336" s="43">
        <f t="shared" si="53"/>
        <v>0</v>
      </c>
      <c r="Q336" s="93">
        <f>IF(C336+D336=0,0,SUM(E$4:E336))</f>
        <v>0</v>
      </c>
      <c r="R336" s="34">
        <f>IF(I336=0,0,SUM(K$4:K336))</f>
        <v>0</v>
      </c>
      <c r="S336" s="43">
        <f>IF(F336+G336=0,0,SUM(O$4:O336))</f>
        <v>0</v>
      </c>
    </row>
    <row r="337" spans="1:19" x14ac:dyDescent="0.25">
      <c r="A337" s="57">
        <f t="shared" si="45"/>
        <v>48</v>
      </c>
      <c r="B337" s="101">
        <f t="shared" si="46"/>
        <v>44894</v>
      </c>
      <c r="C337" s="28"/>
      <c r="D337" s="28"/>
      <c r="E337" s="95">
        <f t="shared" si="47"/>
        <v>0</v>
      </c>
      <c r="F337" s="28"/>
      <c r="G337" s="28"/>
      <c r="H337" s="33">
        <f t="shared" si="48"/>
        <v>0</v>
      </c>
      <c r="I337" s="28"/>
      <c r="J337" s="33">
        <f t="shared" si="49"/>
        <v>0</v>
      </c>
      <c r="K337" s="34">
        <f t="shared" si="50"/>
        <v>0</v>
      </c>
      <c r="M337" s="93">
        <f t="shared" si="51"/>
        <v>0</v>
      </c>
      <c r="N337" s="34">
        <f t="shared" si="52"/>
        <v>0</v>
      </c>
      <c r="O337" s="43">
        <f t="shared" si="53"/>
        <v>0</v>
      </c>
      <c r="Q337" s="93">
        <f>IF(C337+D337=0,0,SUM(E$4:E337))</f>
        <v>0</v>
      </c>
      <c r="R337" s="34">
        <f>IF(I337=0,0,SUM(K$4:K337))</f>
        <v>0</v>
      </c>
      <c r="S337" s="43">
        <f>IF(F337+G337=0,0,SUM(O$4:O337))</f>
        <v>0</v>
      </c>
    </row>
    <row r="338" spans="1:19" x14ac:dyDescent="0.25">
      <c r="A338" s="57">
        <f t="shared" si="45"/>
        <v>48</v>
      </c>
      <c r="B338" s="101">
        <f t="shared" si="46"/>
        <v>44895</v>
      </c>
      <c r="C338" s="28"/>
      <c r="D338" s="28"/>
      <c r="E338" s="95">
        <f t="shared" si="47"/>
        <v>0</v>
      </c>
      <c r="F338" s="28"/>
      <c r="G338" s="28"/>
      <c r="H338" s="33">
        <f t="shared" si="48"/>
        <v>0</v>
      </c>
      <c r="I338" s="28"/>
      <c r="J338" s="33">
        <f t="shared" si="49"/>
        <v>0</v>
      </c>
      <c r="K338" s="34">
        <f t="shared" si="50"/>
        <v>0</v>
      </c>
      <c r="M338" s="93">
        <f t="shared" si="51"/>
        <v>0</v>
      </c>
      <c r="N338" s="34">
        <f t="shared" si="52"/>
        <v>0</v>
      </c>
      <c r="O338" s="43">
        <f t="shared" si="53"/>
        <v>0</v>
      </c>
      <c r="Q338" s="93">
        <f>IF(C338+D338=0,0,SUM(E$4:E338))</f>
        <v>0</v>
      </c>
      <c r="R338" s="34">
        <f>IF(I338=0,0,SUM(K$4:K338))</f>
        <v>0</v>
      </c>
      <c r="S338" s="43">
        <f>IF(F338+G338=0,0,SUM(O$4:O338))</f>
        <v>0</v>
      </c>
    </row>
    <row r="339" spans="1:19" x14ac:dyDescent="0.25">
      <c r="A339" s="57">
        <f t="shared" si="45"/>
        <v>48</v>
      </c>
      <c r="B339" s="101">
        <f t="shared" si="46"/>
        <v>44896</v>
      </c>
      <c r="C339" s="28"/>
      <c r="D339" s="28"/>
      <c r="E339" s="95">
        <f t="shared" si="47"/>
        <v>0</v>
      </c>
      <c r="F339" s="28"/>
      <c r="G339" s="28"/>
      <c r="H339" s="33">
        <f t="shared" si="48"/>
        <v>0</v>
      </c>
      <c r="I339" s="28"/>
      <c r="J339" s="33">
        <f t="shared" si="49"/>
        <v>0</v>
      </c>
      <c r="K339" s="34">
        <f t="shared" si="50"/>
        <v>0</v>
      </c>
      <c r="M339" s="93">
        <f t="shared" si="51"/>
        <v>0</v>
      </c>
      <c r="N339" s="34">
        <f t="shared" si="52"/>
        <v>0</v>
      </c>
      <c r="O339" s="43">
        <f t="shared" si="53"/>
        <v>0</v>
      </c>
      <c r="Q339" s="93">
        <f>IF(C339+D339=0,0,SUM(E$4:E339))</f>
        <v>0</v>
      </c>
      <c r="R339" s="34">
        <f>IF(I339=0,0,SUM(K$4:K339))</f>
        <v>0</v>
      </c>
      <c r="S339" s="43">
        <f>IF(F339+G339=0,0,SUM(O$4:O339))</f>
        <v>0</v>
      </c>
    </row>
    <row r="340" spans="1:19" x14ac:dyDescent="0.25">
      <c r="A340" s="57">
        <f t="shared" si="45"/>
        <v>48</v>
      </c>
      <c r="B340" s="101">
        <f t="shared" si="46"/>
        <v>44897</v>
      </c>
      <c r="C340" s="28"/>
      <c r="D340" s="28"/>
      <c r="E340" s="95">
        <f t="shared" si="47"/>
        <v>0</v>
      </c>
      <c r="F340" s="28"/>
      <c r="G340" s="28"/>
      <c r="H340" s="33">
        <f t="shared" si="48"/>
        <v>0</v>
      </c>
      <c r="I340" s="28"/>
      <c r="J340" s="33">
        <f t="shared" si="49"/>
        <v>0</v>
      </c>
      <c r="K340" s="34">
        <f t="shared" si="50"/>
        <v>0</v>
      </c>
      <c r="M340" s="93">
        <f t="shared" si="51"/>
        <v>0</v>
      </c>
      <c r="N340" s="34">
        <f t="shared" si="52"/>
        <v>0</v>
      </c>
      <c r="O340" s="43">
        <f t="shared" si="53"/>
        <v>0</v>
      </c>
      <c r="Q340" s="93">
        <f>IF(C340+D340=0,0,SUM(E$4:E340))</f>
        <v>0</v>
      </c>
      <c r="R340" s="34">
        <f>IF(I340=0,0,SUM(K$4:K340))</f>
        <v>0</v>
      </c>
      <c r="S340" s="43">
        <f>IF(F340+G340=0,0,SUM(O$4:O340))</f>
        <v>0</v>
      </c>
    </row>
    <row r="341" spans="1:19" x14ac:dyDescent="0.25">
      <c r="A341" s="57">
        <f t="shared" si="45"/>
        <v>48</v>
      </c>
      <c r="B341" s="101">
        <f t="shared" si="46"/>
        <v>44898</v>
      </c>
      <c r="C341" s="28"/>
      <c r="D341" s="28"/>
      <c r="E341" s="95">
        <f t="shared" si="47"/>
        <v>0</v>
      </c>
      <c r="F341" s="28"/>
      <c r="G341" s="28"/>
      <c r="H341" s="33">
        <f t="shared" si="48"/>
        <v>0</v>
      </c>
      <c r="I341" s="28"/>
      <c r="J341" s="33">
        <f t="shared" si="49"/>
        <v>0</v>
      </c>
      <c r="K341" s="34">
        <f t="shared" si="50"/>
        <v>0</v>
      </c>
      <c r="M341" s="93">
        <f t="shared" si="51"/>
        <v>0</v>
      </c>
      <c r="N341" s="34">
        <f t="shared" si="52"/>
        <v>0</v>
      </c>
      <c r="O341" s="43">
        <f t="shared" si="53"/>
        <v>0</v>
      </c>
      <c r="Q341" s="93">
        <f>IF(C341+D341=0,0,SUM(E$4:E341))</f>
        <v>0</v>
      </c>
      <c r="R341" s="34">
        <f>IF(I341=0,0,SUM(K$4:K341))</f>
        <v>0</v>
      </c>
      <c r="S341" s="43">
        <f>IF(F341+G341=0,0,SUM(O$4:O341))</f>
        <v>0</v>
      </c>
    </row>
    <row r="342" spans="1:19" x14ac:dyDescent="0.25">
      <c r="A342" s="57">
        <f t="shared" si="45"/>
        <v>48</v>
      </c>
      <c r="B342" s="101">
        <f t="shared" si="46"/>
        <v>44899</v>
      </c>
      <c r="C342" s="28"/>
      <c r="D342" s="28"/>
      <c r="E342" s="95">
        <f t="shared" si="47"/>
        <v>0</v>
      </c>
      <c r="F342" s="28"/>
      <c r="G342" s="28"/>
      <c r="H342" s="33">
        <f t="shared" si="48"/>
        <v>0</v>
      </c>
      <c r="I342" s="28"/>
      <c r="J342" s="33">
        <f t="shared" si="49"/>
        <v>0</v>
      </c>
      <c r="K342" s="34">
        <f t="shared" si="50"/>
        <v>0</v>
      </c>
      <c r="M342" s="93">
        <f t="shared" si="51"/>
        <v>0</v>
      </c>
      <c r="N342" s="34">
        <f t="shared" si="52"/>
        <v>0</v>
      </c>
      <c r="O342" s="43">
        <f t="shared" si="53"/>
        <v>0</v>
      </c>
      <c r="Q342" s="93">
        <f>IF(C342+D342=0,0,SUM(E$4:E342))</f>
        <v>0</v>
      </c>
      <c r="R342" s="34">
        <f>IF(I342=0,0,SUM(K$4:K342))</f>
        <v>0</v>
      </c>
      <c r="S342" s="43">
        <f>IF(F342+G342=0,0,SUM(O$4:O342))</f>
        <v>0</v>
      </c>
    </row>
    <row r="343" spans="1:19" x14ac:dyDescent="0.25">
      <c r="A343" s="57">
        <f t="shared" si="45"/>
        <v>49</v>
      </c>
      <c r="B343" s="101">
        <f t="shared" si="46"/>
        <v>44900</v>
      </c>
      <c r="C343" s="28"/>
      <c r="D343" s="28"/>
      <c r="E343" s="95">
        <f t="shared" si="47"/>
        <v>0</v>
      </c>
      <c r="F343" s="28"/>
      <c r="G343" s="28"/>
      <c r="H343" s="33">
        <f t="shared" si="48"/>
        <v>0</v>
      </c>
      <c r="I343" s="28"/>
      <c r="J343" s="33">
        <f t="shared" si="49"/>
        <v>0</v>
      </c>
      <c r="K343" s="34">
        <f t="shared" si="50"/>
        <v>0</v>
      </c>
      <c r="M343" s="93">
        <f t="shared" si="51"/>
        <v>0</v>
      </c>
      <c r="N343" s="34">
        <f t="shared" si="52"/>
        <v>0</v>
      </c>
      <c r="O343" s="43">
        <f t="shared" si="53"/>
        <v>0</v>
      </c>
      <c r="Q343" s="93">
        <f>IF(C343+D343=0,0,SUM(E$4:E343))</f>
        <v>0</v>
      </c>
      <c r="R343" s="34">
        <f>IF(I343=0,0,SUM(K$4:K343))</f>
        <v>0</v>
      </c>
      <c r="S343" s="43">
        <f>IF(F343+G343=0,0,SUM(O$4:O343))</f>
        <v>0</v>
      </c>
    </row>
    <row r="344" spans="1:19" x14ac:dyDescent="0.25">
      <c r="A344" s="57">
        <f t="shared" si="45"/>
        <v>49</v>
      </c>
      <c r="B344" s="101">
        <f t="shared" si="46"/>
        <v>44901</v>
      </c>
      <c r="C344" s="28"/>
      <c r="D344" s="28"/>
      <c r="E344" s="95">
        <f t="shared" si="47"/>
        <v>0</v>
      </c>
      <c r="F344" s="28"/>
      <c r="G344" s="28"/>
      <c r="H344" s="33">
        <f t="shared" si="48"/>
        <v>0</v>
      </c>
      <c r="I344" s="28"/>
      <c r="J344" s="33">
        <f t="shared" si="49"/>
        <v>0</v>
      </c>
      <c r="K344" s="34">
        <f t="shared" si="50"/>
        <v>0</v>
      </c>
      <c r="M344" s="93">
        <f t="shared" si="51"/>
        <v>0</v>
      </c>
      <c r="N344" s="34">
        <f t="shared" si="52"/>
        <v>0</v>
      </c>
      <c r="O344" s="43">
        <f t="shared" si="53"/>
        <v>0</v>
      </c>
      <c r="Q344" s="93">
        <f>IF(C344+D344=0,0,SUM(E$4:E344))</f>
        <v>0</v>
      </c>
      <c r="R344" s="34">
        <f>IF(I344=0,0,SUM(K$4:K344))</f>
        <v>0</v>
      </c>
      <c r="S344" s="43">
        <f>IF(F344+G344=0,0,SUM(O$4:O344))</f>
        <v>0</v>
      </c>
    </row>
    <row r="345" spans="1:19" x14ac:dyDescent="0.25">
      <c r="A345" s="57">
        <f t="shared" si="45"/>
        <v>49</v>
      </c>
      <c r="B345" s="101">
        <f t="shared" si="46"/>
        <v>44902</v>
      </c>
      <c r="C345" s="28"/>
      <c r="D345" s="28"/>
      <c r="E345" s="95">
        <f t="shared" si="47"/>
        <v>0</v>
      </c>
      <c r="F345" s="28"/>
      <c r="G345" s="28"/>
      <c r="H345" s="33">
        <f t="shared" si="48"/>
        <v>0</v>
      </c>
      <c r="I345" s="28"/>
      <c r="J345" s="33">
        <f t="shared" si="49"/>
        <v>0</v>
      </c>
      <c r="K345" s="34">
        <f t="shared" si="50"/>
        <v>0</v>
      </c>
      <c r="M345" s="93">
        <f t="shared" si="51"/>
        <v>0</v>
      </c>
      <c r="N345" s="34">
        <f t="shared" si="52"/>
        <v>0</v>
      </c>
      <c r="O345" s="43">
        <f t="shared" si="53"/>
        <v>0</v>
      </c>
      <c r="Q345" s="93">
        <f>IF(C345+D345=0,0,SUM(E$4:E345))</f>
        <v>0</v>
      </c>
      <c r="R345" s="34">
        <f>IF(I345=0,0,SUM(K$4:K345))</f>
        <v>0</v>
      </c>
      <c r="S345" s="43">
        <f>IF(F345+G345=0,0,SUM(O$4:O345))</f>
        <v>0</v>
      </c>
    </row>
    <row r="346" spans="1:19" x14ac:dyDescent="0.25">
      <c r="A346" s="57">
        <f t="shared" si="45"/>
        <v>49</v>
      </c>
      <c r="B346" s="101">
        <f t="shared" si="46"/>
        <v>44903</v>
      </c>
      <c r="C346" s="28"/>
      <c r="D346" s="28"/>
      <c r="E346" s="95">
        <f t="shared" si="47"/>
        <v>0</v>
      </c>
      <c r="F346" s="28"/>
      <c r="G346" s="28"/>
      <c r="H346" s="33">
        <f t="shared" si="48"/>
        <v>0</v>
      </c>
      <c r="I346" s="28"/>
      <c r="J346" s="33">
        <f t="shared" si="49"/>
        <v>0</v>
      </c>
      <c r="K346" s="34">
        <f t="shared" si="50"/>
        <v>0</v>
      </c>
      <c r="M346" s="93">
        <f t="shared" si="51"/>
        <v>0</v>
      </c>
      <c r="N346" s="34">
        <f t="shared" si="52"/>
        <v>0</v>
      </c>
      <c r="O346" s="43">
        <f t="shared" si="53"/>
        <v>0</v>
      </c>
      <c r="Q346" s="93">
        <f>IF(C346+D346=0,0,SUM(E$4:E346))</f>
        <v>0</v>
      </c>
      <c r="R346" s="34">
        <f>IF(I346=0,0,SUM(K$4:K346))</f>
        <v>0</v>
      </c>
      <c r="S346" s="43">
        <f>IF(F346+G346=0,0,SUM(O$4:O346))</f>
        <v>0</v>
      </c>
    </row>
    <row r="347" spans="1:19" x14ac:dyDescent="0.25">
      <c r="A347" s="57">
        <f t="shared" si="45"/>
        <v>49</v>
      </c>
      <c r="B347" s="101">
        <f t="shared" si="46"/>
        <v>44904</v>
      </c>
      <c r="C347" s="28"/>
      <c r="D347" s="28"/>
      <c r="E347" s="95">
        <f t="shared" si="47"/>
        <v>0</v>
      </c>
      <c r="F347" s="28"/>
      <c r="G347" s="28"/>
      <c r="H347" s="33">
        <f t="shared" si="48"/>
        <v>0</v>
      </c>
      <c r="I347" s="28"/>
      <c r="J347" s="33">
        <f t="shared" si="49"/>
        <v>0</v>
      </c>
      <c r="K347" s="34">
        <f t="shared" si="50"/>
        <v>0</v>
      </c>
      <c r="M347" s="93">
        <f t="shared" si="51"/>
        <v>0</v>
      </c>
      <c r="N347" s="34">
        <f t="shared" si="52"/>
        <v>0</v>
      </c>
      <c r="O347" s="43">
        <f t="shared" si="53"/>
        <v>0</v>
      </c>
      <c r="Q347" s="93">
        <f>IF(C347+D347=0,0,SUM(E$4:E347))</f>
        <v>0</v>
      </c>
      <c r="R347" s="34">
        <f>IF(I347=0,0,SUM(K$4:K347))</f>
        <v>0</v>
      </c>
      <c r="S347" s="43">
        <f>IF(F347+G347=0,0,SUM(O$4:O347))</f>
        <v>0</v>
      </c>
    </row>
    <row r="348" spans="1:19" x14ac:dyDescent="0.25">
      <c r="A348" s="57">
        <f t="shared" si="45"/>
        <v>49</v>
      </c>
      <c r="B348" s="101">
        <f t="shared" si="46"/>
        <v>44905</v>
      </c>
      <c r="C348" s="28"/>
      <c r="D348" s="28"/>
      <c r="E348" s="95">
        <f t="shared" si="47"/>
        <v>0</v>
      </c>
      <c r="F348" s="28"/>
      <c r="G348" s="28"/>
      <c r="H348" s="33">
        <f t="shared" si="48"/>
        <v>0</v>
      </c>
      <c r="I348" s="28"/>
      <c r="J348" s="33">
        <f t="shared" si="49"/>
        <v>0</v>
      </c>
      <c r="K348" s="34">
        <f t="shared" si="50"/>
        <v>0</v>
      </c>
      <c r="M348" s="93">
        <f t="shared" si="51"/>
        <v>0</v>
      </c>
      <c r="N348" s="34">
        <f t="shared" si="52"/>
        <v>0</v>
      </c>
      <c r="O348" s="43">
        <f t="shared" si="53"/>
        <v>0</v>
      </c>
      <c r="Q348" s="93">
        <f>IF(C348+D348=0,0,SUM(E$4:E348))</f>
        <v>0</v>
      </c>
      <c r="R348" s="34">
        <f>IF(I348=0,0,SUM(K$4:K348))</f>
        <v>0</v>
      </c>
      <c r="S348" s="43">
        <f>IF(F348+G348=0,0,SUM(O$4:O348))</f>
        <v>0</v>
      </c>
    </row>
    <row r="349" spans="1:19" x14ac:dyDescent="0.25">
      <c r="A349" s="57">
        <f t="shared" si="45"/>
        <v>49</v>
      </c>
      <c r="B349" s="101">
        <f t="shared" si="46"/>
        <v>44906</v>
      </c>
      <c r="C349" s="28"/>
      <c r="D349" s="28"/>
      <c r="E349" s="95">
        <f t="shared" si="47"/>
        <v>0</v>
      </c>
      <c r="F349" s="28"/>
      <c r="G349" s="28"/>
      <c r="H349" s="33">
        <f t="shared" si="48"/>
        <v>0</v>
      </c>
      <c r="I349" s="28"/>
      <c r="J349" s="33">
        <f t="shared" si="49"/>
        <v>0</v>
      </c>
      <c r="K349" s="34">
        <f t="shared" si="50"/>
        <v>0</v>
      </c>
      <c r="M349" s="93">
        <f t="shared" si="51"/>
        <v>0</v>
      </c>
      <c r="N349" s="34">
        <f t="shared" si="52"/>
        <v>0</v>
      </c>
      <c r="O349" s="43">
        <f t="shared" si="53"/>
        <v>0</v>
      </c>
      <c r="Q349" s="93">
        <f>IF(C349+D349=0,0,SUM(E$4:E349))</f>
        <v>0</v>
      </c>
      <c r="R349" s="34">
        <f>IF(I349=0,0,SUM(K$4:K349))</f>
        <v>0</v>
      </c>
      <c r="S349" s="43">
        <f>IF(F349+G349=0,0,SUM(O$4:O349))</f>
        <v>0</v>
      </c>
    </row>
    <row r="350" spans="1:19" x14ac:dyDescent="0.25">
      <c r="A350" s="57">
        <f t="shared" si="45"/>
        <v>50</v>
      </c>
      <c r="B350" s="101">
        <f t="shared" si="46"/>
        <v>44907</v>
      </c>
      <c r="C350" s="28"/>
      <c r="D350" s="28"/>
      <c r="E350" s="95">
        <f t="shared" si="47"/>
        <v>0</v>
      </c>
      <c r="F350" s="28"/>
      <c r="G350" s="28"/>
      <c r="H350" s="33">
        <f t="shared" si="48"/>
        <v>0</v>
      </c>
      <c r="I350" s="28"/>
      <c r="J350" s="33">
        <f t="shared" si="49"/>
        <v>0</v>
      </c>
      <c r="K350" s="34">
        <f t="shared" si="50"/>
        <v>0</v>
      </c>
      <c r="M350" s="93">
        <f t="shared" si="51"/>
        <v>0</v>
      </c>
      <c r="N350" s="34">
        <f t="shared" si="52"/>
        <v>0</v>
      </c>
      <c r="O350" s="43">
        <f t="shared" si="53"/>
        <v>0</v>
      </c>
      <c r="Q350" s="93">
        <f>IF(C350+D350=0,0,SUM(E$4:E350))</f>
        <v>0</v>
      </c>
      <c r="R350" s="34">
        <f>IF(I350=0,0,SUM(K$4:K350))</f>
        <v>0</v>
      </c>
      <c r="S350" s="43">
        <f>IF(F350+G350=0,0,SUM(O$4:O350))</f>
        <v>0</v>
      </c>
    </row>
    <row r="351" spans="1:19" x14ac:dyDescent="0.25">
      <c r="A351" s="57">
        <f t="shared" si="45"/>
        <v>50</v>
      </c>
      <c r="B351" s="101">
        <f t="shared" si="46"/>
        <v>44908</v>
      </c>
      <c r="C351" s="28"/>
      <c r="D351" s="28"/>
      <c r="E351" s="95">
        <f t="shared" si="47"/>
        <v>0</v>
      </c>
      <c r="F351" s="28"/>
      <c r="G351" s="28"/>
      <c r="H351" s="33">
        <f t="shared" si="48"/>
        <v>0</v>
      </c>
      <c r="I351" s="28"/>
      <c r="J351" s="33">
        <f t="shared" si="49"/>
        <v>0</v>
      </c>
      <c r="K351" s="34">
        <f t="shared" si="50"/>
        <v>0</v>
      </c>
      <c r="M351" s="93">
        <f t="shared" si="51"/>
        <v>0</v>
      </c>
      <c r="N351" s="34">
        <f t="shared" si="52"/>
        <v>0</v>
      </c>
      <c r="O351" s="43">
        <f t="shared" si="53"/>
        <v>0</v>
      </c>
      <c r="Q351" s="93">
        <f>IF(C351+D351=0,0,SUM(E$4:E351))</f>
        <v>0</v>
      </c>
      <c r="R351" s="34">
        <f>IF(I351=0,0,SUM(K$4:K351))</f>
        <v>0</v>
      </c>
      <c r="S351" s="43">
        <f>IF(F351+G351=0,0,SUM(O$4:O351))</f>
        <v>0</v>
      </c>
    </row>
    <row r="352" spans="1:19" x14ac:dyDescent="0.25">
      <c r="A352" s="57">
        <f t="shared" si="45"/>
        <v>50</v>
      </c>
      <c r="B352" s="101">
        <f t="shared" si="46"/>
        <v>44909</v>
      </c>
      <c r="C352" s="28"/>
      <c r="D352" s="28"/>
      <c r="E352" s="95">
        <f t="shared" si="47"/>
        <v>0</v>
      </c>
      <c r="F352" s="28"/>
      <c r="G352" s="28"/>
      <c r="H352" s="33">
        <f t="shared" si="48"/>
        <v>0</v>
      </c>
      <c r="I352" s="28"/>
      <c r="J352" s="33">
        <f t="shared" si="49"/>
        <v>0</v>
      </c>
      <c r="K352" s="34">
        <f t="shared" si="50"/>
        <v>0</v>
      </c>
      <c r="M352" s="93">
        <f t="shared" si="51"/>
        <v>0</v>
      </c>
      <c r="N352" s="34">
        <f t="shared" si="52"/>
        <v>0</v>
      </c>
      <c r="O352" s="43">
        <f t="shared" si="53"/>
        <v>0</v>
      </c>
      <c r="Q352" s="93">
        <f>IF(C352+D352=0,0,SUM(E$4:E352))</f>
        <v>0</v>
      </c>
      <c r="R352" s="34">
        <f>IF(I352=0,0,SUM(K$4:K352))</f>
        <v>0</v>
      </c>
      <c r="S352" s="43">
        <f>IF(F352+G352=0,0,SUM(O$4:O352))</f>
        <v>0</v>
      </c>
    </row>
    <row r="353" spans="1:19" x14ac:dyDescent="0.25">
      <c r="A353" s="57">
        <f t="shared" si="45"/>
        <v>50</v>
      </c>
      <c r="B353" s="101">
        <f t="shared" si="46"/>
        <v>44910</v>
      </c>
      <c r="C353" s="28"/>
      <c r="D353" s="28"/>
      <c r="E353" s="95">
        <f t="shared" si="47"/>
        <v>0</v>
      </c>
      <c r="F353" s="28"/>
      <c r="G353" s="28"/>
      <c r="H353" s="33">
        <f t="shared" si="48"/>
        <v>0</v>
      </c>
      <c r="I353" s="28"/>
      <c r="J353" s="33">
        <f t="shared" si="49"/>
        <v>0</v>
      </c>
      <c r="K353" s="34">
        <f t="shared" si="50"/>
        <v>0</v>
      </c>
      <c r="M353" s="93">
        <f t="shared" si="51"/>
        <v>0</v>
      </c>
      <c r="N353" s="34">
        <f t="shared" si="52"/>
        <v>0</v>
      </c>
      <c r="O353" s="43">
        <f t="shared" si="53"/>
        <v>0</v>
      </c>
      <c r="Q353" s="93">
        <f>IF(C353+D353=0,0,SUM(E$4:E353))</f>
        <v>0</v>
      </c>
      <c r="R353" s="34">
        <f>IF(I353=0,0,SUM(K$4:K353))</f>
        <v>0</v>
      </c>
      <c r="S353" s="43">
        <f>IF(F353+G353=0,0,SUM(O$4:O353))</f>
        <v>0</v>
      </c>
    </row>
    <row r="354" spans="1:19" x14ac:dyDescent="0.25">
      <c r="A354" s="57">
        <f t="shared" si="45"/>
        <v>50</v>
      </c>
      <c r="B354" s="101">
        <f t="shared" si="46"/>
        <v>44911</v>
      </c>
      <c r="C354" s="28"/>
      <c r="D354" s="28"/>
      <c r="E354" s="95">
        <f t="shared" si="47"/>
        <v>0</v>
      </c>
      <c r="F354" s="28"/>
      <c r="G354" s="28"/>
      <c r="H354" s="33">
        <f t="shared" si="48"/>
        <v>0</v>
      </c>
      <c r="I354" s="28"/>
      <c r="J354" s="33">
        <f t="shared" si="49"/>
        <v>0</v>
      </c>
      <c r="K354" s="34">
        <f t="shared" si="50"/>
        <v>0</v>
      </c>
      <c r="M354" s="93">
        <f t="shared" si="51"/>
        <v>0</v>
      </c>
      <c r="N354" s="34">
        <f t="shared" si="52"/>
        <v>0</v>
      </c>
      <c r="O354" s="43">
        <f t="shared" si="53"/>
        <v>0</v>
      </c>
      <c r="Q354" s="93">
        <f>IF(C354+D354=0,0,SUM(E$4:E354))</f>
        <v>0</v>
      </c>
      <c r="R354" s="34">
        <f>IF(I354=0,0,SUM(K$4:K354))</f>
        <v>0</v>
      </c>
      <c r="S354" s="43">
        <f>IF(F354+G354=0,0,SUM(O$4:O354))</f>
        <v>0</v>
      </c>
    </row>
    <row r="355" spans="1:19" x14ac:dyDescent="0.25">
      <c r="A355" s="57">
        <f t="shared" si="45"/>
        <v>50</v>
      </c>
      <c r="B355" s="101">
        <f t="shared" si="46"/>
        <v>44912</v>
      </c>
      <c r="C355" s="28"/>
      <c r="D355" s="28"/>
      <c r="E355" s="95">
        <f t="shared" si="47"/>
        <v>0</v>
      </c>
      <c r="F355" s="28"/>
      <c r="G355" s="28"/>
      <c r="H355" s="33">
        <f t="shared" si="48"/>
        <v>0</v>
      </c>
      <c r="I355" s="28"/>
      <c r="J355" s="33">
        <f t="shared" si="49"/>
        <v>0</v>
      </c>
      <c r="K355" s="34">
        <f t="shared" si="50"/>
        <v>0</v>
      </c>
      <c r="M355" s="93">
        <f t="shared" si="51"/>
        <v>0</v>
      </c>
      <c r="N355" s="34">
        <f t="shared" si="52"/>
        <v>0</v>
      </c>
      <c r="O355" s="43">
        <f t="shared" si="53"/>
        <v>0</v>
      </c>
      <c r="Q355" s="93">
        <f>IF(C355+D355=0,0,SUM(E$4:E355))</f>
        <v>0</v>
      </c>
      <c r="R355" s="34">
        <f>IF(I355=0,0,SUM(K$4:K355))</f>
        <v>0</v>
      </c>
      <c r="S355" s="43">
        <f>IF(F355+G355=0,0,SUM(O$4:O355))</f>
        <v>0</v>
      </c>
    </row>
    <row r="356" spans="1:19" x14ac:dyDescent="0.25">
      <c r="A356" s="57">
        <f t="shared" si="45"/>
        <v>50</v>
      </c>
      <c r="B356" s="101">
        <f t="shared" si="46"/>
        <v>44913</v>
      </c>
      <c r="C356" s="28"/>
      <c r="D356" s="28"/>
      <c r="E356" s="95">
        <f t="shared" si="47"/>
        <v>0</v>
      </c>
      <c r="F356" s="28"/>
      <c r="G356" s="28"/>
      <c r="H356" s="33">
        <f t="shared" si="48"/>
        <v>0</v>
      </c>
      <c r="I356" s="28"/>
      <c r="J356" s="33">
        <f t="shared" si="49"/>
        <v>0</v>
      </c>
      <c r="K356" s="34">
        <f t="shared" si="50"/>
        <v>0</v>
      </c>
      <c r="M356" s="93">
        <f t="shared" si="51"/>
        <v>0</v>
      </c>
      <c r="N356" s="34">
        <f t="shared" si="52"/>
        <v>0</v>
      </c>
      <c r="O356" s="43">
        <f t="shared" si="53"/>
        <v>0</v>
      </c>
      <c r="Q356" s="93">
        <f>IF(C356+D356=0,0,SUM(E$4:E356))</f>
        <v>0</v>
      </c>
      <c r="R356" s="34">
        <f>IF(I356=0,0,SUM(K$4:K356))</f>
        <v>0</v>
      </c>
      <c r="S356" s="43">
        <f>IF(F356+G356=0,0,SUM(O$4:O356))</f>
        <v>0</v>
      </c>
    </row>
    <row r="357" spans="1:19" x14ac:dyDescent="0.25">
      <c r="A357" s="57">
        <f t="shared" si="45"/>
        <v>51</v>
      </c>
      <c r="B357" s="101">
        <f t="shared" si="46"/>
        <v>44914</v>
      </c>
      <c r="C357" s="28"/>
      <c r="D357" s="28"/>
      <c r="E357" s="95">
        <f t="shared" si="47"/>
        <v>0</v>
      </c>
      <c r="F357" s="28"/>
      <c r="G357" s="28"/>
      <c r="H357" s="33">
        <f t="shared" si="48"/>
        <v>0</v>
      </c>
      <c r="I357" s="28"/>
      <c r="J357" s="33">
        <f t="shared" si="49"/>
        <v>0</v>
      </c>
      <c r="K357" s="34">
        <f t="shared" si="50"/>
        <v>0</v>
      </c>
      <c r="M357" s="93">
        <f t="shared" si="51"/>
        <v>0</v>
      </c>
      <c r="N357" s="34">
        <f t="shared" si="52"/>
        <v>0</v>
      </c>
      <c r="O357" s="43">
        <f t="shared" si="53"/>
        <v>0</v>
      </c>
      <c r="Q357" s="93">
        <f>IF(C357+D357=0,0,SUM(E$4:E357))</f>
        <v>0</v>
      </c>
      <c r="R357" s="34">
        <f>IF(I357=0,0,SUM(K$4:K357))</f>
        <v>0</v>
      </c>
      <c r="S357" s="43">
        <f>IF(F357+G357=0,0,SUM(O$4:O357))</f>
        <v>0</v>
      </c>
    </row>
    <row r="358" spans="1:19" x14ac:dyDescent="0.25">
      <c r="A358" s="57">
        <f t="shared" si="45"/>
        <v>51</v>
      </c>
      <c r="B358" s="101">
        <f t="shared" si="46"/>
        <v>44915</v>
      </c>
      <c r="C358" s="28"/>
      <c r="D358" s="28"/>
      <c r="E358" s="95">
        <f t="shared" si="47"/>
        <v>0</v>
      </c>
      <c r="F358" s="28"/>
      <c r="G358" s="28"/>
      <c r="H358" s="33">
        <f t="shared" si="48"/>
        <v>0</v>
      </c>
      <c r="I358" s="28"/>
      <c r="J358" s="33">
        <f t="shared" si="49"/>
        <v>0</v>
      </c>
      <c r="K358" s="34">
        <f t="shared" si="50"/>
        <v>0</v>
      </c>
      <c r="M358" s="93">
        <f t="shared" si="51"/>
        <v>0</v>
      </c>
      <c r="N358" s="34">
        <f t="shared" si="52"/>
        <v>0</v>
      </c>
      <c r="O358" s="43">
        <f t="shared" si="53"/>
        <v>0</v>
      </c>
      <c r="Q358" s="93">
        <f>IF(C358+D358=0,0,SUM(E$4:E358))</f>
        <v>0</v>
      </c>
      <c r="R358" s="34">
        <f>IF(I358=0,0,SUM(K$4:K358))</f>
        <v>0</v>
      </c>
      <c r="S358" s="43">
        <f>IF(F358+G358=0,0,SUM(O$4:O358))</f>
        <v>0</v>
      </c>
    </row>
    <row r="359" spans="1:19" x14ac:dyDescent="0.25">
      <c r="A359" s="57">
        <f t="shared" si="45"/>
        <v>51</v>
      </c>
      <c r="B359" s="101">
        <f t="shared" si="46"/>
        <v>44916</v>
      </c>
      <c r="C359" s="28"/>
      <c r="D359" s="28"/>
      <c r="E359" s="95">
        <f t="shared" si="47"/>
        <v>0</v>
      </c>
      <c r="F359" s="28"/>
      <c r="G359" s="28"/>
      <c r="H359" s="33">
        <f t="shared" si="48"/>
        <v>0</v>
      </c>
      <c r="I359" s="28"/>
      <c r="J359" s="33">
        <f t="shared" si="49"/>
        <v>0</v>
      </c>
      <c r="K359" s="34">
        <f t="shared" si="50"/>
        <v>0</v>
      </c>
      <c r="M359" s="93">
        <f t="shared" si="51"/>
        <v>0</v>
      </c>
      <c r="N359" s="34">
        <f t="shared" si="52"/>
        <v>0</v>
      </c>
      <c r="O359" s="43">
        <f t="shared" si="53"/>
        <v>0</v>
      </c>
      <c r="Q359" s="93">
        <f>IF(C359+D359=0,0,SUM(E$4:E359))</f>
        <v>0</v>
      </c>
      <c r="R359" s="34">
        <f>IF(I359=0,0,SUM(K$4:K359))</f>
        <v>0</v>
      </c>
      <c r="S359" s="43">
        <f>IF(F359+G359=0,0,SUM(O$4:O359))</f>
        <v>0</v>
      </c>
    </row>
    <row r="360" spans="1:19" x14ac:dyDescent="0.25">
      <c r="A360" s="57">
        <f t="shared" si="45"/>
        <v>51</v>
      </c>
      <c r="B360" s="101">
        <f t="shared" si="46"/>
        <v>44917</v>
      </c>
      <c r="C360" s="28"/>
      <c r="D360" s="28"/>
      <c r="E360" s="95">
        <f t="shared" si="47"/>
        <v>0</v>
      </c>
      <c r="F360" s="28"/>
      <c r="G360" s="28"/>
      <c r="H360" s="33">
        <f t="shared" si="48"/>
        <v>0</v>
      </c>
      <c r="I360" s="28"/>
      <c r="J360" s="33">
        <f t="shared" si="49"/>
        <v>0</v>
      </c>
      <c r="K360" s="34">
        <f t="shared" si="50"/>
        <v>0</v>
      </c>
      <c r="M360" s="93">
        <f t="shared" si="51"/>
        <v>0</v>
      </c>
      <c r="N360" s="34">
        <f t="shared" si="52"/>
        <v>0</v>
      </c>
      <c r="O360" s="43">
        <f t="shared" si="53"/>
        <v>0</v>
      </c>
      <c r="Q360" s="93">
        <f>IF(C360+D360=0,0,SUM(E$4:E360))</f>
        <v>0</v>
      </c>
      <c r="R360" s="34">
        <f>IF(I360=0,0,SUM(K$4:K360))</f>
        <v>0</v>
      </c>
      <c r="S360" s="43">
        <f>IF(F360+G360=0,0,SUM(O$4:O360))</f>
        <v>0</v>
      </c>
    </row>
    <row r="361" spans="1:19" x14ac:dyDescent="0.25">
      <c r="A361" s="57">
        <f t="shared" si="45"/>
        <v>51</v>
      </c>
      <c r="B361" s="101">
        <f t="shared" si="46"/>
        <v>44918</v>
      </c>
      <c r="C361" s="28"/>
      <c r="D361" s="28"/>
      <c r="E361" s="95">
        <f t="shared" si="47"/>
        <v>0</v>
      </c>
      <c r="F361" s="28"/>
      <c r="G361" s="28"/>
      <c r="H361" s="33">
        <f t="shared" si="48"/>
        <v>0</v>
      </c>
      <c r="I361" s="28"/>
      <c r="J361" s="33">
        <f t="shared" si="49"/>
        <v>0</v>
      </c>
      <c r="K361" s="34">
        <f t="shared" si="50"/>
        <v>0</v>
      </c>
      <c r="M361" s="93">
        <f t="shared" si="51"/>
        <v>0</v>
      </c>
      <c r="N361" s="34">
        <f t="shared" si="52"/>
        <v>0</v>
      </c>
      <c r="O361" s="43">
        <f t="shared" si="53"/>
        <v>0</v>
      </c>
      <c r="Q361" s="93">
        <f>IF(C361+D361=0,0,SUM(E$4:E361))</f>
        <v>0</v>
      </c>
      <c r="R361" s="34">
        <f>IF(I361=0,0,SUM(K$4:K361))</f>
        <v>0</v>
      </c>
      <c r="S361" s="43">
        <f>IF(F361+G361=0,0,SUM(O$4:O361))</f>
        <v>0</v>
      </c>
    </row>
    <row r="362" spans="1:19" x14ac:dyDescent="0.25">
      <c r="A362" s="57">
        <f t="shared" si="45"/>
        <v>51</v>
      </c>
      <c r="B362" s="101">
        <f t="shared" si="46"/>
        <v>44919</v>
      </c>
      <c r="C362" s="28"/>
      <c r="D362" s="28"/>
      <c r="E362" s="95">
        <f t="shared" si="47"/>
        <v>0</v>
      </c>
      <c r="F362" s="28"/>
      <c r="G362" s="28"/>
      <c r="H362" s="33">
        <f t="shared" si="48"/>
        <v>0</v>
      </c>
      <c r="I362" s="28"/>
      <c r="J362" s="33">
        <f t="shared" si="49"/>
        <v>0</v>
      </c>
      <c r="K362" s="34">
        <f t="shared" si="50"/>
        <v>0</v>
      </c>
      <c r="M362" s="93">
        <f t="shared" si="51"/>
        <v>0</v>
      </c>
      <c r="N362" s="34">
        <f t="shared" si="52"/>
        <v>0</v>
      </c>
      <c r="O362" s="43">
        <f t="shared" si="53"/>
        <v>0</v>
      </c>
      <c r="Q362" s="93">
        <f>IF(C362+D362=0,0,SUM(E$4:E362))</f>
        <v>0</v>
      </c>
      <c r="R362" s="34">
        <f>IF(I362=0,0,SUM(K$4:K362))</f>
        <v>0</v>
      </c>
      <c r="S362" s="43">
        <f>IF(F362+G362=0,0,SUM(O$4:O362))</f>
        <v>0</v>
      </c>
    </row>
    <row r="363" spans="1:19" x14ac:dyDescent="0.25">
      <c r="A363" s="57">
        <f t="shared" si="45"/>
        <v>51</v>
      </c>
      <c r="B363" s="101">
        <f t="shared" si="46"/>
        <v>44920</v>
      </c>
      <c r="C363" s="28"/>
      <c r="D363" s="28"/>
      <c r="E363" s="95">
        <f t="shared" si="47"/>
        <v>0</v>
      </c>
      <c r="F363" s="28"/>
      <c r="G363" s="28"/>
      <c r="H363" s="33">
        <f t="shared" si="48"/>
        <v>0</v>
      </c>
      <c r="I363" s="28"/>
      <c r="J363" s="33">
        <f t="shared" si="49"/>
        <v>0</v>
      </c>
      <c r="K363" s="34">
        <f t="shared" si="50"/>
        <v>0</v>
      </c>
      <c r="M363" s="93">
        <f t="shared" si="51"/>
        <v>0</v>
      </c>
      <c r="N363" s="34">
        <f t="shared" si="52"/>
        <v>0</v>
      </c>
      <c r="O363" s="43">
        <f t="shared" si="53"/>
        <v>0</v>
      </c>
      <c r="Q363" s="93">
        <f>IF(C363+D363=0,0,SUM(E$4:E363))</f>
        <v>0</v>
      </c>
      <c r="R363" s="34">
        <f>IF(I363=0,0,SUM(K$4:K363))</f>
        <v>0</v>
      </c>
      <c r="S363" s="43">
        <f>IF(F363+G363=0,0,SUM(O$4:O363))</f>
        <v>0</v>
      </c>
    </row>
    <row r="364" spans="1:19" x14ac:dyDescent="0.25">
      <c r="A364" s="57">
        <f t="shared" si="45"/>
        <v>52</v>
      </c>
      <c r="B364" s="101">
        <f t="shared" si="46"/>
        <v>44921</v>
      </c>
      <c r="C364" s="28"/>
      <c r="D364" s="28"/>
      <c r="E364" s="95">
        <f t="shared" si="47"/>
        <v>0</v>
      </c>
      <c r="F364" s="28"/>
      <c r="G364" s="28"/>
      <c r="H364" s="33">
        <f t="shared" si="48"/>
        <v>0</v>
      </c>
      <c r="I364" s="28"/>
      <c r="J364" s="33">
        <f t="shared" si="49"/>
        <v>0</v>
      </c>
      <c r="K364" s="34">
        <f t="shared" si="50"/>
        <v>0</v>
      </c>
      <c r="M364" s="93">
        <f t="shared" si="51"/>
        <v>0</v>
      </c>
      <c r="N364" s="34">
        <f t="shared" si="52"/>
        <v>0</v>
      </c>
      <c r="O364" s="43">
        <f t="shared" si="53"/>
        <v>0</v>
      </c>
      <c r="Q364" s="93">
        <f>IF(C364+D364=0,0,SUM(E$4:E364))</f>
        <v>0</v>
      </c>
      <c r="R364" s="34">
        <f>IF(I364=0,0,SUM(K$4:K364))</f>
        <v>0</v>
      </c>
      <c r="S364" s="43">
        <f>IF(F364+G364=0,0,SUM(O$4:O364))</f>
        <v>0</v>
      </c>
    </row>
    <row r="365" spans="1:19" x14ac:dyDescent="0.25">
      <c r="A365" s="57">
        <f t="shared" si="45"/>
        <v>52</v>
      </c>
      <c r="B365" s="101">
        <f t="shared" si="46"/>
        <v>44922</v>
      </c>
      <c r="C365" s="28"/>
      <c r="D365" s="28"/>
      <c r="E365" s="95">
        <f t="shared" si="47"/>
        <v>0</v>
      </c>
      <c r="F365" s="28"/>
      <c r="G365" s="28"/>
      <c r="H365" s="33">
        <f t="shared" si="48"/>
        <v>0</v>
      </c>
      <c r="I365" s="28"/>
      <c r="J365" s="33">
        <f t="shared" si="49"/>
        <v>0</v>
      </c>
      <c r="K365" s="34">
        <f t="shared" si="50"/>
        <v>0</v>
      </c>
      <c r="M365" s="93">
        <f t="shared" si="51"/>
        <v>0</v>
      </c>
      <c r="N365" s="34">
        <f t="shared" si="52"/>
        <v>0</v>
      </c>
      <c r="O365" s="43">
        <f t="shared" si="53"/>
        <v>0</v>
      </c>
      <c r="Q365" s="93">
        <f>IF(C365+D365=0,0,SUM(E$4:E365))</f>
        <v>0</v>
      </c>
      <c r="R365" s="34">
        <f>IF(I365=0,0,SUM(K$4:K365))</f>
        <v>0</v>
      </c>
      <c r="S365" s="43">
        <f>IF(F365+G365=0,0,SUM(O$4:O365))</f>
        <v>0</v>
      </c>
    </row>
    <row r="366" spans="1:19" x14ac:dyDescent="0.25">
      <c r="A366" s="57">
        <f t="shared" si="45"/>
        <v>52</v>
      </c>
      <c r="B366" s="101">
        <f t="shared" si="46"/>
        <v>44923</v>
      </c>
      <c r="C366" s="28"/>
      <c r="D366" s="28"/>
      <c r="E366" s="95">
        <f t="shared" si="47"/>
        <v>0</v>
      </c>
      <c r="F366" s="28"/>
      <c r="G366" s="28"/>
      <c r="H366" s="33">
        <f t="shared" si="48"/>
        <v>0</v>
      </c>
      <c r="I366" s="28"/>
      <c r="J366" s="33">
        <f t="shared" si="49"/>
        <v>0</v>
      </c>
      <c r="K366" s="34">
        <f t="shared" si="50"/>
        <v>0</v>
      </c>
      <c r="M366" s="93">
        <f t="shared" si="51"/>
        <v>0</v>
      </c>
      <c r="N366" s="34">
        <f t="shared" si="52"/>
        <v>0</v>
      </c>
      <c r="O366" s="43">
        <f t="shared" si="53"/>
        <v>0</v>
      </c>
      <c r="Q366" s="93">
        <f>IF(C366+D366=0,0,SUM(E$4:E366))</f>
        <v>0</v>
      </c>
      <c r="R366" s="34">
        <f>IF(I366=0,0,SUM(K$4:K366))</f>
        <v>0</v>
      </c>
      <c r="S366" s="43">
        <f>IF(F366+G366=0,0,SUM(O$4:O366))</f>
        <v>0</v>
      </c>
    </row>
    <row r="367" spans="1:19" x14ac:dyDescent="0.25">
      <c r="A367" s="57">
        <f t="shared" ref="A367:A370" si="54">(B367-WEEKDAY(B367-1)+4-(TRUNC(DATE(YEAR(B367-WEEKDAY(B367-1)+4),1,2)/7)*7+5))/7+1</f>
        <v>52</v>
      </c>
      <c r="B367" s="101">
        <f t="shared" si="46"/>
        <v>44924</v>
      </c>
      <c r="C367" s="28"/>
      <c r="D367" s="28"/>
      <c r="E367" s="95">
        <f t="shared" ref="E367:E368" si="55">IF(C367+D367=0,0,C367-C366+D367-D366)</f>
        <v>0</v>
      </c>
      <c r="F367" s="28"/>
      <c r="G367" s="28"/>
      <c r="H367" s="33">
        <f t="shared" ref="H367:H368" si="56">IF(F367+G367=0,0,F367-F366+G367-G366)</f>
        <v>0</v>
      </c>
      <c r="I367" s="28"/>
      <c r="J367" s="33">
        <f t="shared" ref="J367:J368" si="57">IF(I367=0,0,I367-I366)</f>
        <v>0</v>
      </c>
      <c r="K367" s="34">
        <f t="shared" ref="K367:K370" si="58">J367-H367</f>
        <v>0</v>
      </c>
      <c r="M367" s="93">
        <f t="shared" ref="M367:M370" si="59">E367</f>
        <v>0</v>
      </c>
      <c r="N367" s="34">
        <f t="shared" ref="N367:N370" si="60">K367</f>
        <v>0</v>
      </c>
      <c r="O367" s="43">
        <f t="shared" ref="O367:O370" si="61">-H367</f>
        <v>0</v>
      </c>
      <c r="Q367" s="93">
        <f>IF(C367+D367=0,0,SUM(E$4:E367))</f>
        <v>0</v>
      </c>
      <c r="R367" s="34">
        <f>IF(I367=0,0,SUM(K$4:K367))</f>
        <v>0</v>
      </c>
      <c r="S367" s="43">
        <f>IF(F367+G367=0,0,SUM(O$4:O367))</f>
        <v>0</v>
      </c>
    </row>
    <row r="368" spans="1:19" x14ac:dyDescent="0.25">
      <c r="A368" s="57">
        <f t="shared" si="54"/>
        <v>52</v>
      </c>
      <c r="B368" s="101">
        <f t="shared" si="46"/>
        <v>44925</v>
      </c>
      <c r="C368" s="28"/>
      <c r="D368" s="28"/>
      <c r="E368" s="95">
        <f t="shared" si="55"/>
        <v>0</v>
      </c>
      <c r="F368" s="28"/>
      <c r="G368" s="28"/>
      <c r="H368" s="33">
        <f t="shared" si="56"/>
        <v>0</v>
      </c>
      <c r="I368" s="28"/>
      <c r="J368" s="33">
        <f t="shared" si="57"/>
        <v>0</v>
      </c>
      <c r="K368" s="34">
        <f t="shared" si="58"/>
        <v>0</v>
      </c>
      <c r="M368" s="93">
        <f t="shared" si="59"/>
        <v>0</v>
      </c>
      <c r="N368" s="34">
        <f t="shared" si="60"/>
        <v>0</v>
      </c>
      <c r="O368" s="43">
        <f t="shared" si="61"/>
        <v>0</v>
      </c>
      <c r="Q368" s="93">
        <f>IF(C368+D368=0,0,SUM(E$4:E368))</f>
        <v>0</v>
      </c>
      <c r="R368" s="34">
        <f>IF(I368=0,0,SUM(K$4:K368))</f>
        <v>0</v>
      </c>
      <c r="S368" s="43">
        <f>IF(F368+G368=0,0,SUM(O$4:O368))</f>
        <v>0</v>
      </c>
    </row>
    <row r="369" spans="1:19" x14ac:dyDescent="0.25">
      <c r="A369" s="57">
        <f t="shared" ref="A369" si="62">(B369-WEEKDAY(B369-1)+4-(TRUNC(DATE(YEAR(B369-WEEKDAY(B369-1)+4),1,2)/7)*7+5))/7+1</f>
        <v>52</v>
      </c>
      <c r="B369" s="101">
        <f t="shared" si="46"/>
        <v>44926</v>
      </c>
      <c r="C369" s="28"/>
      <c r="D369" s="28"/>
      <c r="E369" s="95">
        <f t="shared" ref="E369" si="63">IF(C369+D369=0,0,C369-C368+D369-D368)</f>
        <v>0</v>
      </c>
      <c r="F369" s="28"/>
      <c r="G369" s="28"/>
      <c r="H369" s="33">
        <f t="shared" ref="H369" si="64">IF(F369+G369=0,0,F369-F368+G369-G368)</f>
        <v>0</v>
      </c>
      <c r="I369" s="28"/>
      <c r="J369" s="33">
        <f t="shared" ref="J369" si="65">IF(I369=0,0,I369-I368)</f>
        <v>0</v>
      </c>
      <c r="K369" s="34">
        <f t="shared" ref="K369" si="66">J369-H369</f>
        <v>0</v>
      </c>
      <c r="M369" s="93">
        <f t="shared" ref="M369" si="67">E369</f>
        <v>0</v>
      </c>
      <c r="N369" s="34">
        <f t="shared" ref="N369" si="68">K369</f>
        <v>0</v>
      </c>
      <c r="O369" s="43">
        <f t="shared" ref="O369" si="69">-H369</f>
        <v>0</v>
      </c>
      <c r="Q369" s="93">
        <f>IF(C369+D369=0,0,SUM(E$4:E369))</f>
        <v>0</v>
      </c>
      <c r="R369" s="34">
        <f>IF(I369=0,0,SUM(K$4:K369))</f>
        <v>0</v>
      </c>
      <c r="S369" s="43">
        <f>IF(F369+G369=0,0,SUM(O$4:O369))</f>
        <v>0</v>
      </c>
    </row>
    <row r="370" spans="1:19" x14ac:dyDescent="0.25">
      <c r="A370" s="57">
        <f t="shared" si="54"/>
        <v>52</v>
      </c>
      <c r="B370" s="101">
        <f>IF(DATE(YEAR(B369),2,29)=DATE(YEAR(B369),3,1),B369,B369+1)</f>
        <v>44926</v>
      </c>
      <c r="C370" s="28"/>
      <c r="D370" s="28"/>
      <c r="E370" s="95">
        <f>IF(C370+D370=0,0,C370-C368+D370-D368)</f>
        <v>0</v>
      </c>
      <c r="F370" s="28"/>
      <c r="G370" s="28"/>
      <c r="H370" s="33">
        <f>IF(F370+G370=0,0,F370-F368+G370-G368)</f>
        <v>0</v>
      </c>
      <c r="I370" s="28"/>
      <c r="J370" s="33">
        <f>IF(I370=0,0,I370-I368)</f>
        <v>0</v>
      </c>
      <c r="K370" s="34">
        <f t="shared" si="58"/>
        <v>0</v>
      </c>
      <c r="M370" s="93">
        <f t="shared" si="59"/>
        <v>0</v>
      </c>
      <c r="N370" s="34">
        <f t="shared" si="60"/>
        <v>0</v>
      </c>
      <c r="O370" s="43">
        <f t="shared" si="61"/>
        <v>0</v>
      </c>
      <c r="Q370" s="93">
        <f>IF(C370+D370=0,0,SUM(E$4:E370))</f>
        <v>0</v>
      </c>
      <c r="R370" s="34">
        <f>IF(I370=0,0,SUM(K$4:K370))</f>
        <v>0</v>
      </c>
      <c r="S370" s="43">
        <f>IF(F370+G370=0,0,SUM(O$4:O370))</f>
        <v>0</v>
      </c>
    </row>
    <row r="371" spans="1:19" x14ac:dyDescent="0.25">
      <c r="C371" s="59">
        <f>IF($B370=$B369,C369,C370)</f>
        <v>0</v>
      </c>
      <c r="D371" s="59">
        <f>IF($B370=$B369,D369,D370)</f>
        <v>0</v>
      </c>
      <c r="F371" s="59">
        <f>IF($B370=$B369,F369,F370)</f>
        <v>0</v>
      </c>
      <c r="G371" s="59">
        <f>IF($B370=$B369,G369,G370)</f>
        <v>0</v>
      </c>
      <c r="I371" s="59">
        <f>IF($B370=$B369,I369,I370)</f>
        <v>0</v>
      </c>
    </row>
    <row r="373" spans="1:19" x14ac:dyDescent="0.25">
      <c r="B373" s="107" t="s">
        <v>50</v>
      </c>
      <c r="C373" s="108"/>
      <c r="D373" s="108"/>
      <c r="E373" s="108"/>
      <c r="F373" s="108"/>
      <c r="G373" s="109"/>
    </row>
    <row r="374" spans="1:19" x14ac:dyDescent="0.25">
      <c r="B374" s="110" t="s">
        <v>51</v>
      </c>
      <c r="C374" s="111"/>
      <c r="D374" s="111"/>
      <c r="E374" s="111"/>
      <c r="F374" s="111"/>
      <c r="G374" s="112"/>
    </row>
  </sheetData>
  <mergeCells count="15">
    <mergeCell ref="X2:Y2"/>
    <mergeCell ref="AA4:AB4"/>
    <mergeCell ref="AA10:AB10"/>
    <mergeCell ref="B373:G373"/>
    <mergeCell ref="B374:G374"/>
    <mergeCell ref="C2:D2"/>
    <mergeCell ref="F2:G2"/>
    <mergeCell ref="N2:O2"/>
    <mergeCell ref="R2:S2"/>
    <mergeCell ref="U2:V2"/>
    <mergeCell ref="C1:E1"/>
    <mergeCell ref="F1:K1"/>
    <mergeCell ref="M1:O1"/>
    <mergeCell ref="Q1:S1"/>
    <mergeCell ref="AA1:AB1"/>
  </mergeCells>
  <conditionalFormatting sqref="AA9:AB9">
    <cfRule type="expression" dxfId="13" priority="2">
      <formula>$AA9&lt;0</formula>
    </cfRule>
  </conditionalFormatting>
  <conditionalFormatting sqref="A370:S370">
    <cfRule type="expression" dxfId="11" priority="1">
      <formula>$B370=$B369</formula>
    </cfRule>
  </conditionalFormatting>
  <pageMargins left="0.75" right="0.75" top="1" bottom="1" header="0.5" footer="0.5"/>
  <pageSetup paperSize="9" orientation="portrait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374"/>
  <sheetViews>
    <sheetView zoomScaleNormal="100" workbookViewId="0">
      <pane xSplit="2" ySplit="3" topLeftCell="C335" activePane="bottomRight" state="frozen"/>
      <selection activeCell="AA5" sqref="AA5"/>
      <selection pane="topRight" activeCell="AA5" sqref="AA5"/>
      <selection pane="bottomLeft" activeCell="AA5" sqref="AA5"/>
      <selection pane="bottomRight" activeCell="B370" sqref="B370"/>
    </sheetView>
  </sheetViews>
  <sheetFormatPr defaultRowHeight="15" x14ac:dyDescent="0.25"/>
  <cols>
    <col min="1" max="1" width="8.5703125" style="58" bestFit="1" customWidth="1"/>
    <col min="2" max="2" width="10.140625" style="58" bestFit="1" customWidth="1"/>
    <col min="3" max="4" width="5.5703125" style="59" customWidth="1"/>
    <col min="5" max="5" width="8.42578125" style="74" bestFit="1" customWidth="1"/>
    <col min="6" max="7" width="5.5703125" style="59" customWidth="1"/>
    <col min="8" max="8" width="11.5703125" style="58" bestFit="1" customWidth="1"/>
    <col min="9" max="9" width="11.28515625" style="59" bestFit="1" customWidth="1"/>
    <col min="10" max="10" width="10" style="58" bestFit="1" customWidth="1"/>
    <col min="11" max="11" width="8.42578125" style="60" bestFit="1" customWidth="1"/>
    <col min="12" max="12" width="1.7109375" style="61" customWidth="1"/>
    <col min="13" max="13" width="10.5703125" style="61" bestFit="1" customWidth="1"/>
    <col min="14" max="14" width="8.42578125" style="61" bestFit="1" customWidth="1"/>
    <col min="15" max="15" width="13.7109375" style="61" bestFit="1" customWidth="1"/>
    <col min="16" max="16" width="1.7109375" style="61" customWidth="1"/>
    <col min="17" max="17" width="10.5703125" style="62" bestFit="1" customWidth="1"/>
    <col min="18" max="18" width="8.42578125" style="63" bestFit="1" customWidth="1"/>
    <col min="19" max="19" width="13.7109375" style="60" bestFit="1" customWidth="1"/>
    <col min="20" max="20" width="1.7109375" style="64" customWidth="1"/>
    <col min="21" max="22" width="11.7109375" style="64" customWidth="1"/>
    <col min="23" max="23" width="6.42578125" style="64" customWidth="1"/>
    <col min="24" max="25" width="11.7109375" style="64" customWidth="1"/>
    <col min="26" max="26" width="1.7109375" style="64" customWidth="1"/>
    <col min="27" max="27" width="8.85546875" style="64" bestFit="1" customWidth="1"/>
    <col min="28" max="28" width="25.7109375" style="64" bestFit="1" customWidth="1"/>
    <col min="29" max="16384" width="9.140625" style="64"/>
  </cols>
  <sheetData>
    <row r="1" spans="1:28" x14ac:dyDescent="0.25">
      <c r="A1" s="51"/>
      <c r="B1" s="52"/>
      <c r="C1" s="129" t="s">
        <v>25</v>
      </c>
      <c r="D1" s="129"/>
      <c r="E1" s="130"/>
      <c r="F1" s="126" t="s">
        <v>19</v>
      </c>
      <c r="G1" s="127"/>
      <c r="H1" s="127"/>
      <c r="I1" s="127"/>
      <c r="J1" s="127"/>
      <c r="K1" s="128"/>
      <c r="L1" s="65"/>
      <c r="M1" s="136" t="s">
        <v>53</v>
      </c>
      <c r="N1" s="137"/>
      <c r="O1" s="138"/>
      <c r="P1" s="65"/>
      <c r="Q1" s="121" t="s">
        <v>21</v>
      </c>
      <c r="R1" s="122"/>
      <c r="S1" s="123"/>
      <c r="U1" s="67"/>
      <c r="V1" s="68"/>
      <c r="W1" s="69" t="s">
        <v>24</v>
      </c>
      <c r="X1" s="70"/>
      <c r="Y1" s="71"/>
      <c r="AA1" s="115" t="s">
        <v>37</v>
      </c>
      <c r="AB1" s="116"/>
    </row>
    <row r="2" spans="1:28" x14ac:dyDescent="0.25">
      <c r="A2" s="53" t="s">
        <v>15</v>
      </c>
      <c r="B2" s="54"/>
      <c r="C2" s="135" t="s">
        <v>16</v>
      </c>
      <c r="D2" s="135"/>
      <c r="E2" s="91"/>
      <c r="F2" s="133" t="s">
        <v>16</v>
      </c>
      <c r="G2" s="134"/>
      <c r="H2" s="83" t="s">
        <v>45</v>
      </c>
      <c r="I2" s="82" t="s">
        <v>16</v>
      </c>
      <c r="J2" s="83" t="s">
        <v>46</v>
      </c>
      <c r="K2" s="35"/>
      <c r="L2" s="66"/>
      <c r="M2" s="91" t="s">
        <v>25</v>
      </c>
      <c r="N2" s="131" t="s">
        <v>19</v>
      </c>
      <c r="O2" s="132"/>
      <c r="P2" s="66"/>
      <c r="Q2" s="91" t="s">
        <v>25</v>
      </c>
      <c r="R2" s="131" t="s">
        <v>19</v>
      </c>
      <c r="S2" s="132"/>
      <c r="U2" s="117" t="s">
        <v>17</v>
      </c>
      <c r="V2" s="118"/>
      <c r="W2" s="72">
        <f>U3+X3</f>
        <v>0</v>
      </c>
      <c r="X2" s="119" t="s">
        <v>18</v>
      </c>
      <c r="Y2" s="120"/>
      <c r="AA2" s="75"/>
      <c r="AB2" s="85" t="s">
        <v>34</v>
      </c>
    </row>
    <row r="3" spans="1:28" ht="12.75" customHeight="1" x14ac:dyDescent="0.25">
      <c r="A3" s="55" t="s">
        <v>20</v>
      </c>
      <c r="B3" s="56" t="s">
        <v>23</v>
      </c>
      <c r="C3" s="89" t="s">
        <v>26</v>
      </c>
      <c r="D3" s="89" t="s">
        <v>27</v>
      </c>
      <c r="E3" s="94" t="s">
        <v>22</v>
      </c>
      <c r="F3" s="31" t="s">
        <v>42</v>
      </c>
      <c r="G3" s="37" t="s">
        <v>43</v>
      </c>
      <c r="H3" s="37" t="s">
        <v>44</v>
      </c>
      <c r="I3" s="31" t="s">
        <v>46</v>
      </c>
      <c r="J3" s="37" t="s">
        <v>47</v>
      </c>
      <c r="K3" s="32" t="s">
        <v>22</v>
      </c>
      <c r="L3" s="66"/>
      <c r="M3" s="92" t="s">
        <v>22</v>
      </c>
      <c r="N3" s="32" t="s">
        <v>22</v>
      </c>
      <c r="O3" s="42" t="s">
        <v>40</v>
      </c>
      <c r="P3" s="66"/>
      <c r="Q3" s="92" t="s">
        <v>22</v>
      </c>
      <c r="R3" s="32" t="s">
        <v>22</v>
      </c>
      <c r="S3" s="42" t="s">
        <v>40</v>
      </c>
      <c r="U3" s="31">
        <f>SUM(K5:K371)</f>
        <v>0</v>
      </c>
      <c r="V3" s="44">
        <f>IF(W2=0,0,U3/W2)</f>
        <v>0</v>
      </c>
      <c r="W3" s="73"/>
      <c r="X3" s="89">
        <f>SUM(E5:E371)</f>
        <v>0</v>
      </c>
      <c r="Y3" s="90">
        <f>IF(W2=0,0,X3/W2)</f>
        <v>0</v>
      </c>
      <c r="AA3" s="88">
        <f>AA2*X3</f>
        <v>0</v>
      </c>
      <c r="AB3" s="85" t="s">
        <v>35</v>
      </c>
    </row>
    <row r="4" spans="1:28" ht="12.75" customHeight="1" x14ac:dyDescent="0.25">
      <c r="A4" s="57">
        <f>(B4-WEEKDAY(B4-1)+4-(TRUNC(DATE(YEAR(B4-WEEKDAY(B4-1)+4),1,2)/7)*7+5))/7+1</f>
        <v>52</v>
      </c>
      <c r="B4" s="101">
        <f>Jaar2!B370</f>
        <v>44926</v>
      </c>
      <c r="C4" s="96">
        <f>Jaar2!C371</f>
        <v>0</v>
      </c>
      <c r="D4" s="97">
        <f>Jaar2!D371</f>
        <v>0</v>
      </c>
      <c r="E4" s="95"/>
      <c r="F4" s="98">
        <f>Jaar2!F371</f>
        <v>0</v>
      </c>
      <c r="G4" s="99">
        <f>Jaar2!G371</f>
        <v>0</v>
      </c>
      <c r="H4" s="40"/>
      <c r="I4" s="100">
        <f>Jaar2!I371</f>
        <v>0</v>
      </c>
      <c r="J4" s="40"/>
      <c r="K4" s="34"/>
      <c r="M4" s="93"/>
      <c r="N4" s="34"/>
      <c r="O4" s="43"/>
      <c r="Q4" s="93"/>
      <c r="R4" s="34"/>
      <c r="S4" s="43"/>
      <c r="U4" s="30"/>
      <c r="V4" s="30"/>
      <c r="W4" s="30"/>
      <c r="X4" s="30"/>
      <c r="Y4" s="30"/>
      <c r="AA4" s="124" t="s">
        <v>38</v>
      </c>
      <c r="AB4" s="125"/>
    </row>
    <row r="5" spans="1:28" x14ac:dyDescent="0.25">
      <c r="A5" s="57">
        <f t="shared" ref="A5:A56" si="0">(B5-WEEKDAY(B5-1)+4-(TRUNC(DATE(YEAR(B5-WEEKDAY(B5-1)+4),1,2)/7)*7+5))/7+1</f>
        <v>52</v>
      </c>
      <c r="B5" s="101">
        <f>B4+1</f>
        <v>44927</v>
      </c>
      <c r="C5" s="28"/>
      <c r="D5" s="28"/>
      <c r="E5" s="95">
        <f>IF(C5+D5=0,0,C5-C4+D5-D4)</f>
        <v>0</v>
      </c>
      <c r="F5" s="36"/>
      <c r="G5" s="29"/>
      <c r="H5" s="40">
        <f>IF(F5+G5=0,0,F5-F4+G5-G4)</f>
        <v>0</v>
      </c>
      <c r="I5" s="41"/>
      <c r="J5" s="40">
        <f>IF(I5=0,0,I5-I4)</f>
        <v>0</v>
      </c>
      <c r="K5" s="34">
        <f>J5-H5</f>
        <v>0</v>
      </c>
      <c r="M5" s="93">
        <f t="shared" ref="M5:M56" si="1">E5</f>
        <v>0</v>
      </c>
      <c r="N5" s="34">
        <f t="shared" ref="N5:N56" si="2">K5</f>
        <v>0</v>
      </c>
      <c r="O5" s="43">
        <f t="shared" ref="O5:O56" si="3">-H5</f>
        <v>0</v>
      </c>
      <c r="Q5" s="93">
        <f>IF(C5+D5=0,0,SUM(E$4:E5))</f>
        <v>0</v>
      </c>
      <c r="R5" s="34">
        <f>IF(I5=0,0,SUM(K$4:K5))</f>
        <v>0</v>
      </c>
      <c r="S5" s="43">
        <f>IF(F5+G5=0,0,SUM(O$4:O5))</f>
        <v>0</v>
      </c>
      <c r="U5" s="30"/>
      <c r="V5" s="30"/>
      <c r="W5" s="30"/>
      <c r="X5" s="30"/>
      <c r="Y5" s="30"/>
      <c r="AA5" s="79">
        <f>SUM(J5:J371)</f>
        <v>0</v>
      </c>
      <c r="AB5" s="76" t="s">
        <v>41</v>
      </c>
    </row>
    <row r="6" spans="1:28" x14ac:dyDescent="0.25">
      <c r="A6" s="57">
        <f t="shared" si="0"/>
        <v>1</v>
      </c>
      <c r="B6" s="101">
        <f t="shared" ref="B6:B56" si="4">B5+1</f>
        <v>44928</v>
      </c>
      <c r="C6" s="28"/>
      <c r="D6" s="28"/>
      <c r="E6" s="95">
        <f t="shared" ref="E6:E56" si="5">IF(C6+D6=0,0,C6-C5+D6-D5)</f>
        <v>0</v>
      </c>
      <c r="F6" s="36"/>
      <c r="G6" s="29"/>
      <c r="H6" s="40">
        <f t="shared" ref="H6:H56" si="6">IF(F6+G6=0,0,F6-F5+G6-G5)</f>
        <v>0</v>
      </c>
      <c r="I6" s="41"/>
      <c r="J6" s="40">
        <f t="shared" ref="J6:J56" si="7">IF(I6=0,0,I6-I5)</f>
        <v>0</v>
      </c>
      <c r="K6" s="34">
        <f t="shared" ref="K6:K56" si="8">J6-H6</f>
        <v>0</v>
      </c>
      <c r="M6" s="93">
        <f t="shared" si="1"/>
        <v>0</v>
      </c>
      <c r="N6" s="34">
        <f t="shared" si="2"/>
        <v>0</v>
      </c>
      <c r="O6" s="43">
        <f t="shared" si="3"/>
        <v>0</v>
      </c>
      <c r="Q6" s="93">
        <f>IF(C6+D6=0,0,SUM(E$4:E6))</f>
        <v>0</v>
      </c>
      <c r="R6" s="34">
        <f>IF(I6=0,0,SUM(K$4:K6))</f>
        <v>0</v>
      </c>
      <c r="S6" s="43">
        <f>IF(F6+G6=0,0,SUM(O$4:O6))</f>
        <v>0</v>
      </c>
      <c r="U6" s="30"/>
      <c r="V6" s="30"/>
      <c r="W6" s="30"/>
      <c r="X6" s="30"/>
      <c r="Y6" s="30"/>
      <c r="AA6" s="80">
        <f>-U3</f>
        <v>0</v>
      </c>
      <c r="AB6" s="76" t="s">
        <v>39</v>
      </c>
    </row>
    <row r="7" spans="1:28" x14ac:dyDescent="0.25">
      <c r="A7" s="57">
        <f t="shared" si="0"/>
        <v>1</v>
      </c>
      <c r="B7" s="101">
        <f t="shared" si="4"/>
        <v>44929</v>
      </c>
      <c r="C7" s="28"/>
      <c r="D7" s="28"/>
      <c r="E7" s="95">
        <f t="shared" si="5"/>
        <v>0</v>
      </c>
      <c r="F7" s="28"/>
      <c r="G7" s="28"/>
      <c r="H7" s="33">
        <f t="shared" si="6"/>
        <v>0</v>
      </c>
      <c r="I7" s="28"/>
      <c r="J7" s="33">
        <f t="shared" si="7"/>
        <v>0</v>
      </c>
      <c r="K7" s="34">
        <f t="shared" si="8"/>
        <v>0</v>
      </c>
      <c r="M7" s="93">
        <f t="shared" si="1"/>
        <v>0</v>
      </c>
      <c r="N7" s="34">
        <f t="shared" si="2"/>
        <v>0</v>
      </c>
      <c r="O7" s="43">
        <f t="shared" si="3"/>
        <v>0</v>
      </c>
      <c r="Q7" s="93">
        <f>IF(C7+D7=0,0,SUM(E$4:E7))</f>
        <v>0</v>
      </c>
      <c r="R7" s="34">
        <f>IF(I7=0,0,SUM(K$4:K7))</f>
        <v>0</v>
      </c>
      <c r="S7" s="43">
        <f>IF(F7+G7=0,0,SUM(O$4:O7))</f>
        <v>0</v>
      </c>
      <c r="AA7" s="79">
        <f>AA5+AA6</f>
        <v>0</v>
      </c>
      <c r="AB7" s="76" t="s">
        <v>40</v>
      </c>
    </row>
    <row r="8" spans="1:28" x14ac:dyDescent="0.25">
      <c r="A8" s="57">
        <f t="shared" si="0"/>
        <v>1</v>
      </c>
      <c r="B8" s="101">
        <f t="shared" si="4"/>
        <v>44930</v>
      </c>
      <c r="C8" s="28"/>
      <c r="D8" s="28"/>
      <c r="E8" s="95">
        <f t="shared" si="5"/>
        <v>0</v>
      </c>
      <c r="F8" s="28"/>
      <c r="G8" s="28"/>
      <c r="H8" s="33">
        <f t="shared" si="6"/>
        <v>0</v>
      </c>
      <c r="I8" s="28"/>
      <c r="J8" s="33">
        <f t="shared" si="7"/>
        <v>0</v>
      </c>
      <c r="K8" s="34">
        <f t="shared" si="8"/>
        <v>0</v>
      </c>
      <c r="M8" s="93">
        <f t="shared" si="1"/>
        <v>0</v>
      </c>
      <c r="N8" s="34">
        <f t="shared" si="2"/>
        <v>0</v>
      </c>
      <c r="O8" s="43">
        <f t="shared" si="3"/>
        <v>0</v>
      </c>
      <c r="Q8" s="93">
        <f>IF(C8+D8=0,0,SUM(E$4:E8))</f>
        <v>0</v>
      </c>
      <c r="R8" s="34">
        <f>IF(I8=0,0,SUM(K$4:K8))</f>
        <v>0</v>
      </c>
      <c r="S8" s="43">
        <f>IF(F8+G8=0,0,SUM(O$4:O8))</f>
        <v>0</v>
      </c>
      <c r="AA8" s="84">
        <f>X3</f>
        <v>0</v>
      </c>
      <c r="AB8" s="85" t="s">
        <v>18</v>
      </c>
    </row>
    <row r="9" spans="1:28" x14ac:dyDescent="0.25">
      <c r="A9" s="57">
        <f t="shared" si="0"/>
        <v>1</v>
      </c>
      <c r="B9" s="101">
        <f t="shared" si="4"/>
        <v>44931</v>
      </c>
      <c r="C9" s="28"/>
      <c r="D9" s="28"/>
      <c r="E9" s="95">
        <f t="shared" si="5"/>
        <v>0</v>
      </c>
      <c r="F9" s="28"/>
      <c r="G9" s="28"/>
      <c r="H9" s="33">
        <f t="shared" si="6"/>
        <v>0</v>
      </c>
      <c r="I9" s="28"/>
      <c r="J9" s="33">
        <f t="shared" si="7"/>
        <v>0</v>
      </c>
      <c r="K9" s="34">
        <f t="shared" si="8"/>
        <v>0</v>
      </c>
      <c r="M9" s="93">
        <f t="shared" si="1"/>
        <v>0</v>
      </c>
      <c r="N9" s="34">
        <f t="shared" si="2"/>
        <v>0</v>
      </c>
      <c r="O9" s="43">
        <f t="shared" si="3"/>
        <v>0</v>
      </c>
      <c r="Q9" s="93">
        <f>IF(C9+D9=0,0,SUM(E$4:E9))</f>
        <v>0</v>
      </c>
      <c r="R9" s="34">
        <f>IF(I9=0,0,SUM(K$4:K9))</f>
        <v>0</v>
      </c>
      <c r="S9" s="43">
        <f>IF(F9+G9=0,0,SUM(O$4:O9))</f>
        <v>0</v>
      </c>
      <c r="AA9" s="86">
        <f>AA8-AA7</f>
        <v>0</v>
      </c>
      <c r="AB9" s="87" t="str">
        <f>"kWh "&amp;IF(AA9&lt;0,"wordt vergoed","betalen")</f>
        <v>kWh betalen</v>
      </c>
    </row>
    <row r="10" spans="1:28" x14ac:dyDescent="0.25">
      <c r="A10" s="57">
        <f t="shared" si="0"/>
        <v>1</v>
      </c>
      <c r="B10" s="101">
        <f t="shared" si="4"/>
        <v>44932</v>
      </c>
      <c r="C10" s="28"/>
      <c r="D10" s="28"/>
      <c r="E10" s="95">
        <f t="shared" si="5"/>
        <v>0</v>
      </c>
      <c r="F10" s="28"/>
      <c r="G10" s="28"/>
      <c r="H10" s="33">
        <f t="shared" si="6"/>
        <v>0</v>
      </c>
      <c r="I10" s="28"/>
      <c r="J10" s="33">
        <f t="shared" si="7"/>
        <v>0</v>
      </c>
      <c r="K10" s="34">
        <f t="shared" si="8"/>
        <v>0</v>
      </c>
      <c r="M10" s="93">
        <f t="shared" si="1"/>
        <v>0</v>
      </c>
      <c r="N10" s="34">
        <f t="shared" si="2"/>
        <v>0</v>
      </c>
      <c r="O10" s="43">
        <f t="shared" si="3"/>
        <v>0</v>
      </c>
      <c r="Q10" s="93">
        <f>IF(C10+D10=0,0,SUM(E$4:E10))</f>
        <v>0</v>
      </c>
      <c r="R10" s="34">
        <f>IF(I10=0,0,SUM(K$4:K10))</f>
        <v>0</v>
      </c>
      <c r="S10" s="43">
        <f>IF(F10+G10=0,0,SUM(O$4:O10))</f>
        <v>0</v>
      </c>
      <c r="AA10" s="113" t="s">
        <v>36</v>
      </c>
      <c r="AB10" s="114"/>
    </row>
    <row r="11" spans="1:28" x14ac:dyDescent="0.25">
      <c r="A11" s="57">
        <f t="shared" si="0"/>
        <v>1</v>
      </c>
      <c r="B11" s="101">
        <f t="shared" si="4"/>
        <v>44933</v>
      </c>
      <c r="C11" s="28"/>
      <c r="D11" s="28"/>
      <c r="E11" s="95">
        <f t="shared" si="5"/>
        <v>0</v>
      </c>
      <c r="F11" s="28"/>
      <c r="G11" s="28"/>
      <c r="H11" s="33">
        <f t="shared" si="6"/>
        <v>0</v>
      </c>
      <c r="I11" s="28"/>
      <c r="J11" s="33">
        <f t="shared" si="7"/>
        <v>0</v>
      </c>
      <c r="K11" s="34">
        <f t="shared" si="8"/>
        <v>0</v>
      </c>
      <c r="M11" s="93">
        <f t="shared" si="1"/>
        <v>0</v>
      </c>
      <c r="N11" s="34">
        <f t="shared" si="2"/>
        <v>0</v>
      </c>
      <c r="O11" s="43">
        <f t="shared" si="3"/>
        <v>0</v>
      </c>
      <c r="Q11" s="93">
        <f>IF(C11+D11=0,0,SUM(E$4:E11))</f>
        <v>0</v>
      </c>
      <c r="R11" s="34">
        <f>IF(I11=0,0,SUM(K$4:K11))</f>
        <v>0</v>
      </c>
      <c r="S11" s="43">
        <f>IF(F11+G11=0,0,SUM(O$4:O11))</f>
        <v>0</v>
      </c>
      <c r="AA11" s="75"/>
      <c r="AB11" s="76" t="s">
        <v>34</v>
      </c>
    </row>
    <row r="12" spans="1:28" x14ac:dyDescent="0.25">
      <c r="A12" s="57">
        <f t="shared" si="0"/>
        <v>1</v>
      </c>
      <c r="B12" s="101">
        <f t="shared" si="4"/>
        <v>44934</v>
      </c>
      <c r="C12" s="28"/>
      <c r="D12" s="28"/>
      <c r="E12" s="95">
        <f t="shared" si="5"/>
        <v>0</v>
      </c>
      <c r="F12" s="28"/>
      <c r="G12" s="28"/>
      <c r="H12" s="33">
        <f t="shared" si="6"/>
        <v>0</v>
      </c>
      <c r="I12" s="28"/>
      <c r="J12" s="33">
        <f t="shared" si="7"/>
        <v>0</v>
      </c>
      <c r="K12" s="34">
        <f t="shared" si="8"/>
        <v>0</v>
      </c>
      <c r="M12" s="93">
        <f t="shared" si="1"/>
        <v>0</v>
      </c>
      <c r="N12" s="34">
        <f t="shared" si="2"/>
        <v>0</v>
      </c>
      <c r="O12" s="43">
        <f t="shared" si="3"/>
        <v>0</v>
      </c>
      <c r="Q12" s="93">
        <f>IF(C12+D12=0,0,SUM(E$4:E12))</f>
        <v>0</v>
      </c>
      <c r="R12" s="34">
        <f>IF(I12=0,0,SUM(K$4:K12))</f>
        <v>0</v>
      </c>
      <c r="S12" s="43">
        <f>IF(F12+G12=0,0,SUM(O$4:O12))</f>
        <v>0</v>
      </c>
      <c r="AA12" s="78">
        <f>MIN(AA9*AA11,0)</f>
        <v>0</v>
      </c>
      <c r="AB12" s="77" t="str">
        <f>IF(AA9&lt;0,"te ontvangen!","")</f>
        <v/>
      </c>
    </row>
    <row r="13" spans="1:28" x14ac:dyDescent="0.25">
      <c r="A13" s="57">
        <f t="shared" si="0"/>
        <v>2</v>
      </c>
      <c r="B13" s="101">
        <f t="shared" si="4"/>
        <v>44935</v>
      </c>
      <c r="C13" s="28"/>
      <c r="D13" s="28"/>
      <c r="E13" s="95">
        <f t="shared" si="5"/>
        <v>0</v>
      </c>
      <c r="F13" s="28"/>
      <c r="G13" s="28"/>
      <c r="H13" s="33">
        <f t="shared" si="6"/>
        <v>0</v>
      </c>
      <c r="I13" s="28"/>
      <c r="J13" s="33">
        <f t="shared" si="7"/>
        <v>0</v>
      </c>
      <c r="K13" s="34">
        <f t="shared" si="8"/>
        <v>0</v>
      </c>
      <c r="M13" s="93">
        <f t="shared" si="1"/>
        <v>0</v>
      </c>
      <c r="N13" s="34">
        <f t="shared" si="2"/>
        <v>0</v>
      </c>
      <c r="O13" s="43">
        <f t="shared" si="3"/>
        <v>0</v>
      </c>
      <c r="Q13" s="93">
        <f>IF(C13+D13=0,0,SUM(E$4:E13))</f>
        <v>0</v>
      </c>
      <c r="R13" s="34">
        <f>IF(I13=0,0,SUM(K$4:K13))</f>
        <v>0</v>
      </c>
      <c r="S13" s="43">
        <f>IF(F13+G13=0,0,SUM(O$4:O13))</f>
        <v>0</v>
      </c>
    </row>
    <row r="14" spans="1:28" x14ac:dyDescent="0.25">
      <c r="A14" s="57">
        <f t="shared" si="0"/>
        <v>2</v>
      </c>
      <c r="B14" s="101">
        <f t="shared" si="4"/>
        <v>44936</v>
      </c>
      <c r="C14" s="28"/>
      <c r="D14" s="28"/>
      <c r="E14" s="95">
        <f t="shared" si="5"/>
        <v>0</v>
      </c>
      <c r="F14" s="28"/>
      <c r="G14" s="28"/>
      <c r="H14" s="33">
        <f t="shared" si="6"/>
        <v>0</v>
      </c>
      <c r="I14" s="28"/>
      <c r="J14" s="33">
        <f t="shared" si="7"/>
        <v>0</v>
      </c>
      <c r="K14" s="34">
        <f t="shared" si="8"/>
        <v>0</v>
      </c>
      <c r="M14" s="93">
        <f t="shared" si="1"/>
        <v>0</v>
      </c>
      <c r="N14" s="34">
        <f t="shared" si="2"/>
        <v>0</v>
      </c>
      <c r="O14" s="43">
        <f t="shared" si="3"/>
        <v>0</v>
      </c>
      <c r="Q14" s="93">
        <f>IF(C14+D14=0,0,SUM(E$4:E14))</f>
        <v>0</v>
      </c>
      <c r="R14" s="34">
        <f>IF(I14=0,0,SUM(K$4:K14))</f>
        <v>0</v>
      </c>
      <c r="S14" s="43">
        <f>IF(F14+G14=0,0,SUM(O$4:O14))</f>
        <v>0</v>
      </c>
    </row>
    <row r="15" spans="1:28" x14ac:dyDescent="0.25">
      <c r="A15" s="57">
        <f t="shared" si="0"/>
        <v>2</v>
      </c>
      <c r="B15" s="101">
        <f t="shared" si="4"/>
        <v>44937</v>
      </c>
      <c r="C15" s="28"/>
      <c r="D15" s="28"/>
      <c r="E15" s="95">
        <f t="shared" si="5"/>
        <v>0</v>
      </c>
      <c r="F15" s="28"/>
      <c r="G15" s="28"/>
      <c r="H15" s="33">
        <f t="shared" si="6"/>
        <v>0</v>
      </c>
      <c r="I15" s="28"/>
      <c r="J15" s="33">
        <f t="shared" si="7"/>
        <v>0</v>
      </c>
      <c r="K15" s="34">
        <f t="shared" si="8"/>
        <v>0</v>
      </c>
      <c r="M15" s="93">
        <f t="shared" si="1"/>
        <v>0</v>
      </c>
      <c r="N15" s="34">
        <f t="shared" si="2"/>
        <v>0</v>
      </c>
      <c r="O15" s="43">
        <f t="shared" si="3"/>
        <v>0</v>
      </c>
      <c r="Q15" s="93">
        <f>IF(C15+D15=0,0,SUM(E$4:E15))</f>
        <v>0</v>
      </c>
      <c r="R15" s="34">
        <f>IF(I15=0,0,SUM(K$4:K15))</f>
        <v>0</v>
      </c>
      <c r="S15" s="43">
        <f>IF(F15+G15=0,0,SUM(O$4:O15))</f>
        <v>0</v>
      </c>
    </row>
    <row r="16" spans="1:28" x14ac:dyDescent="0.25">
      <c r="A16" s="57">
        <f t="shared" si="0"/>
        <v>2</v>
      </c>
      <c r="B16" s="101">
        <f t="shared" si="4"/>
        <v>44938</v>
      </c>
      <c r="C16" s="28"/>
      <c r="D16" s="28"/>
      <c r="E16" s="95">
        <f t="shared" si="5"/>
        <v>0</v>
      </c>
      <c r="F16" s="28"/>
      <c r="G16" s="28"/>
      <c r="H16" s="33">
        <f t="shared" si="6"/>
        <v>0</v>
      </c>
      <c r="I16" s="28"/>
      <c r="J16" s="33">
        <f t="shared" si="7"/>
        <v>0</v>
      </c>
      <c r="K16" s="34">
        <f t="shared" si="8"/>
        <v>0</v>
      </c>
      <c r="M16" s="93">
        <f t="shared" si="1"/>
        <v>0</v>
      </c>
      <c r="N16" s="34">
        <f t="shared" si="2"/>
        <v>0</v>
      </c>
      <c r="O16" s="43">
        <f t="shared" si="3"/>
        <v>0</v>
      </c>
      <c r="Q16" s="93">
        <f>IF(C16+D16=0,0,SUM(E$4:E16))</f>
        <v>0</v>
      </c>
      <c r="R16" s="34">
        <f>IF(I16=0,0,SUM(K$4:K16))</f>
        <v>0</v>
      </c>
      <c r="S16" s="43">
        <f>IF(F16+G16=0,0,SUM(O$4:O16))</f>
        <v>0</v>
      </c>
    </row>
    <row r="17" spans="1:19" x14ac:dyDescent="0.25">
      <c r="A17" s="57">
        <f t="shared" si="0"/>
        <v>2</v>
      </c>
      <c r="B17" s="101">
        <f t="shared" si="4"/>
        <v>44939</v>
      </c>
      <c r="C17" s="28"/>
      <c r="D17" s="28"/>
      <c r="E17" s="95">
        <f t="shared" si="5"/>
        <v>0</v>
      </c>
      <c r="F17" s="28"/>
      <c r="G17" s="28"/>
      <c r="H17" s="33">
        <f t="shared" si="6"/>
        <v>0</v>
      </c>
      <c r="I17" s="28"/>
      <c r="J17" s="33">
        <f t="shared" si="7"/>
        <v>0</v>
      </c>
      <c r="K17" s="34">
        <f t="shared" si="8"/>
        <v>0</v>
      </c>
      <c r="M17" s="93">
        <f t="shared" si="1"/>
        <v>0</v>
      </c>
      <c r="N17" s="34">
        <f t="shared" si="2"/>
        <v>0</v>
      </c>
      <c r="O17" s="43">
        <f t="shared" si="3"/>
        <v>0</v>
      </c>
      <c r="Q17" s="93">
        <f>IF(C17+D17=0,0,SUM(E$4:E17))</f>
        <v>0</v>
      </c>
      <c r="R17" s="34">
        <f>IF(I17=0,0,SUM(K$4:K17))</f>
        <v>0</v>
      </c>
      <c r="S17" s="43">
        <f>IF(F17+G17=0,0,SUM(O$4:O17))</f>
        <v>0</v>
      </c>
    </row>
    <row r="18" spans="1:19" x14ac:dyDescent="0.25">
      <c r="A18" s="57">
        <f t="shared" si="0"/>
        <v>2</v>
      </c>
      <c r="B18" s="101">
        <f t="shared" si="4"/>
        <v>44940</v>
      </c>
      <c r="C18" s="28"/>
      <c r="D18" s="28"/>
      <c r="E18" s="95">
        <f t="shared" si="5"/>
        <v>0</v>
      </c>
      <c r="F18" s="28"/>
      <c r="G18" s="28"/>
      <c r="H18" s="33">
        <f t="shared" si="6"/>
        <v>0</v>
      </c>
      <c r="I18" s="28"/>
      <c r="J18" s="33">
        <f t="shared" si="7"/>
        <v>0</v>
      </c>
      <c r="K18" s="34">
        <f t="shared" si="8"/>
        <v>0</v>
      </c>
      <c r="M18" s="93">
        <f t="shared" si="1"/>
        <v>0</v>
      </c>
      <c r="N18" s="34">
        <f t="shared" si="2"/>
        <v>0</v>
      </c>
      <c r="O18" s="43">
        <f t="shared" si="3"/>
        <v>0</v>
      </c>
      <c r="Q18" s="93">
        <f>IF(C18+D18=0,0,SUM(E$4:E18))</f>
        <v>0</v>
      </c>
      <c r="R18" s="34">
        <f>IF(I18=0,0,SUM(K$4:K18))</f>
        <v>0</v>
      </c>
      <c r="S18" s="43">
        <f>IF(F18+G18=0,0,SUM(O$4:O18))</f>
        <v>0</v>
      </c>
    </row>
    <row r="19" spans="1:19" x14ac:dyDescent="0.25">
      <c r="A19" s="57">
        <f t="shared" si="0"/>
        <v>2</v>
      </c>
      <c r="B19" s="101">
        <f t="shared" si="4"/>
        <v>44941</v>
      </c>
      <c r="C19" s="28"/>
      <c r="D19" s="28"/>
      <c r="E19" s="95">
        <f t="shared" si="5"/>
        <v>0</v>
      </c>
      <c r="F19" s="28"/>
      <c r="G19" s="28"/>
      <c r="H19" s="33">
        <f t="shared" si="6"/>
        <v>0</v>
      </c>
      <c r="I19" s="28"/>
      <c r="J19" s="33">
        <f t="shared" si="7"/>
        <v>0</v>
      </c>
      <c r="K19" s="34">
        <f t="shared" si="8"/>
        <v>0</v>
      </c>
      <c r="M19" s="93">
        <f t="shared" si="1"/>
        <v>0</v>
      </c>
      <c r="N19" s="34">
        <f t="shared" si="2"/>
        <v>0</v>
      </c>
      <c r="O19" s="43">
        <f t="shared" si="3"/>
        <v>0</v>
      </c>
      <c r="Q19" s="93">
        <f>IF(C19+D19=0,0,SUM(E$4:E19))</f>
        <v>0</v>
      </c>
      <c r="R19" s="34">
        <f>IF(I19=0,0,SUM(K$4:K19))</f>
        <v>0</v>
      </c>
      <c r="S19" s="43">
        <f>IF(F19+G19=0,0,SUM(O$4:O19))</f>
        <v>0</v>
      </c>
    </row>
    <row r="20" spans="1:19" x14ac:dyDescent="0.25">
      <c r="A20" s="57">
        <f t="shared" si="0"/>
        <v>3</v>
      </c>
      <c r="B20" s="101">
        <f t="shared" si="4"/>
        <v>44942</v>
      </c>
      <c r="C20" s="28"/>
      <c r="D20" s="28"/>
      <c r="E20" s="95">
        <f t="shared" si="5"/>
        <v>0</v>
      </c>
      <c r="F20" s="28"/>
      <c r="G20" s="28"/>
      <c r="H20" s="33">
        <f t="shared" si="6"/>
        <v>0</v>
      </c>
      <c r="I20" s="28"/>
      <c r="J20" s="33">
        <f t="shared" si="7"/>
        <v>0</v>
      </c>
      <c r="K20" s="34">
        <f t="shared" si="8"/>
        <v>0</v>
      </c>
      <c r="M20" s="93">
        <f t="shared" si="1"/>
        <v>0</v>
      </c>
      <c r="N20" s="34">
        <f t="shared" si="2"/>
        <v>0</v>
      </c>
      <c r="O20" s="43">
        <f t="shared" si="3"/>
        <v>0</v>
      </c>
      <c r="Q20" s="93">
        <f>IF(C20+D20=0,0,SUM(E$4:E20))</f>
        <v>0</v>
      </c>
      <c r="R20" s="34">
        <f>IF(I20=0,0,SUM(K$4:K20))</f>
        <v>0</v>
      </c>
      <c r="S20" s="43">
        <f>IF(F20+G20=0,0,SUM(O$4:O20))</f>
        <v>0</v>
      </c>
    </row>
    <row r="21" spans="1:19" x14ac:dyDescent="0.25">
      <c r="A21" s="57">
        <f t="shared" si="0"/>
        <v>3</v>
      </c>
      <c r="B21" s="101">
        <f t="shared" si="4"/>
        <v>44943</v>
      </c>
      <c r="C21" s="28"/>
      <c r="D21" s="28"/>
      <c r="E21" s="95">
        <f t="shared" si="5"/>
        <v>0</v>
      </c>
      <c r="F21" s="28"/>
      <c r="G21" s="28"/>
      <c r="H21" s="33">
        <f t="shared" si="6"/>
        <v>0</v>
      </c>
      <c r="I21" s="28"/>
      <c r="J21" s="33">
        <f t="shared" si="7"/>
        <v>0</v>
      </c>
      <c r="K21" s="34">
        <f t="shared" si="8"/>
        <v>0</v>
      </c>
      <c r="M21" s="93">
        <f t="shared" si="1"/>
        <v>0</v>
      </c>
      <c r="N21" s="34">
        <f t="shared" si="2"/>
        <v>0</v>
      </c>
      <c r="O21" s="43">
        <f t="shared" si="3"/>
        <v>0</v>
      </c>
      <c r="Q21" s="93">
        <f>IF(C21+D21=0,0,SUM(E$4:E21))</f>
        <v>0</v>
      </c>
      <c r="R21" s="34">
        <f>IF(I21=0,0,SUM(K$4:K21))</f>
        <v>0</v>
      </c>
      <c r="S21" s="43">
        <f>IF(F21+G21=0,0,SUM(O$4:O21))</f>
        <v>0</v>
      </c>
    </row>
    <row r="22" spans="1:19" x14ac:dyDescent="0.25">
      <c r="A22" s="57">
        <f t="shared" si="0"/>
        <v>3</v>
      </c>
      <c r="B22" s="101">
        <f t="shared" si="4"/>
        <v>44944</v>
      </c>
      <c r="C22" s="28"/>
      <c r="D22" s="28"/>
      <c r="E22" s="95">
        <f t="shared" si="5"/>
        <v>0</v>
      </c>
      <c r="F22" s="28"/>
      <c r="G22" s="28"/>
      <c r="H22" s="33">
        <f t="shared" si="6"/>
        <v>0</v>
      </c>
      <c r="I22" s="28"/>
      <c r="J22" s="33">
        <f>IF(I22=0,0,I22-I21)</f>
        <v>0</v>
      </c>
      <c r="K22" s="34">
        <f t="shared" si="8"/>
        <v>0</v>
      </c>
      <c r="M22" s="93">
        <f t="shared" si="1"/>
        <v>0</v>
      </c>
      <c r="N22" s="34">
        <f t="shared" si="2"/>
        <v>0</v>
      </c>
      <c r="O22" s="43">
        <f t="shared" si="3"/>
        <v>0</v>
      </c>
      <c r="Q22" s="93">
        <f>IF(C22+D22=0,0,SUM(E$4:E22))</f>
        <v>0</v>
      </c>
      <c r="R22" s="34">
        <f>IF(I22=0,0,SUM(K$4:K22))</f>
        <v>0</v>
      </c>
      <c r="S22" s="43">
        <f>IF(F22+G22=0,0,SUM(O$4:O22))</f>
        <v>0</v>
      </c>
    </row>
    <row r="23" spans="1:19" x14ac:dyDescent="0.25">
      <c r="A23" s="57">
        <f t="shared" si="0"/>
        <v>3</v>
      </c>
      <c r="B23" s="101">
        <f t="shared" si="4"/>
        <v>44945</v>
      </c>
      <c r="C23" s="28"/>
      <c r="D23" s="28"/>
      <c r="E23" s="95">
        <f t="shared" si="5"/>
        <v>0</v>
      </c>
      <c r="F23" s="28"/>
      <c r="G23" s="28"/>
      <c r="H23" s="33">
        <f t="shared" si="6"/>
        <v>0</v>
      </c>
      <c r="I23" s="28"/>
      <c r="J23" s="33">
        <f t="shared" si="7"/>
        <v>0</v>
      </c>
      <c r="K23" s="34">
        <f t="shared" si="8"/>
        <v>0</v>
      </c>
      <c r="M23" s="93">
        <f t="shared" si="1"/>
        <v>0</v>
      </c>
      <c r="N23" s="34">
        <f t="shared" si="2"/>
        <v>0</v>
      </c>
      <c r="O23" s="43">
        <f t="shared" si="3"/>
        <v>0</v>
      </c>
      <c r="Q23" s="93">
        <f>IF(C23+D23=0,0,SUM(E$4:E23))</f>
        <v>0</v>
      </c>
      <c r="R23" s="34">
        <f>IF(I23=0,0,SUM(K$4:K23))</f>
        <v>0</v>
      </c>
      <c r="S23" s="43">
        <f>IF(F23+G23=0,0,SUM(O$4:O23))</f>
        <v>0</v>
      </c>
    </row>
    <row r="24" spans="1:19" x14ac:dyDescent="0.25">
      <c r="A24" s="57">
        <f t="shared" si="0"/>
        <v>3</v>
      </c>
      <c r="B24" s="101">
        <f t="shared" si="4"/>
        <v>44946</v>
      </c>
      <c r="C24" s="28"/>
      <c r="D24" s="28"/>
      <c r="E24" s="95">
        <f t="shared" si="5"/>
        <v>0</v>
      </c>
      <c r="F24" s="28"/>
      <c r="G24" s="28"/>
      <c r="H24" s="33">
        <f t="shared" si="6"/>
        <v>0</v>
      </c>
      <c r="I24" s="28"/>
      <c r="J24" s="33">
        <f t="shared" si="7"/>
        <v>0</v>
      </c>
      <c r="K24" s="34">
        <f t="shared" si="8"/>
        <v>0</v>
      </c>
      <c r="M24" s="93">
        <f t="shared" si="1"/>
        <v>0</v>
      </c>
      <c r="N24" s="34">
        <f t="shared" si="2"/>
        <v>0</v>
      </c>
      <c r="O24" s="43">
        <f t="shared" si="3"/>
        <v>0</v>
      </c>
      <c r="Q24" s="93">
        <f>IF(C24+D24=0,0,SUM(E$4:E24))</f>
        <v>0</v>
      </c>
      <c r="R24" s="34">
        <f>IF(I24=0,0,SUM(K$4:K24))</f>
        <v>0</v>
      </c>
      <c r="S24" s="43">
        <f>IF(F24+G24=0,0,SUM(O$4:O24))</f>
        <v>0</v>
      </c>
    </row>
    <row r="25" spans="1:19" x14ac:dyDescent="0.25">
      <c r="A25" s="57">
        <f t="shared" si="0"/>
        <v>3</v>
      </c>
      <c r="B25" s="101">
        <f t="shared" si="4"/>
        <v>44947</v>
      </c>
      <c r="C25" s="28"/>
      <c r="D25" s="28"/>
      <c r="E25" s="95">
        <f t="shared" si="5"/>
        <v>0</v>
      </c>
      <c r="F25" s="28"/>
      <c r="G25" s="28"/>
      <c r="H25" s="33">
        <f t="shared" si="6"/>
        <v>0</v>
      </c>
      <c r="I25" s="28"/>
      <c r="J25" s="33">
        <f t="shared" si="7"/>
        <v>0</v>
      </c>
      <c r="K25" s="34">
        <f t="shared" si="8"/>
        <v>0</v>
      </c>
      <c r="M25" s="93">
        <f t="shared" si="1"/>
        <v>0</v>
      </c>
      <c r="N25" s="34">
        <f t="shared" si="2"/>
        <v>0</v>
      </c>
      <c r="O25" s="43">
        <f t="shared" si="3"/>
        <v>0</v>
      </c>
      <c r="Q25" s="93">
        <f>IF(C25+D25=0,0,SUM(E$4:E25))</f>
        <v>0</v>
      </c>
      <c r="R25" s="34">
        <f>IF(I25=0,0,SUM(K$4:K25))</f>
        <v>0</v>
      </c>
      <c r="S25" s="43">
        <f>IF(F25+G25=0,0,SUM(O$4:O25))</f>
        <v>0</v>
      </c>
    </row>
    <row r="26" spans="1:19" x14ac:dyDescent="0.25">
      <c r="A26" s="57">
        <f t="shared" si="0"/>
        <v>3</v>
      </c>
      <c r="B26" s="101">
        <f t="shared" si="4"/>
        <v>44948</v>
      </c>
      <c r="C26" s="28"/>
      <c r="D26" s="28"/>
      <c r="E26" s="95">
        <f t="shared" si="5"/>
        <v>0</v>
      </c>
      <c r="F26" s="28"/>
      <c r="G26" s="28"/>
      <c r="H26" s="33">
        <f t="shared" si="6"/>
        <v>0</v>
      </c>
      <c r="I26" s="28"/>
      <c r="J26" s="33">
        <f t="shared" si="7"/>
        <v>0</v>
      </c>
      <c r="K26" s="34">
        <f t="shared" si="8"/>
        <v>0</v>
      </c>
      <c r="M26" s="93">
        <f t="shared" si="1"/>
        <v>0</v>
      </c>
      <c r="N26" s="34">
        <f t="shared" si="2"/>
        <v>0</v>
      </c>
      <c r="O26" s="43">
        <f t="shared" si="3"/>
        <v>0</v>
      </c>
      <c r="Q26" s="93">
        <f>IF(C26+D26=0,0,SUM(E$4:E26))</f>
        <v>0</v>
      </c>
      <c r="R26" s="34">
        <f>IF(I26=0,0,SUM(K$4:K26))</f>
        <v>0</v>
      </c>
      <c r="S26" s="43">
        <f>IF(F26+G26=0,0,SUM(O$4:O26))</f>
        <v>0</v>
      </c>
    </row>
    <row r="27" spans="1:19" x14ac:dyDescent="0.25">
      <c r="A27" s="57">
        <f t="shared" si="0"/>
        <v>4</v>
      </c>
      <c r="B27" s="101">
        <f t="shared" si="4"/>
        <v>44949</v>
      </c>
      <c r="C27" s="28"/>
      <c r="D27" s="28"/>
      <c r="E27" s="95">
        <f t="shared" si="5"/>
        <v>0</v>
      </c>
      <c r="F27" s="28"/>
      <c r="G27" s="28"/>
      <c r="H27" s="33">
        <f t="shared" si="6"/>
        <v>0</v>
      </c>
      <c r="I27" s="28"/>
      <c r="J27" s="33">
        <f t="shared" si="7"/>
        <v>0</v>
      </c>
      <c r="K27" s="34">
        <f t="shared" si="8"/>
        <v>0</v>
      </c>
      <c r="M27" s="93">
        <f t="shared" si="1"/>
        <v>0</v>
      </c>
      <c r="N27" s="34">
        <f t="shared" si="2"/>
        <v>0</v>
      </c>
      <c r="O27" s="43">
        <f t="shared" si="3"/>
        <v>0</v>
      </c>
      <c r="Q27" s="93">
        <f>IF(C27+D27=0,0,SUM(E$4:E27))</f>
        <v>0</v>
      </c>
      <c r="R27" s="34">
        <f>IF(I27=0,0,SUM(K$4:K27))</f>
        <v>0</v>
      </c>
      <c r="S27" s="43">
        <f>IF(F27+G27=0,0,SUM(O$4:O27))</f>
        <v>0</v>
      </c>
    </row>
    <row r="28" spans="1:19" x14ac:dyDescent="0.25">
      <c r="A28" s="57">
        <f t="shared" si="0"/>
        <v>4</v>
      </c>
      <c r="B28" s="101">
        <f t="shared" si="4"/>
        <v>44950</v>
      </c>
      <c r="C28" s="28"/>
      <c r="D28" s="28"/>
      <c r="E28" s="95">
        <f t="shared" si="5"/>
        <v>0</v>
      </c>
      <c r="F28" s="28"/>
      <c r="G28" s="28"/>
      <c r="H28" s="33">
        <f t="shared" si="6"/>
        <v>0</v>
      </c>
      <c r="I28" s="28"/>
      <c r="J28" s="33">
        <f t="shared" si="7"/>
        <v>0</v>
      </c>
      <c r="K28" s="34">
        <f t="shared" si="8"/>
        <v>0</v>
      </c>
      <c r="M28" s="93">
        <f t="shared" si="1"/>
        <v>0</v>
      </c>
      <c r="N28" s="34">
        <f t="shared" si="2"/>
        <v>0</v>
      </c>
      <c r="O28" s="43">
        <f t="shared" si="3"/>
        <v>0</v>
      </c>
      <c r="Q28" s="93">
        <f>IF(C28+D28=0,0,SUM(E$4:E28))</f>
        <v>0</v>
      </c>
      <c r="R28" s="34">
        <f>IF(I28=0,0,SUM(K$4:K28))</f>
        <v>0</v>
      </c>
      <c r="S28" s="43">
        <f>IF(F28+G28=0,0,SUM(O$4:O28))</f>
        <v>0</v>
      </c>
    </row>
    <row r="29" spans="1:19" x14ac:dyDescent="0.25">
      <c r="A29" s="57">
        <f t="shared" si="0"/>
        <v>4</v>
      </c>
      <c r="B29" s="101">
        <f t="shared" si="4"/>
        <v>44951</v>
      </c>
      <c r="C29" s="28"/>
      <c r="D29" s="28"/>
      <c r="E29" s="95">
        <f t="shared" si="5"/>
        <v>0</v>
      </c>
      <c r="F29" s="28"/>
      <c r="G29" s="28"/>
      <c r="H29" s="33">
        <f t="shared" si="6"/>
        <v>0</v>
      </c>
      <c r="I29" s="28"/>
      <c r="J29" s="33">
        <f t="shared" si="7"/>
        <v>0</v>
      </c>
      <c r="K29" s="34">
        <f t="shared" si="8"/>
        <v>0</v>
      </c>
      <c r="M29" s="93">
        <f t="shared" si="1"/>
        <v>0</v>
      </c>
      <c r="N29" s="34">
        <f t="shared" si="2"/>
        <v>0</v>
      </c>
      <c r="O29" s="43">
        <f t="shared" si="3"/>
        <v>0</v>
      </c>
      <c r="Q29" s="93">
        <f>IF(C29+D29=0,0,SUM(E$4:E29))</f>
        <v>0</v>
      </c>
      <c r="R29" s="34">
        <f>IF(I29=0,0,SUM(K$4:K29))</f>
        <v>0</v>
      </c>
      <c r="S29" s="43">
        <f>IF(F29+G29=0,0,SUM(O$4:O29))</f>
        <v>0</v>
      </c>
    </row>
    <row r="30" spans="1:19" x14ac:dyDescent="0.25">
      <c r="A30" s="57">
        <f t="shared" si="0"/>
        <v>4</v>
      </c>
      <c r="B30" s="101">
        <f t="shared" si="4"/>
        <v>44952</v>
      </c>
      <c r="C30" s="28"/>
      <c r="D30" s="28"/>
      <c r="E30" s="95">
        <f t="shared" si="5"/>
        <v>0</v>
      </c>
      <c r="F30" s="28"/>
      <c r="G30" s="28"/>
      <c r="H30" s="33">
        <f t="shared" si="6"/>
        <v>0</v>
      </c>
      <c r="I30" s="28"/>
      <c r="J30" s="33">
        <f t="shared" si="7"/>
        <v>0</v>
      </c>
      <c r="K30" s="34">
        <f t="shared" si="8"/>
        <v>0</v>
      </c>
      <c r="M30" s="93">
        <f t="shared" si="1"/>
        <v>0</v>
      </c>
      <c r="N30" s="34">
        <f t="shared" si="2"/>
        <v>0</v>
      </c>
      <c r="O30" s="43">
        <f t="shared" si="3"/>
        <v>0</v>
      </c>
      <c r="Q30" s="93">
        <f>IF(C30+D30=0,0,SUM(E$4:E30))</f>
        <v>0</v>
      </c>
      <c r="R30" s="34">
        <f>IF(I30=0,0,SUM(K$4:K30))</f>
        <v>0</v>
      </c>
      <c r="S30" s="43">
        <f>IF(F30+G30=0,0,SUM(O$4:O30))</f>
        <v>0</v>
      </c>
    </row>
    <row r="31" spans="1:19" x14ac:dyDescent="0.25">
      <c r="A31" s="57">
        <f t="shared" si="0"/>
        <v>4</v>
      </c>
      <c r="B31" s="101">
        <f t="shared" si="4"/>
        <v>44953</v>
      </c>
      <c r="C31" s="28"/>
      <c r="D31" s="28"/>
      <c r="E31" s="95">
        <f t="shared" si="5"/>
        <v>0</v>
      </c>
      <c r="F31" s="28"/>
      <c r="G31" s="28"/>
      <c r="H31" s="33">
        <f t="shared" si="6"/>
        <v>0</v>
      </c>
      <c r="I31" s="28"/>
      <c r="J31" s="33">
        <f t="shared" si="7"/>
        <v>0</v>
      </c>
      <c r="K31" s="34">
        <f t="shared" si="8"/>
        <v>0</v>
      </c>
      <c r="M31" s="93">
        <f t="shared" si="1"/>
        <v>0</v>
      </c>
      <c r="N31" s="34">
        <f t="shared" si="2"/>
        <v>0</v>
      </c>
      <c r="O31" s="43">
        <f t="shared" si="3"/>
        <v>0</v>
      </c>
      <c r="Q31" s="93">
        <f>IF(C31+D31=0,0,SUM(E$4:E31))</f>
        <v>0</v>
      </c>
      <c r="R31" s="34">
        <f>IF(I31=0,0,SUM(K$4:K31))</f>
        <v>0</v>
      </c>
      <c r="S31" s="43">
        <f>IF(F31+G31=0,0,SUM(O$4:O31))</f>
        <v>0</v>
      </c>
    </row>
    <row r="32" spans="1:19" x14ac:dyDescent="0.25">
      <c r="A32" s="57">
        <f t="shared" si="0"/>
        <v>4</v>
      </c>
      <c r="B32" s="101">
        <f t="shared" si="4"/>
        <v>44954</v>
      </c>
      <c r="C32" s="28"/>
      <c r="D32" s="28"/>
      <c r="E32" s="95">
        <f t="shared" si="5"/>
        <v>0</v>
      </c>
      <c r="F32" s="28"/>
      <c r="G32" s="28"/>
      <c r="H32" s="33">
        <f t="shared" si="6"/>
        <v>0</v>
      </c>
      <c r="I32" s="28"/>
      <c r="J32" s="33">
        <f t="shared" si="7"/>
        <v>0</v>
      </c>
      <c r="K32" s="34">
        <f t="shared" si="8"/>
        <v>0</v>
      </c>
      <c r="M32" s="93">
        <f t="shared" si="1"/>
        <v>0</v>
      </c>
      <c r="N32" s="34">
        <f t="shared" si="2"/>
        <v>0</v>
      </c>
      <c r="O32" s="43">
        <f t="shared" si="3"/>
        <v>0</v>
      </c>
      <c r="Q32" s="93">
        <f>IF(C32+D32=0,0,SUM(E$4:E32))</f>
        <v>0</v>
      </c>
      <c r="R32" s="34">
        <f>IF(I32=0,0,SUM(K$4:K32))</f>
        <v>0</v>
      </c>
      <c r="S32" s="43">
        <f>IF(F32+G32=0,0,SUM(O$4:O32))</f>
        <v>0</v>
      </c>
    </row>
    <row r="33" spans="1:19" x14ac:dyDescent="0.25">
      <c r="A33" s="57">
        <f t="shared" si="0"/>
        <v>4</v>
      </c>
      <c r="B33" s="101">
        <f t="shared" si="4"/>
        <v>44955</v>
      </c>
      <c r="C33" s="28"/>
      <c r="D33" s="28"/>
      <c r="E33" s="95">
        <f t="shared" si="5"/>
        <v>0</v>
      </c>
      <c r="F33" s="28"/>
      <c r="G33" s="28"/>
      <c r="H33" s="33">
        <f t="shared" si="6"/>
        <v>0</v>
      </c>
      <c r="I33" s="28"/>
      <c r="J33" s="33">
        <f t="shared" si="7"/>
        <v>0</v>
      </c>
      <c r="K33" s="34">
        <f t="shared" si="8"/>
        <v>0</v>
      </c>
      <c r="M33" s="93">
        <f t="shared" si="1"/>
        <v>0</v>
      </c>
      <c r="N33" s="34">
        <f t="shared" si="2"/>
        <v>0</v>
      </c>
      <c r="O33" s="43">
        <f t="shared" si="3"/>
        <v>0</v>
      </c>
      <c r="Q33" s="93">
        <f>IF(C33+D33=0,0,SUM(E$4:E33))</f>
        <v>0</v>
      </c>
      <c r="R33" s="34">
        <f>IF(I33=0,0,SUM(K$4:K33))</f>
        <v>0</v>
      </c>
      <c r="S33" s="43">
        <f>IF(F33+G33=0,0,SUM(O$4:O33))</f>
        <v>0</v>
      </c>
    </row>
    <row r="34" spans="1:19" x14ac:dyDescent="0.25">
      <c r="A34" s="57">
        <f t="shared" si="0"/>
        <v>5</v>
      </c>
      <c r="B34" s="101">
        <f t="shared" si="4"/>
        <v>44956</v>
      </c>
      <c r="C34" s="28"/>
      <c r="D34" s="28"/>
      <c r="E34" s="95">
        <f t="shared" si="5"/>
        <v>0</v>
      </c>
      <c r="F34" s="28"/>
      <c r="G34" s="28"/>
      <c r="H34" s="33">
        <f t="shared" si="6"/>
        <v>0</v>
      </c>
      <c r="I34" s="28"/>
      <c r="J34" s="33">
        <f t="shared" si="7"/>
        <v>0</v>
      </c>
      <c r="K34" s="34">
        <f t="shared" si="8"/>
        <v>0</v>
      </c>
      <c r="M34" s="93">
        <f t="shared" si="1"/>
        <v>0</v>
      </c>
      <c r="N34" s="34">
        <f t="shared" si="2"/>
        <v>0</v>
      </c>
      <c r="O34" s="43">
        <f t="shared" si="3"/>
        <v>0</v>
      </c>
      <c r="Q34" s="93">
        <f>IF(C34+D34=0,0,SUM(E$4:E34))</f>
        <v>0</v>
      </c>
      <c r="R34" s="34">
        <f>IF(I34=0,0,SUM(K$4:K34))</f>
        <v>0</v>
      </c>
      <c r="S34" s="43">
        <f>IF(F34+G34=0,0,SUM(O$4:O34))</f>
        <v>0</v>
      </c>
    </row>
    <row r="35" spans="1:19" x14ac:dyDescent="0.25">
      <c r="A35" s="57">
        <f t="shared" si="0"/>
        <v>5</v>
      </c>
      <c r="B35" s="101">
        <f t="shared" si="4"/>
        <v>44957</v>
      </c>
      <c r="C35" s="28"/>
      <c r="D35" s="28"/>
      <c r="E35" s="95">
        <f t="shared" si="5"/>
        <v>0</v>
      </c>
      <c r="F35" s="28"/>
      <c r="G35" s="28"/>
      <c r="H35" s="33">
        <f t="shared" si="6"/>
        <v>0</v>
      </c>
      <c r="I35" s="28"/>
      <c r="J35" s="33">
        <f t="shared" si="7"/>
        <v>0</v>
      </c>
      <c r="K35" s="34">
        <f t="shared" si="8"/>
        <v>0</v>
      </c>
      <c r="M35" s="93">
        <f t="shared" si="1"/>
        <v>0</v>
      </c>
      <c r="N35" s="34">
        <f t="shared" si="2"/>
        <v>0</v>
      </c>
      <c r="O35" s="43">
        <f t="shared" si="3"/>
        <v>0</v>
      </c>
      <c r="Q35" s="93">
        <f>IF(C35+D35=0,0,SUM(E$4:E35))</f>
        <v>0</v>
      </c>
      <c r="R35" s="34">
        <f>IF(I35=0,0,SUM(K$4:K35))</f>
        <v>0</v>
      </c>
      <c r="S35" s="43">
        <f>IF(F35+G35=0,0,SUM(O$4:O35))</f>
        <v>0</v>
      </c>
    </row>
    <row r="36" spans="1:19" x14ac:dyDescent="0.25">
      <c r="A36" s="57">
        <f t="shared" si="0"/>
        <v>5</v>
      </c>
      <c r="B36" s="101">
        <f t="shared" si="4"/>
        <v>44958</v>
      </c>
      <c r="C36" s="28"/>
      <c r="D36" s="28"/>
      <c r="E36" s="95">
        <f t="shared" si="5"/>
        <v>0</v>
      </c>
      <c r="F36" s="28"/>
      <c r="G36" s="28"/>
      <c r="H36" s="33">
        <f t="shared" si="6"/>
        <v>0</v>
      </c>
      <c r="I36" s="28"/>
      <c r="J36" s="33">
        <f t="shared" si="7"/>
        <v>0</v>
      </c>
      <c r="K36" s="34">
        <f t="shared" si="8"/>
        <v>0</v>
      </c>
      <c r="M36" s="93">
        <f t="shared" si="1"/>
        <v>0</v>
      </c>
      <c r="N36" s="34">
        <f t="shared" si="2"/>
        <v>0</v>
      </c>
      <c r="O36" s="43">
        <f t="shared" si="3"/>
        <v>0</v>
      </c>
      <c r="Q36" s="93">
        <f>IF(C36+D36=0,0,SUM(E$4:E36))</f>
        <v>0</v>
      </c>
      <c r="R36" s="34">
        <f>IF(I36=0,0,SUM(K$4:K36))</f>
        <v>0</v>
      </c>
      <c r="S36" s="43">
        <f>IF(F36+G36=0,0,SUM(O$4:O36))</f>
        <v>0</v>
      </c>
    </row>
    <row r="37" spans="1:19" x14ac:dyDescent="0.25">
      <c r="A37" s="57">
        <f t="shared" si="0"/>
        <v>5</v>
      </c>
      <c r="B37" s="101">
        <f t="shared" si="4"/>
        <v>44959</v>
      </c>
      <c r="C37" s="28"/>
      <c r="D37" s="28"/>
      <c r="E37" s="95">
        <f t="shared" si="5"/>
        <v>0</v>
      </c>
      <c r="F37" s="28"/>
      <c r="G37" s="28"/>
      <c r="H37" s="33">
        <f t="shared" si="6"/>
        <v>0</v>
      </c>
      <c r="I37" s="28"/>
      <c r="J37" s="33">
        <f t="shared" si="7"/>
        <v>0</v>
      </c>
      <c r="K37" s="34">
        <f t="shared" si="8"/>
        <v>0</v>
      </c>
      <c r="M37" s="93">
        <f t="shared" si="1"/>
        <v>0</v>
      </c>
      <c r="N37" s="34">
        <f t="shared" si="2"/>
        <v>0</v>
      </c>
      <c r="O37" s="43">
        <f t="shared" si="3"/>
        <v>0</v>
      </c>
      <c r="Q37" s="93">
        <f>IF(C37+D37=0,0,SUM(E$4:E37))</f>
        <v>0</v>
      </c>
      <c r="R37" s="34">
        <f>IF(I37=0,0,SUM(K$4:K37))</f>
        <v>0</v>
      </c>
      <c r="S37" s="43">
        <f>IF(F37+G37=0,0,SUM(O$4:O37))</f>
        <v>0</v>
      </c>
    </row>
    <row r="38" spans="1:19" x14ac:dyDescent="0.25">
      <c r="A38" s="57">
        <f t="shared" si="0"/>
        <v>5</v>
      </c>
      <c r="B38" s="101">
        <f t="shared" si="4"/>
        <v>44960</v>
      </c>
      <c r="C38" s="28"/>
      <c r="D38" s="28"/>
      <c r="E38" s="95">
        <f t="shared" si="5"/>
        <v>0</v>
      </c>
      <c r="F38" s="28"/>
      <c r="G38" s="28"/>
      <c r="H38" s="33">
        <f t="shared" si="6"/>
        <v>0</v>
      </c>
      <c r="I38" s="28"/>
      <c r="J38" s="33">
        <f t="shared" si="7"/>
        <v>0</v>
      </c>
      <c r="K38" s="34">
        <f t="shared" si="8"/>
        <v>0</v>
      </c>
      <c r="M38" s="93">
        <f t="shared" si="1"/>
        <v>0</v>
      </c>
      <c r="N38" s="34">
        <f t="shared" si="2"/>
        <v>0</v>
      </c>
      <c r="O38" s="43">
        <f t="shared" si="3"/>
        <v>0</v>
      </c>
      <c r="Q38" s="93">
        <f>IF(C38+D38=0,0,SUM(E$4:E38))</f>
        <v>0</v>
      </c>
      <c r="R38" s="34">
        <f>IF(I38=0,0,SUM(K$4:K38))</f>
        <v>0</v>
      </c>
      <c r="S38" s="43">
        <f>IF(F38+G38=0,0,SUM(O$4:O38))</f>
        <v>0</v>
      </c>
    </row>
    <row r="39" spans="1:19" x14ac:dyDescent="0.25">
      <c r="A39" s="57">
        <f t="shared" si="0"/>
        <v>5</v>
      </c>
      <c r="B39" s="101">
        <f t="shared" si="4"/>
        <v>44961</v>
      </c>
      <c r="C39" s="28"/>
      <c r="D39" s="28"/>
      <c r="E39" s="95">
        <f t="shared" si="5"/>
        <v>0</v>
      </c>
      <c r="F39" s="28"/>
      <c r="G39" s="28"/>
      <c r="H39" s="33">
        <f t="shared" si="6"/>
        <v>0</v>
      </c>
      <c r="I39" s="28"/>
      <c r="J39" s="33">
        <f t="shared" si="7"/>
        <v>0</v>
      </c>
      <c r="K39" s="34">
        <f t="shared" si="8"/>
        <v>0</v>
      </c>
      <c r="M39" s="93">
        <f t="shared" si="1"/>
        <v>0</v>
      </c>
      <c r="N39" s="34">
        <f t="shared" si="2"/>
        <v>0</v>
      </c>
      <c r="O39" s="43">
        <f t="shared" si="3"/>
        <v>0</v>
      </c>
      <c r="Q39" s="93">
        <f>IF(C39+D39=0,0,SUM(E$4:E39))</f>
        <v>0</v>
      </c>
      <c r="R39" s="34">
        <f>IF(I39=0,0,SUM(K$4:K39))</f>
        <v>0</v>
      </c>
      <c r="S39" s="43">
        <f>IF(F39+G39=0,0,SUM(O$4:O39))</f>
        <v>0</v>
      </c>
    </row>
    <row r="40" spans="1:19" x14ac:dyDescent="0.25">
      <c r="A40" s="57">
        <f t="shared" si="0"/>
        <v>5</v>
      </c>
      <c r="B40" s="101">
        <f t="shared" si="4"/>
        <v>44962</v>
      </c>
      <c r="C40" s="28"/>
      <c r="D40" s="28"/>
      <c r="E40" s="95">
        <f t="shared" si="5"/>
        <v>0</v>
      </c>
      <c r="F40" s="28"/>
      <c r="G40" s="28"/>
      <c r="H40" s="33">
        <f t="shared" si="6"/>
        <v>0</v>
      </c>
      <c r="I40" s="28"/>
      <c r="J40" s="33">
        <f t="shared" si="7"/>
        <v>0</v>
      </c>
      <c r="K40" s="34">
        <f t="shared" si="8"/>
        <v>0</v>
      </c>
      <c r="M40" s="93">
        <f t="shared" si="1"/>
        <v>0</v>
      </c>
      <c r="N40" s="34">
        <f t="shared" si="2"/>
        <v>0</v>
      </c>
      <c r="O40" s="43">
        <f t="shared" si="3"/>
        <v>0</v>
      </c>
      <c r="Q40" s="93">
        <f>IF(C40+D40=0,0,SUM(E$4:E40))</f>
        <v>0</v>
      </c>
      <c r="R40" s="34">
        <f>IF(I40=0,0,SUM(K$4:K40))</f>
        <v>0</v>
      </c>
      <c r="S40" s="43">
        <f>IF(F40+G40=0,0,SUM(O$4:O40))</f>
        <v>0</v>
      </c>
    </row>
    <row r="41" spans="1:19" x14ac:dyDescent="0.25">
      <c r="A41" s="57">
        <f t="shared" si="0"/>
        <v>6</v>
      </c>
      <c r="B41" s="101">
        <f t="shared" si="4"/>
        <v>44963</v>
      </c>
      <c r="C41" s="28"/>
      <c r="D41" s="28"/>
      <c r="E41" s="95">
        <f t="shared" si="5"/>
        <v>0</v>
      </c>
      <c r="F41" s="28"/>
      <c r="G41" s="28"/>
      <c r="H41" s="33">
        <f t="shared" si="6"/>
        <v>0</v>
      </c>
      <c r="I41" s="28"/>
      <c r="J41" s="33">
        <f t="shared" si="7"/>
        <v>0</v>
      </c>
      <c r="K41" s="34">
        <f t="shared" si="8"/>
        <v>0</v>
      </c>
      <c r="M41" s="93">
        <f t="shared" si="1"/>
        <v>0</v>
      </c>
      <c r="N41" s="34">
        <f t="shared" si="2"/>
        <v>0</v>
      </c>
      <c r="O41" s="43">
        <f t="shared" si="3"/>
        <v>0</v>
      </c>
      <c r="Q41" s="93">
        <f>IF(C41+D41=0,0,SUM(E$4:E41))</f>
        <v>0</v>
      </c>
      <c r="R41" s="34">
        <f>IF(I41=0,0,SUM(K$4:K41))</f>
        <v>0</v>
      </c>
      <c r="S41" s="43">
        <f>IF(F41+G41=0,0,SUM(O$4:O41))</f>
        <v>0</v>
      </c>
    </row>
    <row r="42" spans="1:19" x14ac:dyDescent="0.25">
      <c r="A42" s="57">
        <f t="shared" si="0"/>
        <v>6</v>
      </c>
      <c r="B42" s="101">
        <f t="shared" si="4"/>
        <v>44964</v>
      </c>
      <c r="C42" s="28"/>
      <c r="D42" s="28"/>
      <c r="E42" s="95">
        <f t="shared" si="5"/>
        <v>0</v>
      </c>
      <c r="F42" s="28"/>
      <c r="G42" s="28"/>
      <c r="H42" s="33">
        <f t="shared" si="6"/>
        <v>0</v>
      </c>
      <c r="I42" s="28"/>
      <c r="J42" s="33">
        <f t="shared" si="7"/>
        <v>0</v>
      </c>
      <c r="K42" s="34">
        <f t="shared" si="8"/>
        <v>0</v>
      </c>
      <c r="M42" s="93">
        <f t="shared" si="1"/>
        <v>0</v>
      </c>
      <c r="N42" s="34">
        <f t="shared" si="2"/>
        <v>0</v>
      </c>
      <c r="O42" s="43">
        <f t="shared" si="3"/>
        <v>0</v>
      </c>
      <c r="Q42" s="93">
        <f>IF(C42+D42=0,0,SUM(E$4:E42))</f>
        <v>0</v>
      </c>
      <c r="R42" s="34">
        <f>IF(I42=0,0,SUM(K$4:K42))</f>
        <v>0</v>
      </c>
      <c r="S42" s="43">
        <f>IF(F42+G42=0,0,SUM(O$4:O42))</f>
        <v>0</v>
      </c>
    </row>
    <row r="43" spans="1:19" x14ac:dyDescent="0.25">
      <c r="A43" s="57">
        <f t="shared" si="0"/>
        <v>6</v>
      </c>
      <c r="B43" s="101">
        <f t="shared" si="4"/>
        <v>44965</v>
      </c>
      <c r="C43" s="28"/>
      <c r="D43" s="28"/>
      <c r="E43" s="95">
        <f t="shared" si="5"/>
        <v>0</v>
      </c>
      <c r="F43" s="28"/>
      <c r="G43" s="28"/>
      <c r="H43" s="33">
        <f t="shared" si="6"/>
        <v>0</v>
      </c>
      <c r="I43" s="28"/>
      <c r="J43" s="33">
        <f t="shared" si="7"/>
        <v>0</v>
      </c>
      <c r="K43" s="34">
        <f t="shared" si="8"/>
        <v>0</v>
      </c>
      <c r="M43" s="93">
        <f t="shared" si="1"/>
        <v>0</v>
      </c>
      <c r="N43" s="34">
        <f t="shared" si="2"/>
        <v>0</v>
      </c>
      <c r="O43" s="43">
        <f t="shared" si="3"/>
        <v>0</v>
      </c>
      <c r="Q43" s="93">
        <f>IF(C43+D43=0,0,SUM(E$4:E43))</f>
        <v>0</v>
      </c>
      <c r="R43" s="34">
        <f>IF(I43=0,0,SUM(K$4:K43))</f>
        <v>0</v>
      </c>
      <c r="S43" s="43">
        <f>IF(F43+G43=0,0,SUM(O$4:O43))</f>
        <v>0</v>
      </c>
    </row>
    <row r="44" spans="1:19" x14ac:dyDescent="0.25">
      <c r="A44" s="57">
        <f t="shared" si="0"/>
        <v>6</v>
      </c>
      <c r="B44" s="101">
        <f t="shared" si="4"/>
        <v>44966</v>
      </c>
      <c r="C44" s="28"/>
      <c r="D44" s="28"/>
      <c r="E44" s="95">
        <f t="shared" si="5"/>
        <v>0</v>
      </c>
      <c r="F44" s="28"/>
      <c r="G44" s="28"/>
      <c r="H44" s="33">
        <f t="shared" si="6"/>
        <v>0</v>
      </c>
      <c r="I44" s="28"/>
      <c r="J44" s="33">
        <f t="shared" si="7"/>
        <v>0</v>
      </c>
      <c r="K44" s="34">
        <f t="shared" si="8"/>
        <v>0</v>
      </c>
      <c r="M44" s="93">
        <f t="shared" si="1"/>
        <v>0</v>
      </c>
      <c r="N44" s="34">
        <f t="shared" si="2"/>
        <v>0</v>
      </c>
      <c r="O44" s="43">
        <f t="shared" si="3"/>
        <v>0</v>
      </c>
      <c r="Q44" s="93">
        <f>IF(C44+D44=0,0,SUM(E$4:E44))</f>
        <v>0</v>
      </c>
      <c r="R44" s="34">
        <f>IF(I44=0,0,SUM(K$4:K44))</f>
        <v>0</v>
      </c>
      <c r="S44" s="43">
        <f>IF(F44+G44=0,0,SUM(O$4:O44))</f>
        <v>0</v>
      </c>
    </row>
    <row r="45" spans="1:19" x14ac:dyDescent="0.25">
      <c r="A45" s="57">
        <f t="shared" si="0"/>
        <v>6</v>
      </c>
      <c r="B45" s="101">
        <f t="shared" si="4"/>
        <v>44967</v>
      </c>
      <c r="C45" s="28"/>
      <c r="D45" s="28"/>
      <c r="E45" s="95">
        <f t="shared" si="5"/>
        <v>0</v>
      </c>
      <c r="F45" s="28"/>
      <c r="G45" s="28"/>
      <c r="H45" s="33">
        <f t="shared" si="6"/>
        <v>0</v>
      </c>
      <c r="I45" s="28"/>
      <c r="J45" s="33">
        <f t="shared" si="7"/>
        <v>0</v>
      </c>
      <c r="K45" s="34">
        <f t="shared" si="8"/>
        <v>0</v>
      </c>
      <c r="M45" s="93">
        <f t="shared" si="1"/>
        <v>0</v>
      </c>
      <c r="N45" s="34">
        <f t="shared" si="2"/>
        <v>0</v>
      </c>
      <c r="O45" s="43">
        <f t="shared" si="3"/>
        <v>0</v>
      </c>
      <c r="Q45" s="93">
        <f>IF(C45+D45=0,0,SUM(E$4:E45))</f>
        <v>0</v>
      </c>
      <c r="R45" s="34">
        <f>IF(I45=0,0,SUM(K$4:K45))</f>
        <v>0</v>
      </c>
      <c r="S45" s="43">
        <f>IF(F45+G45=0,0,SUM(O$4:O45))</f>
        <v>0</v>
      </c>
    </row>
    <row r="46" spans="1:19" x14ac:dyDescent="0.25">
      <c r="A46" s="57">
        <f>(B46-WEEKDAY(B46-1)+4-(TRUNC(DATE(YEAR(B46-WEEKDAY(B46-1)+4),1,2)/7)*7+5))/7+1</f>
        <v>6</v>
      </c>
      <c r="B46" s="101">
        <f t="shared" si="4"/>
        <v>44968</v>
      </c>
      <c r="C46" s="28"/>
      <c r="D46" s="28"/>
      <c r="E46" s="95">
        <f t="shared" si="5"/>
        <v>0</v>
      </c>
      <c r="F46" s="28"/>
      <c r="G46" s="28"/>
      <c r="H46" s="33">
        <f t="shared" si="6"/>
        <v>0</v>
      </c>
      <c r="I46" s="28"/>
      <c r="J46" s="33">
        <f t="shared" si="7"/>
        <v>0</v>
      </c>
      <c r="K46" s="34">
        <f t="shared" si="8"/>
        <v>0</v>
      </c>
      <c r="M46" s="93">
        <f t="shared" si="1"/>
        <v>0</v>
      </c>
      <c r="N46" s="34">
        <f t="shared" si="2"/>
        <v>0</v>
      </c>
      <c r="O46" s="43">
        <f t="shared" si="3"/>
        <v>0</v>
      </c>
      <c r="Q46" s="93">
        <f>IF(C46+D46=0,0,SUM(E$4:E46))</f>
        <v>0</v>
      </c>
      <c r="R46" s="34">
        <f>IF(I46=0,0,SUM(K$4:K46))</f>
        <v>0</v>
      </c>
      <c r="S46" s="43">
        <f>IF(F46+G46=0,0,SUM(O$4:O46))</f>
        <v>0</v>
      </c>
    </row>
    <row r="47" spans="1:19" x14ac:dyDescent="0.25">
      <c r="A47" s="57">
        <f t="shared" si="0"/>
        <v>6</v>
      </c>
      <c r="B47" s="101">
        <f t="shared" si="4"/>
        <v>44969</v>
      </c>
      <c r="C47" s="28"/>
      <c r="D47" s="28"/>
      <c r="E47" s="95">
        <f t="shared" si="5"/>
        <v>0</v>
      </c>
      <c r="F47" s="28"/>
      <c r="G47" s="28"/>
      <c r="H47" s="33">
        <f t="shared" si="6"/>
        <v>0</v>
      </c>
      <c r="I47" s="28"/>
      <c r="J47" s="33">
        <f t="shared" si="7"/>
        <v>0</v>
      </c>
      <c r="K47" s="34">
        <f t="shared" si="8"/>
        <v>0</v>
      </c>
      <c r="M47" s="93">
        <f t="shared" si="1"/>
        <v>0</v>
      </c>
      <c r="N47" s="34">
        <f t="shared" si="2"/>
        <v>0</v>
      </c>
      <c r="O47" s="43">
        <f t="shared" si="3"/>
        <v>0</v>
      </c>
      <c r="Q47" s="93">
        <f>IF(C47+D47=0,0,SUM(E$4:E47))</f>
        <v>0</v>
      </c>
      <c r="R47" s="34">
        <f>IF(I47=0,0,SUM(K$4:K47))</f>
        <v>0</v>
      </c>
      <c r="S47" s="43">
        <f>IF(F47+G47=0,0,SUM(O$4:O47))</f>
        <v>0</v>
      </c>
    </row>
    <row r="48" spans="1:19" x14ac:dyDescent="0.25">
      <c r="A48" s="57">
        <f t="shared" si="0"/>
        <v>7</v>
      </c>
      <c r="B48" s="101">
        <f t="shared" si="4"/>
        <v>44970</v>
      </c>
      <c r="C48" s="28"/>
      <c r="D48" s="28"/>
      <c r="E48" s="95">
        <f t="shared" si="5"/>
        <v>0</v>
      </c>
      <c r="F48" s="28"/>
      <c r="G48" s="28"/>
      <c r="H48" s="33">
        <f t="shared" si="6"/>
        <v>0</v>
      </c>
      <c r="I48" s="28"/>
      <c r="J48" s="33">
        <f t="shared" si="7"/>
        <v>0</v>
      </c>
      <c r="K48" s="34">
        <f t="shared" si="8"/>
        <v>0</v>
      </c>
      <c r="M48" s="93">
        <f t="shared" si="1"/>
        <v>0</v>
      </c>
      <c r="N48" s="34">
        <f t="shared" si="2"/>
        <v>0</v>
      </c>
      <c r="O48" s="43">
        <f t="shared" si="3"/>
        <v>0</v>
      </c>
      <c r="Q48" s="93">
        <f>IF(C48+D48=0,0,SUM(E$4:E48))</f>
        <v>0</v>
      </c>
      <c r="R48" s="34">
        <f>IF(I48=0,0,SUM(K$4:K48))</f>
        <v>0</v>
      </c>
      <c r="S48" s="43">
        <f>IF(F48+G48=0,0,SUM(O$4:O48))</f>
        <v>0</v>
      </c>
    </row>
    <row r="49" spans="1:19" x14ac:dyDescent="0.25">
      <c r="A49" s="57">
        <f t="shared" si="0"/>
        <v>7</v>
      </c>
      <c r="B49" s="101">
        <f t="shared" si="4"/>
        <v>44971</v>
      </c>
      <c r="C49" s="28"/>
      <c r="D49" s="28"/>
      <c r="E49" s="95">
        <f t="shared" si="5"/>
        <v>0</v>
      </c>
      <c r="F49" s="28"/>
      <c r="G49" s="28"/>
      <c r="H49" s="33">
        <f t="shared" si="6"/>
        <v>0</v>
      </c>
      <c r="I49" s="28"/>
      <c r="J49" s="33">
        <f t="shared" si="7"/>
        <v>0</v>
      </c>
      <c r="K49" s="34">
        <f t="shared" si="8"/>
        <v>0</v>
      </c>
      <c r="M49" s="93">
        <f t="shared" si="1"/>
        <v>0</v>
      </c>
      <c r="N49" s="34">
        <f t="shared" si="2"/>
        <v>0</v>
      </c>
      <c r="O49" s="43">
        <f t="shared" si="3"/>
        <v>0</v>
      </c>
      <c r="Q49" s="93">
        <f>IF(C49+D49=0,0,SUM(E$4:E49))</f>
        <v>0</v>
      </c>
      <c r="R49" s="34">
        <f>IF(I49=0,0,SUM(K$4:K49))</f>
        <v>0</v>
      </c>
      <c r="S49" s="43">
        <f>IF(F49+G49=0,0,SUM(O$4:O49))</f>
        <v>0</v>
      </c>
    </row>
    <row r="50" spans="1:19" x14ac:dyDescent="0.25">
      <c r="A50" s="57">
        <f t="shared" si="0"/>
        <v>7</v>
      </c>
      <c r="B50" s="101">
        <f t="shared" si="4"/>
        <v>44972</v>
      </c>
      <c r="C50" s="28"/>
      <c r="D50" s="28"/>
      <c r="E50" s="95">
        <f t="shared" si="5"/>
        <v>0</v>
      </c>
      <c r="F50" s="28"/>
      <c r="G50" s="28"/>
      <c r="H50" s="33">
        <f t="shared" si="6"/>
        <v>0</v>
      </c>
      <c r="I50" s="28"/>
      <c r="J50" s="33">
        <f t="shared" si="7"/>
        <v>0</v>
      </c>
      <c r="K50" s="34">
        <f t="shared" si="8"/>
        <v>0</v>
      </c>
      <c r="M50" s="93">
        <f t="shared" si="1"/>
        <v>0</v>
      </c>
      <c r="N50" s="34">
        <f t="shared" si="2"/>
        <v>0</v>
      </c>
      <c r="O50" s="43">
        <f t="shared" si="3"/>
        <v>0</v>
      </c>
      <c r="Q50" s="93">
        <f>IF(C50+D50=0,0,SUM(E$4:E50))</f>
        <v>0</v>
      </c>
      <c r="R50" s="34">
        <f>IF(I50=0,0,SUM(K$4:K50))</f>
        <v>0</v>
      </c>
      <c r="S50" s="43">
        <f>IF(F50+G50=0,0,SUM(O$4:O50))</f>
        <v>0</v>
      </c>
    </row>
    <row r="51" spans="1:19" x14ac:dyDescent="0.25">
      <c r="A51" s="57">
        <f t="shared" si="0"/>
        <v>7</v>
      </c>
      <c r="B51" s="101">
        <f t="shared" si="4"/>
        <v>44973</v>
      </c>
      <c r="C51" s="28"/>
      <c r="D51" s="28"/>
      <c r="E51" s="95">
        <f t="shared" si="5"/>
        <v>0</v>
      </c>
      <c r="F51" s="28"/>
      <c r="G51" s="28"/>
      <c r="H51" s="33">
        <f t="shared" si="6"/>
        <v>0</v>
      </c>
      <c r="I51" s="28"/>
      <c r="J51" s="33">
        <f t="shared" si="7"/>
        <v>0</v>
      </c>
      <c r="K51" s="34">
        <f t="shared" si="8"/>
        <v>0</v>
      </c>
      <c r="M51" s="93">
        <f t="shared" si="1"/>
        <v>0</v>
      </c>
      <c r="N51" s="34">
        <f t="shared" si="2"/>
        <v>0</v>
      </c>
      <c r="O51" s="43">
        <f t="shared" si="3"/>
        <v>0</v>
      </c>
      <c r="Q51" s="93">
        <f>IF(C51+D51=0,0,SUM(E$4:E51))</f>
        <v>0</v>
      </c>
      <c r="R51" s="34">
        <f>IF(I51=0,0,SUM(K$4:K51))</f>
        <v>0</v>
      </c>
      <c r="S51" s="43">
        <f>IF(F51+G51=0,0,SUM(O$4:O51))</f>
        <v>0</v>
      </c>
    </row>
    <row r="52" spans="1:19" x14ac:dyDescent="0.25">
      <c r="A52" s="57">
        <f t="shared" si="0"/>
        <v>7</v>
      </c>
      <c r="B52" s="101">
        <f t="shared" si="4"/>
        <v>44974</v>
      </c>
      <c r="C52" s="28"/>
      <c r="D52" s="28"/>
      <c r="E52" s="95">
        <f t="shared" si="5"/>
        <v>0</v>
      </c>
      <c r="F52" s="28"/>
      <c r="G52" s="28"/>
      <c r="H52" s="33">
        <f t="shared" si="6"/>
        <v>0</v>
      </c>
      <c r="I52" s="28"/>
      <c r="J52" s="33">
        <f t="shared" si="7"/>
        <v>0</v>
      </c>
      <c r="K52" s="34">
        <f t="shared" si="8"/>
        <v>0</v>
      </c>
      <c r="M52" s="93">
        <f t="shared" si="1"/>
        <v>0</v>
      </c>
      <c r="N52" s="34">
        <f t="shared" si="2"/>
        <v>0</v>
      </c>
      <c r="O52" s="43">
        <f t="shared" si="3"/>
        <v>0</v>
      </c>
      <c r="Q52" s="93">
        <f>IF(C52+D52=0,0,SUM(E$4:E52))</f>
        <v>0</v>
      </c>
      <c r="R52" s="34">
        <f>IF(I52=0,0,SUM(K$4:K52))</f>
        <v>0</v>
      </c>
      <c r="S52" s="43">
        <f>IF(F52+G52=0,0,SUM(O$4:O52))</f>
        <v>0</v>
      </c>
    </row>
    <row r="53" spans="1:19" x14ac:dyDescent="0.25">
      <c r="A53" s="57">
        <f t="shared" si="0"/>
        <v>7</v>
      </c>
      <c r="B53" s="101">
        <f t="shared" si="4"/>
        <v>44975</v>
      </c>
      <c r="C53" s="28"/>
      <c r="D53" s="28"/>
      <c r="E53" s="95">
        <f t="shared" si="5"/>
        <v>0</v>
      </c>
      <c r="F53" s="28"/>
      <c r="G53" s="28"/>
      <c r="H53" s="33">
        <f t="shared" si="6"/>
        <v>0</v>
      </c>
      <c r="I53" s="28"/>
      <c r="J53" s="33">
        <f t="shared" si="7"/>
        <v>0</v>
      </c>
      <c r="K53" s="34">
        <f t="shared" si="8"/>
        <v>0</v>
      </c>
      <c r="M53" s="93">
        <f t="shared" si="1"/>
        <v>0</v>
      </c>
      <c r="N53" s="34">
        <f t="shared" si="2"/>
        <v>0</v>
      </c>
      <c r="O53" s="43">
        <f t="shared" si="3"/>
        <v>0</v>
      </c>
      <c r="Q53" s="93">
        <f>IF(C53+D53=0,0,SUM(E$4:E53))</f>
        <v>0</v>
      </c>
      <c r="R53" s="34">
        <f>IF(I53=0,0,SUM(K$4:K53))</f>
        <v>0</v>
      </c>
      <c r="S53" s="43">
        <f>IF(F53+G53=0,0,SUM(O$4:O53))</f>
        <v>0</v>
      </c>
    </row>
    <row r="54" spans="1:19" x14ac:dyDescent="0.25">
      <c r="A54" s="57">
        <f t="shared" si="0"/>
        <v>7</v>
      </c>
      <c r="B54" s="101">
        <f t="shared" si="4"/>
        <v>44976</v>
      </c>
      <c r="C54" s="28"/>
      <c r="D54" s="28"/>
      <c r="E54" s="95">
        <f t="shared" si="5"/>
        <v>0</v>
      </c>
      <c r="F54" s="28"/>
      <c r="G54" s="28"/>
      <c r="H54" s="33">
        <f t="shared" si="6"/>
        <v>0</v>
      </c>
      <c r="I54" s="28"/>
      <c r="J54" s="33">
        <f t="shared" si="7"/>
        <v>0</v>
      </c>
      <c r="K54" s="34">
        <f t="shared" si="8"/>
        <v>0</v>
      </c>
      <c r="M54" s="93">
        <f t="shared" si="1"/>
        <v>0</v>
      </c>
      <c r="N54" s="34">
        <f t="shared" si="2"/>
        <v>0</v>
      </c>
      <c r="O54" s="43">
        <f t="shared" si="3"/>
        <v>0</v>
      </c>
      <c r="Q54" s="93">
        <f>IF(C54+D54=0,0,SUM(E$4:E54))</f>
        <v>0</v>
      </c>
      <c r="R54" s="34">
        <f>IF(I54=0,0,SUM(K$4:K54))</f>
        <v>0</v>
      </c>
      <c r="S54" s="43">
        <f>IF(F54+G54=0,0,SUM(O$4:O54))</f>
        <v>0</v>
      </c>
    </row>
    <row r="55" spans="1:19" x14ac:dyDescent="0.25">
      <c r="A55" s="57">
        <f t="shared" si="0"/>
        <v>8</v>
      </c>
      <c r="B55" s="101">
        <f t="shared" si="4"/>
        <v>44977</v>
      </c>
      <c r="C55" s="28"/>
      <c r="D55" s="28"/>
      <c r="E55" s="95">
        <f t="shared" si="5"/>
        <v>0</v>
      </c>
      <c r="F55" s="28"/>
      <c r="G55" s="28"/>
      <c r="H55" s="33">
        <f t="shared" si="6"/>
        <v>0</v>
      </c>
      <c r="I55" s="28"/>
      <c r="J55" s="33">
        <f t="shared" si="7"/>
        <v>0</v>
      </c>
      <c r="K55" s="34">
        <f t="shared" si="8"/>
        <v>0</v>
      </c>
      <c r="M55" s="93">
        <f t="shared" si="1"/>
        <v>0</v>
      </c>
      <c r="N55" s="34">
        <f t="shared" si="2"/>
        <v>0</v>
      </c>
      <c r="O55" s="43">
        <f t="shared" si="3"/>
        <v>0</v>
      </c>
      <c r="Q55" s="93">
        <f>IF(C55+D55=0,0,SUM(E$4:E55))</f>
        <v>0</v>
      </c>
      <c r="R55" s="34">
        <f>IF(I55=0,0,SUM(K$4:K55))</f>
        <v>0</v>
      </c>
      <c r="S55" s="43">
        <f>IF(F55+G55=0,0,SUM(O$4:O55))</f>
        <v>0</v>
      </c>
    </row>
    <row r="56" spans="1:19" x14ac:dyDescent="0.25">
      <c r="A56" s="57">
        <f t="shared" si="0"/>
        <v>8</v>
      </c>
      <c r="B56" s="101">
        <f t="shared" si="4"/>
        <v>44978</v>
      </c>
      <c r="C56" s="28"/>
      <c r="D56" s="28"/>
      <c r="E56" s="95">
        <f t="shared" si="5"/>
        <v>0</v>
      </c>
      <c r="F56" s="28"/>
      <c r="G56" s="28"/>
      <c r="H56" s="33">
        <f t="shared" si="6"/>
        <v>0</v>
      </c>
      <c r="I56" s="28"/>
      <c r="J56" s="33">
        <f t="shared" si="7"/>
        <v>0</v>
      </c>
      <c r="K56" s="34">
        <f t="shared" si="8"/>
        <v>0</v>
      </c>
      <c r="M56" s="93">
        <f t="shared" si="1"/>
        <v>0</v>
      </c>
      <c r="N56" s="34">
        <f t="shared" si="2"/>
        <v>0</v>
      </c>
      <c r="O56" s="43">
        <f t="shared" si="3"/>
        <v>0</v>
      </c>
      <c r="Q56" s="93">
        <f>IF(C56+D56=0,0,SUM(E$4:E56))</f>
        <v>0</v>
      </c>
      <c r="R56" s="34">
        <f>IF(I56=0,0,SUM(K$4:K56))</f>
        <v>0</v>
      </c>
      <c r="S56" s="43">
        <f>IF(F56+G56=0,0,SUM(O$4:O56))</f>
        <v>0</v>
      </c>
    </row>
    <row r="57" spans="1:19" x14ac:dyDescent="0.25">
      <c r="A57" s="57">
        <f t="shared" ref="A57:A120" si="9">(B57-WEEKDAY(B57-1)+4-(TRUNC(DATE(YEAR(B57-WEEKDAY(B57-1)+4),1,2)/7)*7+5))/7+1</f>
        <v>8</v>
      </c>
      <c r="B57" s="101">
        <f t="shared" ref="B57:B120" si="10">B56+1</f>
        <v>44979</v>
      </c>
      <c r="C57" s="28"/>
      <c r="D57" s="28"/>
      <c r="E57" s="95">
        <f t="shared" ref="E57:E120" si="11">IF(C57+D57=0,0,C57-C56+D57-D56)</f>
        <v>0</v>
      </c>
      <c r="F57" s="28"/>
      <c r="G57" s="28"/>
      <c r="H57" s="33">
        <f t="shared" ref="H57:H120" si="12">IF(F57+G57=0,0,F57-F56+G57-G56)</f>
        <v>0</v>
      </c>
      <c r="I57" s="28"/>
      <c r="J57" s="33">
        <f t="shared" ref="J57:J120" si="13">IF(I57=0,0,I57-I56)</f>
        <v>0</v>
      </c>
      <c r="K57" s="34">
        <f t="shared" ref="K57:K120" si="14">J57-H57</f>
        <v>0</v>
      </c>
      <c r="M57" s="93">
        <f t="shared" ref="M57:M120" si="15">E57</f>
        <v>0</v>
      </c>
      <c r="N57" s="34">
        <f t="shared" ref="N57:N120" si="16">K57</f>
        <v>0</v>
      </c>
      <c r="O57" s="43">
        <f t="shared" ref="O57:O120" si="17">-H57</f>
        <v>0</v>
      </c>
      <c r="Q57" s="93">
        <f>IF(C57+D57=0,0,SUM(E$4:E57))</f>
        <v>0</v>
      </c>
      <c r="R57" s="34">
        <f>IF(I57=0,0,SUM(K$4:K57))</f>
        <v>0</v>
      </c>
      <c r="S57" s="43">
        <f>IF(F57+G57=0,0,SUM(O$4:O57))</f>
        <v>0</v>
      </c>
    </row>
    <row r="58" spans="1:19" x14ac:dyDescent="0.25">
      <c r="A58" s="57">
        <f t="shared" si="9"/>
        <v>8</v>
      </c>
      <c r="B58" s="101">
        <f t="shared" si="10"/>
        <v>44980</v>
      </c>
      <c r="C58" s="28"/>
      <c r="D58" s="28"/>
      <c r="E58" s="95">
        <f t="shared" si="11"/>
        <v>0</v>
      </c>
      <c r="F58" s="28"/>
      <c r="G58" s="28"/>
      <c r="H58" s="33">
        <f t="shared" si="12"/>
        <v>0</v>
      </c>
      <c r="I58" s="28"/>
      <c r="J58" s="33">
        <f t="shared" si="13"/>
        <v>0</v>
      </c>
      <c r="K58" s="34">
        <f t="shared" si="14"/>
        <v>0</v>
      </c>
      <c r="M58" s="93">
        <f t="shared" si="15"/>
        <v>0</v>
      </c>
      <c r="N58" s="34">
        <f t="shared" si="16"/>
        <v>0</v>
      </c>
      <c r="O58" s="43">
        <f t="shared" si="17"/>
        <v>0</v>
      </c>
      <c r="Q58" s="93">
        <f>IF(C58+D58=0,0,SUM(E$4:E58))</f>
        <v>0</v>
      </c>
      <c r="R58" s="34">
        <f>IF(I58=0,0,SUM(K$4:K58))</f>
        <v>0</v>
      </c>
      <c r="S58" s="43">
        <f>IF(F58+G58=0,0,SUM(O$4:O58))</f>
        <v>0</v>
      </c>
    </row>
    <row r="59" spans="1:19" x14ac:dyDescent="0.25">
      <c r="A59" s="57">
        <f t="shared" si="9"/>
        <v>8</v>
      </c>
      <c r="B59" s="101">
        <f t="shared" si="10"/>
        <v>44981</v>
      </c>
      <c r="C59" s="28"/>
      <c r="D59" s="28"/>
      <c r="E59" s="95">
        <f t="shared" si="11"/>
        <v>0</v>
      </c>
      <c r="F59" s="28"/>
      <c r="G59" s="28"/>
      <c r="H59" s="33">
        <f t="shared" si="12"/>
        <v>0</v>
      </c>
      <c r="I59" s="28"/>
      <c r="J59" s="33">
        <f t="shared" si="13"/>
        <v>0</v>
      </c>
      <c r="K59" s="34">
        <f t="shared" si="14"/>
        <v>0</v>
      </c>
      <c r="M59" s="93">
        <f t="shared" si="15"/>
        <v>0</v>
      </c>
      <c r="N59" s="34">
        <f t="shared" si="16"/>
        <v>0</v>
      </c>
      <c r="O59" s="43">
        <f t="shared" si="17"/>
        <v>0</v>
      </c>
      <c r="Q59" s="93">
        <f>IF(C59+D59=0,0,SUM(E$4:E59))</f>
        <v>0</v>
      </c>
      <c r="R59" s="34">
        <f>IF(I59=0,0,SUM(K$4:K59))</f>
        <v>0</v>
      </c>
      <c r="S59" s="43">
        <f>IF(F59+G59=0,0,SUM(O$4:O59))</f>
        <v>0</v>
      </c>
    </row>
    <row r="60" spans="1:19" x14ac:dyDescent="0.25">
      <c r="A60" s="57">
        <f t="shared" si="9"/>
        <v>8</v>
      </c>
      <c r="B60" s="101">
        <f t="shared" si="10"/>
        <v>44982</v>
      </c>
      <c r="C60" s="28"/>
      <c r="D60" s="28"/>
      <c r="E60" s="95">
        <f t="shared" si="11"/>
        <v>0</v>
      </c>
      <c r="F60" s="28"/>
      <c r="G60" s="28"/>
      <c r="H60" s="33">
        <f t="shared" si="12"/>
        <v>0</v>
      </c>
      <c r="I60" s="28"/>
      <c r="J60" s="33">
        <f t="shared" si="13"/>
        <v>0</v>
      </c>
      <c r="K60" s="34">
        <f t="shared" si="14"/>
        <v>0</v>
      </c>
      <c r="M60" s="93">
        <f t="shared" si="15"/>
        <v>0</v>
      </c>
      <c r="N60" s="34">
        <f t="shared" si="16"/>
        <v>0</v>
      </c>
      <c r="O60" s="43">
        <f t="shared" si="17"/>
        <v>0</v>
      </c>
      <c r="Q60" s="93">
        <f>IF(C60+D60=0,0,SUM(E$4:E60))</f>
        <v>0</v>
      </c>
      <c r="R60" s="34">
        <f>IF(I60=0,0,SUM(K$4:K60))</f>
        <v>0</v>
      </c>
      <c r="S60" s="43">
        <f>IF(F60+G60=0,0,SUM(O$4:O60))</f>
        <v>0</v>
      </c>
    </row>
    <row r="61" spans="1:19" x14ac:dyDescent="0.25">
      <c r="A61" s="57">
        <f t="shared" si="9"/>
        <v>8</v>
      </c>
      <c r="B61" s="101">
        <f t="shared" si="10"/>
        <v>44983</v>
      </c>
      <c r="C61" s="28"/>
      <c r="D61" s="28"/>
      <c r="E61" s="95">
        <f t="shared" si="11"/>
        <v>0</v>
      </c>
      <c r="F61" s="28"/>
      <c r="G61" s="28"/>
      <c r="H61" s="33">
        <f t="shared" si="12"/>
        <v>0</v>
      </c>
      <c r="I61" s="28"/>
      <c r="J61" s="33">
        <f t="shared" si="13"/>
        <v>0</v>
      </c>
      <c r="K61" s="34">
        <f t="shared" si="14"/>
        <v>0</v>
      </c>
      <c r="M61" s="93">
        <f t="shared" si="15"/>
        <v>0</v>
      </c>
      <c r="N61" s="34">
        <f t="shared" si="16"/>
        <v>0</v>
      </c>
      <c r="O61" s="43">
        <f t="shared" si="17"/>
        <v>0</v>
      </c>
      <c r="Q61" s="93">
        <f>IF(C61+D61=0,0,SUM(E$4:E61))</f>
        <v>0</v>
      </c>
      <c r="R61" s="34">
        <f>IF(I61=0,0,SUM(K$4:K61))</f>
        <v>0</v>
      </c>
      <c r="S61" s="43">
        <f>IF(F61+G61=0,0,SUM(O$4:O61))</f>
        <v>0</v>
      </c>
    </row>
    <row r="62" spans="1:19" x14ac:dyDescent="0.25">
      <c r="A62" s="57">
        <f t="shared" si="9"/>
        <v>9</v>
      </c>
      <c r="B62" s="101">
        <f t="shared" si="10"/>
        <v>44984</v>
      </c>
      <c r="C62" s="28"/>
      <c r="D62" s="28"/>
      <c r="E62" s="95">
        <f t="shared" si="11"/>
        <v>0</v>
      </c>
      <c r="F62" s="28"/>
      <c r="G62" s="28"/>
      <c r="H62" s="33">
        <f t="shared" si="12"/>
        <v>0</v>
      </c>
      <c r="I62" s="28"/>
      <c r="J62" s="33">
        <f t="shared" si="13"/>
        <v>0</v>
      </c>
      <c r="K62" s="34">
        <f t="shared" si="14"/>
        <v>0</v>
      </c>
      <c r="M62" s="93">
        <f t="shared" si="15"/>
        <v>0</v>
      </c>
      <c r="N62" s="34">
        <f t="shared" si="16"/>
        <v>0</v>
      </c>
      <c r="O62" s="43">
        <f t="shared" si="17"/>
        <v>0</v>
      </c>
      <c r="Q62" s="93">
        <f>IF(C62+D62=0,0,SUM(E$4:E62))</f>
        <v>0</v>
      </c>
      <c r="R62" s="34">
        <f>IF(I62=0,0,SUM(K$4:K62))</f>
        <v>0</v>
      </c>
      <c r="S62" s="43">
        <f>IF(F62+G62=0,0,SUM(O$4:O62))</f>
        <v>0</v>
      </c>
    </row>
    <row r="63" spans="1:19" x14ac:dyDescent="0.25">
      <c r="A63" s="57">
        <f t="shared" si="9"/>
        <v>9</v>
      </c>
      <c r="B63" s="101">
        <f t="shared" si="10"/>
        <v>44985</v>
      </c>
      <c r="C63" s="28"/>
      <c r="D63" s="28"/>
      <c r="E63" s="95">
        <f t="shared" si="11"/>
        <v>0</v>
      </c>
      <c r="F63" s="28"/>
      <c r="G63" s="28"/>
      <c r="H63" s="33">
        <f t="shared" si="12"/>
        <v>0</v>
      </c>
      <c r="I63" s="28"/>
      <c r="J63" s="33">
        <f t="shared" si="13"/>
        <v>0</v>
      </c>
      <c r="K63" s="34">
        <f t="shared" si="14"/>
        <v>0</v>
      </c>
      <c r="M63" s="93">
        <f t="shared" si="15"/>
        <v>0</v>
      </c>
      <c r="N63" s="34">
        <f t="shared" si="16"/>
        <v>0</v>
      </c>
      <c r="O63" s="43">
        <f t="shared" si="17"/>
        <v>0</v>
      </c>
      <c r="Q63" s="93">
        <f>IF(C63+D63=0,0,SUM(E$4:E63))</f>
        <v>0</v>
      </c>
      <c r="R63" s="34">
        <f>IF(I63=0,0,SUM(K$4:K63))</f>
        <v>0</v>
      </c>
      <c r="S63" s="43">
        <f>IF(F63+G63=0,0,SUM(O$4:O63))</f>
        <v>0</v>
      </c>
    </row>
    <row r="64" spans="1:19" x14ac:dyDescent="0.25">
      <c r="A64" s="57">
        <f t="shared" si="9"/>
        <v>9</v>
      </c>
      <c r="B64" s="101">
        <f t="shared" si="10"/>
        <v>44986</v>
      </c>
      <c r="C64" s="28"/>
      <c r="D64" s="28"/>
      <c r="E64" s="95">
        <f t="shared" si="11"/>
        <v>0</v>
      </c>
      <c r="F64" s="28"/>
      <c r="G64" s="28"/>
      <c r="H64" s="33">
        <f t="shared" si="12"/>
        <v>0</v>
      </c>
      <c r="I64" s="28"/>
      <c r="J64" s="33">
        <f t="shared" si="13"/>
        <v>0</v>
      </c>
      <c r="K64" s="34">
        <f t="shared" si="14"/>
        <v>0</v>
      </c>
      <c r="M64" s="93">
        <f t="shared" si="15"/>
        <v>0</v>
      </c>
      <c r="N64" s="34">
        <f t="shared" si="16"/>
        <v>0</v>
      </c>
      <c r="O64" s="43">
        <f t="shared" si="17"/>
        <v>0</v>
      </c>
      <c r="Q64" s="93">
        <f>IF(C64+D64=0,0,SUM(E$4:E64))</f>
        <v>0</v>
      </c>
      <c r="R64" s="34">
        <f>IF(I64=0,0,SUM(K$4:K64))</f>
        <v>0</v>
      </c>
      <c r="S64" s="43">
        <f>IF(F64+G64=0,0,SUM(O$4:O64))</f>
        <v>0</v>
      </c>
    </row>
    <row r="65" spans="1:19" x14ac:dyDescent="0.25">
      <c r="A65" s="57">
        <f t="shared" si="9"/>
        <v>9</v>
      </c>
      <c r="B65" s="101">
        <f t="shared" si="10"/>
        <v>44987</v>
      </c>
      <c r="C65" s="28"/>
      <c r="D65" s="28"/>
      <c r="E65" s="95">
        <f t="shared" si="11"/>
        <v>0</v>
      </c>
      <c r="F65" s="28"/>
      <c r="G65" s="28"/>
      <c r="H65" s="33">
        <f t="shared" si="12"/>
        <v>0</v>
      </c>
      <c r="I65" s="28"/>
      <c r="J65" s="33">
        <f t="shared" si="13"/>
        <v>0</v>
      </c>
      <c r="K65" s="34">
        <f t="shared" si="14"/>
        <v>0</v>
      </c>
      <c r="M65" s="93">
        <f t="shared" si="15"/>
        <v>0</v>
      </c>
      <c r="N65" s="34">
        <f t="shared" si="16"/>
        <v>0</v>
      </c>
      <c r="O65" s="43">
        <f t="shared" si="17"/>
        <v>0</v>
      </c>
      <c r="Q65" s="93">
        <f>IF(C65+D65=0,0,SUM(E$4:E65))</f>
        <v>0</v>
      </c>
      <c r="R65" s="34">
        <f>IF(I65=0,0,SUM(K$4:K65))</f>
        <v>0</v>
      </c>
      <c r="S65" s="43">
        <f>IF(F65+G65=0,0,SUM(O$4:O65))</f>
        <v>0</v>
      </c>
    </row>
    <row r="66" spans="1:19" x14ac:dyDescent="0.25">
      <c r="A66" s="57">
        <f t="shared" si="9"/>
        <v>9</v>
      </c>
      <c r="B66" s="101">
        <f t="shared" si="10"/>
        <v>44988</v>
      </c>
      <c r="C66" s="28"/>
      <c r="D66" s="28"/>
      <c r="E66" s="95">
        <f t="shared" si="11"/>
        <v>0</v>
      </c>
      <c r="F66" s="28"/>
      <c r="G66" s="28"/>
      <c r="H66" s="33">
        <f t="shared" si="12"/>
        <v>0</v>
      </c>
      <c r="I66" s="28"/>
      <c r="J66" s="33">
        <f t="shared" si="13"/>
        <v>0</v>
      </c>
      <c r="K66" s="34">
        <f t="shared" si="14"/>
        <v>0</v>
      </c>
      <c r="M66" s="93">
        <f t="shared" si="15"/>
        <v>0</v>
      </c>
      <c r="N66" s="34">
        <f t="shared" si="16"/>
        <v>0</v>
      </c>
      <c r="O66" s="43">
        <f t="shared" si="17"/>
        <v>0</v>
      </c>
      <c r="Q66" s="93">
        <f>IF(C66+D66=0,0,SUM(E$4:E66))</f>
        <v>0</v>
      </c>
      <c r="R66" s="34">
        <f>IF(I66=0,0,SUM(K$4:K66))</f>
        <v>0</v>
      </c>
      <c r="S66" s="43">
        <f>IF(F66+G66=0,0,SUM(O$4:O66))</f>
        <v>0</v>
      </c>
    </row>
    <row r="67" spans="1:19" x14ac:dyDescent="0.25">
      <c r="A67" s="57">
        <f t="shared" si="9"/>
        <v>9</v>
      </c>
      <c r="B67" s="101">
        <f t="shared" si="10"/>
        <v>44989</v>
      </c>
      <c r="C67" s="28"/>
      <c r="D67" s="28"/>
      <c r="E67" s="95">
        <f t="shared" si="11"/>
        <v>0</v>
      </c>
      <c r="F67" s="28"/>
      <c r="G67" s="28"/>
      <c r="H67" s="33">
        <f t="shared" si="12"/>
        <v>0</v>
      </c>
      <c r="I67" s="28"/>
      <c r="J67" s="33">
        <f t="shared" si="13"/>
        <v>0</v>
      </c>
      <c r="K67" s="34">
        <f t="shared" si="14"/>
        <v>0</v>
      </c>
      <c r="M67" s="93">
        <f t="shared" si="15"/>
        <v>0</v>
      </c>
      <c r="N67" s="34">
        <f t="shared" si="16"/>
        <v>0</v>
      </c>
      <c r="O67" s="43">
        <f t="shared" si="17"/>
        <v>0</v>
      </c>
      <c r="Q67" s="93">
        <f>IF(C67+D67=0,0,SUM(E$4:E67))</f>
        <v>0</v>
      </c>
      <c r="R67" s="34">
        <f>IF(I67=0,0,SUM(K$4:K67))</f>
        <v>0</v>
      </c>
      <c r="S67" s="43">
        <f>IF(F67+G67=0,0,SUM(O$4:O67))</f>
        <v>0</v>
      </c>
    </row>
    <row r="68" spans="1:19" x14ac:dyDescent="0.25">
      <c r="A68" s="57">
        <f t="shared" si="9"/>
        <v>9</v>
      </c>
      <c r="B68" s="101">
        <f t="shared" si="10"/>
        <v>44990</v>
      </c>
      <c r="C68" s="28"/>
      <c r="D68" s="28"/>
      <c r="E68" s="95">
        <f t="shared" si="11"/>
        <v>0</v>
      </c>
      <c r="F68" s="28"/>
      <c r="G68" s="28"/>
      <c r="H68" s="33">
        <f t="shared" si="12"/>
        <v>0</v>
      </c>
      <c r="I68" s="28"/>
      <c r="J68" s="33">
        <f t="shared" si="13"/>
        <v>0</v>
      </c>
      <c r="K68" s="34">
        <f t="shared" si="14"/>
        <v>0</v>
      </c>
      <c r="M68" s="93">
        <f t="shared" si="15"/>
        <v>0</v>
      </c>
      <c r="N68" s="34">
        <f t="shared" si="16"/>
        <v>0</v>
      </c>
      <c r="O68" s="43">
        <f t="shared" si="17"/>
        <v>0</v>
      </c>
      <c r="Q68" s="93">
        <f>IF(C68+D68=0,0,SUM(E$4:E68))</f>
        <v>0</v>
      </c>
      <c r="R68" s="34">
        <f>IF(I68=0,0,SUM(K$4:K68))</f>
        <v>0</v>
      </c>
      <c r="S68" s="43">
        <f>IF(F68+G68=0,0,SUM(O$4:O68))</f>
        <v>0</v>
      </c>
    </row>
    <row r="69" spans="1:19" x14ac:dyDescent="0.25">
      <c r="A69" s="57">
        <f t="shared" si="9"/>
        <v>10</v>
      </c>
      <c r="B69" s="101">
        <f t="shared" si="10"/>
        <v>44991</v>
      </c>
      <c r="C69" s="28"/>
      <c r="D69" s="28"/>
      <c r="E69" s="95">
        <f t="shared" si="11"/>
        <v>0</v>
      </c>
      <c r="F69" s="28"/>
      <c r="G69" s="28"/>
      <c r="H69" s="33">
        <f t="shared" si="12"/>
        <v>0</v>
      </c>
      <c r="I69" s="28"/>
      <c r="J69" s="33">
        <f t="shared" si="13"/>
        <v>0</v>
      </c>
      <c r="K69" s="34">
        <f t="shared" si="14"/>
        <v>0</v>
      </c>
      <c r="M69" s="93">
        <f t="shared" si="15"/>
        <v>0</v>
      </c>
      <c r="N69" s="34">
        <f t="shared" si="16"/>
        <v>0</v>
      </c>
      <c r="O69" s="43">
        <f t="shared" si="17"/>
        <v>0</v>
      </c>
      <c r="Q69" s="93">
        <f>IF(C69+D69=0,0,SUM(E$4:E69))</f>
        <v>0</v>
      </c>
      <c r="R69" s="34">
        <f>IF(I69=0,0,SUM(K$4:K69))</f>
        <v>0</v>
      </c>
      <c r="S69" s="43">
        <f>IF(F69+G69=0,0,SUM(O$4:O69))</f>
        <v>0</v>
      </c>
    </row>
    <row r="70" spans="1:19" x14ac:dyDescent="0.25">
      <c r="A70" s="57">
        <f t="shared" si="9"/>
        <v>10</v>
      </c>
      <c r="B70" s="101">
        <f t="shared" si="10"/>
        <v>44992</v>
      </c>
      <c r="C70" s="28"/>
      <c r="D70" s="28"/>
      <c r="E70" s="95">
        <f t="shared" si="11"/>
        <v>0</v>
      </c>
      <c r="F70" s="28"/>
      <c r="G70" s="28"/>
      <c r="H70" s="33">
        <f t="shared" si="12"/>
        <v>0</v>
      </c>
      <c r="I70" s="28"/>
      <c r="J70" s="33">
        <f t="shared" si="13"/>
        <v>0</v>
      </c>
      <c r="K70" s="34">
        <f t="shared" si="14"/>
        <v>0</v>
      </c>
      <c r="M70" s="93">
        <f t="shared" si="15"/>
        <v>0</v>
      </c>
      <c r="N70" s="34">
        <f t="shared" si="16"/>
        <v>0</v>
      </c>
      <c r="O70" s="43">
        <f t="shared" si="17"/>
        <v>0</v>
      </c>
      <c r="Q70" s="93">
        <f>IF(C70+D70=0,0,SUM(E$4:E70))</f>
        <v>0</v>
      </c>
      <c r="R70" s="34">
        <f>IF(I70=0,0,SUM(K$4:K70))</f>
        <v>0</v>
      </c>
      <c r="S70" s="43">
        <f>IF(F70+G70=0,0,SUM(O$4:O70))</f>
        <v>0</v>
      </c>
    </row>
    <row r="71" spans="1:19" x14ac:dyDescent="0.25">
      <c r="A71" s="57">
        <f t="shared" si="9"/>
        <v>10</v>
      </c>
      <c r="B71" s="101">
        <f t="shared" si="10"/>
        <v>44993</v>
      </c>
      <c r="C71" s="28"/>
      <c r="D71" s="28"/>
      <c r="E71" s="95">
        <f t="shared" si="11"/>
        <v>0</v>
      </c>
      <c r="F71" s="28"/>
      <c r="G71" s="28"/>
      <c r="H71" s="33">
        <f t="shared" si="12"/>
        <v>0</v>
      </c>
      <c r="I71" s="28"/>
      <c r="J71" s="33">
        <f t="shared" si="13"/>
        <v>0</v>
      </c>
      <c r="K71" s="34">
        <f t="shared" si="14"/>
        <v>0</v>
      </c>
      <c r="M71" s="93">
        <f t="shared" si="15"/>
        <v>0</v>
      </c>
      <c r="N71" s="34">
        <f t="shared" si="16"/>
        <v>0</v>
      </c>
      <c r="O71" s="43">
        <f t="shared" si="17"/>
        <v>0</v>
      </c>
      <c r="Q71" s="93">
        <f>IF(C71+D71=0,0,SUM(E$4:E71))</f>
        <v>0</v>
      </c>
      <c r="R71" s="34">
        <f>IF(I71=0,0,SUM(K$4:K71))</f>
        <v>0</v>
      </c>
      <c r="S71" s="43">
        <f>IF(F71+G71=0,0,SUM(O$4:O71))</f>
        <v>0</v>
      </c>
    </row>
    <row r="72" spans="1:19" x14ac:dyDescent="0.25">
      <c r="A72" s="57">
        <f t="shared" si="9"/>
        <v>10</v>
      </c>
      <c r="B72" s="101">
        <f t="shared" si="10"/>
        <v>44994</v>
      </c>
      <c r="C72" s="28"/>
      <c r="D72" s="28"/>
      <c r="E72" s="95">
        <f t="shared" si="11"/>
        <v>0</v>
      </c>
      <c r="F72" s="28"/>
      <c r="G72" s="28"/>
      <c r="H72" s="33">
        <f t="shared" si="12"/>
        <v>0</v>
      </c>
      <c r="I72" s="28"/>
      <c r="J72" s="33">
        <f t="shared" si="13"/>
        <v>0</v>
      </c>
      <c r="K72" s="34">
        <f t="shared" si="14"/>
        <v>0</v>
      </c>
      <c r="M72" s="93">
        <f t="shared" si="15"/>
        <v>0</v>
      </c>
      <c r="N72" s="34">
        <f t="shared" si="16"/>
        <v>0</v>
      </c>
      <c r="O72" s="43">
        <f t="shared" si="17"/>
        <v>0</v>
      </c>
      <c r="Q72" s="93">
        <f>IF(C72+D72=0,0,SUM(E$4:E72))</f>
        <v>0</v>
      </c>
      <c r="R72" s="34">
        <f>IF(I72=0,0,SUM(K$4:K72))</f>
        <v>0</v>
      </c>
      <c r="S72" s="43">
        <f>IF(F72+G72=0,0,SUM(O$4:O72))</f>
        <v>0</v>
      </c>
    </row>
    <row r="73" spans="1:19" x14ac:dyDescent="0.25">
      <c r="A73" s="57">
        <f t="shared" si="9"/>
        <v>10</v>
      </c>
      <c r="B73" s="101">
        <f t="shared" si="10"/>
        <v>44995</v>
      </c>
      <c r="C73" s="28"/>
      <c r="D73" s="28"/>
      <c r="E73" s="95">
        <f t="shared" si="11"/>
        <v>0</v>
      </c>
      <c r="F73" s="28"/>
      <c r="G73" s="28"/>
      <c r="H73" s="33">
        <f t="shared" si="12"/>
        <v>0</v>
      </c>
      <c r="I73" s="28"/>
      <c r="J73" s="33">
        <f t="shared" si="13"/>
        <v>0</v>
      </c>
      <c r="K73" s="34">
        <f t="shared" si="14"/>
        <v>0</v>
      </c>
      <c r="M73" s="93">
        <f t="shared" si="15"/>
        <v>0</v>
      </c>
      <c r="N73" s="34">
        <f t="shared" si="16"/>
        <v>0</v>
      </c>
      <c r="O73" s="43">
        <f t="shared" si="17"/>
        <v>0</v>
      </c>
      <c r="Q73" s="93">
        <f>IF(C73+D73=0,0,SUM(E$4:E73))</f>
        <v>0</v>
      </c>
      <c r="R73" s="34">
        <f>IF(I73=0,0,SUM(K$4:K73))</f>
        <v>0</v>
      </c>
      <c r="S73" s="43">
        <f>IF(F73+G73=0,0,SUM(O$4:O73))</f>
        <v>0</v>
      </c>
    </row>
    <row r="74" spans="1:19" x14ac:dyDescent="0.25">
      <c r="A74" s="57">
        <f t="shared" si="9"/>
        <v>10</v>
      </c>
      <c r="B74" s="101">
        <f t="shared" si="10"/>
        <v>44996</v>
      </c>
      <c r="C74" s="28"/>
      <c r="D74" s="28"/>
      <c r="E74" s="95">
        <f t="shared" si="11"/>
        <v>0</v>
      </c>
      <c r="F74" s="28"/>
      <c r="G74" s="28"/>
      <c r="H74" s="33">
        <f t="shared" si="12"/>
        <v>0</v>
      </c>
      <c r="I74" s="28"/>
      <c r="J74" s="33">
        <f t="shared" si="13"/>
        <v>0</v>
      </c>
      <c r="K74" s="34">
        <f t="shared" si="14"/>
        <v>0</v>
      </c>
      <c r="M74" s="93">
        <f t="shared" si="15"/>
        <v>0</v>
      </c>
      <c r="N74" s="34">
        <f t="shared" si="16"/>
        <v>0</v>
      </c>
      <c r="O74" s="43">
        <f t="shared" si="17"/>
        <v>0</v>
      </c>
      <c r="Q74" s="93">
        <f>IF(C74+D74=0,0,SUM(E$4:E74))</f>
        <v>0</v>
      </c>
      <c r="R74" s="34">
        <f>IF(I74=0,0,SUM(K$4:K74))</f>
        <v>0</v>
      </c>
      <c r="S74" s="43">
        <f>IF(F74+G74=0,0,SUM(O$4:O74))</f>
        <v>0</v>
      </c>
    </row>
    <row r="75" spans="1:19" x14ac:dyDescent="0.25">
      <c r="A75" s="57">
        <f t="shared" si="9"/>
        <v>10</v>
      </c>
      <c r="B75" s="101">
        <f t="shared" si="10"/>
        <v>44997</v>
      </c>
      <c r="C75" s="28"/>
      <c r="D75" s="28"/>
      <c r="E75" s="95">
        <f t="shared" si="11"/>
        <v>0</v>
      </c>
      <c r="F75" s="28"/>
      <c r="G75" s="28"/>
      <c r="H75" s="33">
        <f t="shared" si="12"/>
        <v>0</v>
      </c>
      <c r="I75" s="28"/>
      <c r="J75" s="33">
        <f t="shared" si="13"/>
        <v>0</v>
      </c>
      <c r="K75" s="34">
        <f t="shared" si="14"/>
        <v>0</v>
      </c>
      <c r="M75" s="93">
        <f t="shared" si="15"/>
        <v>0</v>
      </c>
      <c r="N75" s="34">
        <f t="shared" si="16"/>
        <v>0</v>
      </c>
      <c r="O75" s="43">
        <f t="shared" si="17"/>
        <v>0</v>
      </c>
      <c r="Q75" s="93">
        <f>IF(C75+D75=0,0,SUM(E$4:E75))</f>
        <v>0</v>
      </c>
      <c r="R75" s="34">
        <f>IF(I75=0,0,SUM(K$4:K75))</f>
        <v>0</v>
      </c>
      <c r="S75" s="43">
        <f>IF(F75+G75=0,0,SUM(O$4:O75))</f>
        <v>0</v>
      </c>
    </row>
    <row r="76" spans="1:19" x14ac:dyDescent="0.25">
      <c r="A76" s="57">
        <f t="shared" si="9"/>
        <v>11</v>
      </c>
      <c r="B76" s="101">
        <f t="shared" si="10"/>
        <v>44998</v>
      </c>
      <c r="C76" s="28"/>
      <c r="D76" s="28"/>
      <c r="E76" s="95">
        <f t="shared" si="11"/>
        <v>0</v>
      </c>
      <c r="F76" s="28"/>
      <c r="G76" s="28"/>
      <c r="H76" s="33">
        <f t="shared" si="12"/>
        <v>0</v>
      </c>
      <c r="I76" s="28"/>
      <c r="J76" s="33">
        <f t="shared" si="13"/>
        <v>0</v>
      </c>
      <c r="K76" s="34">
        <f t="shared" si="14"/>
        <v>0</v>
      </c>
      <c r="M76" s="93">
        <f t="shared" si="15"/>
        <v>0</v>
      </c>
      <c r="N76" s="34">
        <f t="shared" si="16"/>
        <v>0</v>
      </c>
      <c r="O76" s="43">
        <f t="shared" si="17"/>
        <v>0</v>
      </c>
      <c r="Q76" s="93">
        <f>IF(C76+D76=0,0,SUM(E$4:E76))</f>
        <v>0</v>
      </c>
      <c r="R76" s="34">
        <f>IF(I76=0,0,SUM(K$4:K76))</f>
        <v>0</v>
      </c>
      <c r="S76" s="43">
        <f>IF(F76+G76=0,0,SUM(O$4:O76))</f>
        <v>0</v>
      </c>
    </row>
    <row r="77" spans="1:19" x14ac:dyDescent="0.25">
      <c r="A77" s="57">
        <f t="shared" si="9"/>
        <v>11</v>
      </c>
      <c r="B77" s="101">
        <f t="shared" si="10"/>
        <v>44999</v>
      </c>
      <c r="C77" s="28"/>
      <c r="D77" s="28"/>
      <c r="E77" s="95">
        <f t="shared" si="11"/>
        <v>0</v>
      </c>
      <c r="F77" s="28"/>
      <c r="G77" s="28"/>
      <c r="H77" s="33">
        <f t="shared" si="12"/>
        <v>0</v>
      </c>
      <c r="I77" s="28"/>
      <c r="J77" s="33">
        <f t="shared" si="13"/>
        <v>0</v>
      </c>
      <c r="K77" s="34">
        <f t="shared" si="14"/>
        <v>0</v>
      </c>
      <c r="M77" s="93">
        <f t="shared" si="15"/>
        <v>0</v>
      </c>
      <c r="N77" s="34">
        <f t="shared" si="16"/>
        <v>0</v>
      </c>
      <c r="O77" s="43">
        <f t="shared" si="17"/>
        <v>0</v>
      </c>
      <c r="Q77" s="93">
        <f>IF(C77+D77=0,0,SUM(E$4:E77))</f>
        <v>0</v>
      </c>
      <c r="R77" s="34">
        <f>IF(I77=0,0,SUM(K$4:K77))</f>
        <v>0</v>
      </c>
      <c r="S77" s="43">
        <f>IF(F77+G77=0,0,SUM(O$4:O77))</f>
        <v>0</v>
      </c>
    </row>
    <row r="78" spans="1:19" x14ac:dyDescent="0.25">
      <c r="A78" s="57">
        <f t="shared" si="9"/>
        <v>11</v>
      </c>
      <c r="B78" s="101">
        <f t="shared" si="10"/>
        <v>45000</v>
      </c>
      <c r="C78" s="28"/>
      <c r="D78" s="28"/>
      <c r="E78" s="95">
        <f t="shared" si="11"/>
        <v>0</v>
      </c>
      <c r="F78" s="28"/>
      <c r="G78" s="28"/>
      <c r="H78" s="33">
        <f t="shared" si="12"/>
        <v>0</v>
      </c>
      <c r="I78" s="28"/>
      <c r="J78" s="33">
        <f t="shared" si="13"/>
        <v>0</v>
      </c>
      <c r="K78" s="34">
        <f t="shared" si="14"/>
        <v>0</v>
      </c>
      <c r="M78" s="93">
        <f t="shared" si="15"/>
        <v>0</v>
      </c>
      <c r="N78" s="34">
        <f t="shared" si="16"/>
        <v>0</v>
      </c>
      <c r="O78" s="43">
        <f t="shared" si="17"/>
        <v>0</v>
      </c>
      <c r="Q78" s="93">
        <f>IF(C78+D78=0,0,SUM(E$4:E78))</f>
        <v>0</v>
      </c>
      <c r="R78" s="34">
        <f>IF(I78=0,0,SUM(K$4:K78))</f>
        <v>0</v>
      </c>
      <c r="S78" s="43">
        <f>IF(F78+G78=0,0,SUM(O$4:O78))</f>
        <v>0</v>
      </c>
    </row>
    <row r="79" spans="1:19" x14ac:dyDescent="0.25">
      <c r="A79" s="57">
        <f t="shared" si="9"/>
        <v>11</v>
      </c>
      <c r="B79" s="101">
        <f t="shared" si="10"/>
        <v>45001</v>
      </c>
      <c r="C79" s="28"/>
      <c r="D79" s="28"/>
      <c r="E79" s="95">
        <f t="shared" si="11"/>
        <v>0</v>
      </c>
      <c r="F79" s="28"/>
      <c r="G79" s="28"/>
      <c r="H79" s="33">
        <f t="shared" si="12"/>
        <v>0</v>
      </c>
      <c r="I79" s="28"/>
      <c r="J79" s="33">
        <f t="shared" si="13"/>
        <v>0</v>
      </c>
      <c r="K79" s="34">
        <f t="shared" si="14"/>
        <v>0</v>
      </c>
      <c r="M79" s="93">
        <f t="shared" si="15"/>
        <v>0</v>
      </c>
      <c r="N79" s="34">
        <f t="shared" si="16"/>
        <v>0</v>
      </c>
      <c r="O79" s="43">
        <f t="shared" si="17"/>
        <v>0</v>
      </c>
      <c r="Q79" s="93">
        <f>IF(C79+D79=0,0,SUM(E$4:E79))</f>
        <v>0</v>
      </c>
      <c r="R79" s="34">
        <f>IF(I79=0,0,SUM(K$4:K79))</f>
        <v>0</v>
      </c>
      <c r="S79" s="43">
        <f>IF(F79+G79=0,0,SUM(O$4:O79))</f>
        <v>0</v>
      </c>
    </row>
    <row r="80" spans="1:19" x14ac:dyDescent="0.25">
      <c r="A80" s="57">
        <f t="shared" si="9"/>
        <v>11</v>
      </c>
      <c r="B80" s="101">
        <f t="shared" si="10"/>
        <v>45002</v>
      </c>
      <c r="C80" s="28"/>
      <c r="D80" s="28"/>
      <c r="E80" s="95">
        <f t="shared" si="11"/>
        <v>0</v>
      </c>
      <c r="F80" s="28"/>
      <c r="G80" s="28"/>
      <c r="H80" s="33">
        <f t="shared" si="12"/>
        <v>0</v>
      </c>
      <c r="I80" s="28"/>
      <c r="J80" s="33">
        <f t="shared" si="13"/>
        <v>0</v>
      </c>
      <c r="K80" s="34">
        <f t="shared" si="14"/>
        <v>0</v>
      </c>
      <c r="M80" s="93">
        <f t="shared" si="15"/>
        <v>0</v>
      </c>
      <c r="N80" s="34">
        <f t="shared" si="16"/>
        <v>0</v>
      </c>
      <c r="O80" s="43">
        <f t="shared" si="17"/>
        <v>0</v>
      </c>
      <c r="Q80" s="93">
        <f>IF(C80+D80=0,0,SUM(E$4:E80))</f>
        <v>0</v>
      </c>
      <c r="R80" s="34">
        <f>IF(I80=0,0,SUM(K$4:K80))</f>
        <v>0</v>
      </c>
      <c r="S80" s="43">
        <f>IF(F80+G80=0,0,SUM(O$4:O80))</f>
        <v>0</v>
      </c>
    </row>
    <row r="81" spans="1:19" x14ac:dyDescent="0.25">
      <c r="A81" s="57">
        <f t="shared" si="9"/>
        <v>11</v>
      </c>
      <c r="B81" s="101">
        <f t="shared" si="10"/>
        <v>45003</v>
      </c>
      <c r="C81" s="28"/>
      <c r="D81" s="28"/>
      <c r="E81" s="95">
        <f t="shared" si="11"/>
        <v>0</v>
      </c>
      <c r="F81" s="28"/>
      <c r="G81" s="28"/>
      <c r="H81" s="33">
        <f t="shared" si="12"/>
        <v>0</v>
      </c>
      <c r="I81" s="28"/>
      <c r="J81" s="33">
        <f t="shared" si="13"/>
        <v>0</v>
      </c>
      <c r="K81" s="34">
        <f t="shared" si="14"/>
        <v>0</v>
      </c>
      <c r="M81" s="93">
        <f t="shared" si="15"/>
        <v>0</v>
      </c>
      <c r="N81" s="34">
        <f t="shared" si="16"/>
        <v>0</v>
      </c>
      <c r="O81" s="43">
        <f t="shared" si="17"/>
        <v>0</v>
      </c>
      <c r="Q81" s="93">
        <f>IF(C81+D81=0,0,SUM(E$4:E81))</f>
        <v>0</v>
      </c>
      <c r="R81" s="34">
        <f>IF(I81=0,0,SUM(K$4:K81))</f>
        <v>0</v>
      </c>
      <c r="S81" s="43">
        <f>IF(F81+G81=0,0,SUM(O$4:O81))</f>
        <v>0</v>
      </c>
    </row>
    <row r="82" spans="1:19" x14ac:dyDescent="0.25">
      <c r="A82" s="57">
        <f t="shared" si="9"/>
        <v>11</v>
      </c>
      <c r="B82" s="101">
        <f t="shared" si="10"/>
        <v>45004</v>
      </c>
      <c r="C82" s="28"/>
      <c r="D82" s="28"/>
      <c r="E82" s="95">
        <f t="shared" si="11"/>
        <v>0</v>
      </c>
      <c r="F82" s="28"/>
      <c r="G82" s="28"/>
      <c r="H82" s="33">
        <f t="shared" si="12"/>
        <v>0</v>
      </c>
      <c r="I82" s="28"/>
      <c r="J82" s="33">
        <f t="shared" si="13"/>
        <v>0</v>
      </c>
      <c r="K82" s="34">
        <f t="shared" si="14"/>
        <v>0</v>
      </c>
      <c r="M82" s="93">
        <f t="shared" si="15"/>
        <v>0</v>
      </c>
      <c r="N82" s="34">
        <f t="shared" si="16"/>
        <v>0</v>
      </c>
      <c r="O82" s="43">
        <f t="shared" si="17"/>
        <v>0</v>
      </c>
      <c r="Q82" s="93">
        <f>IF(C82+D82=0,0,SUM(E$4:E82))</f>
        <v>0</v>
      </c>
      <c r="R82" s="34">
        <f>IF(I82=0,0,SUM(K$4:K82))</f>
        <v>0</v>
      </c>
      <c r="S82" s="43">
        <f>IF(F82+G82=0,0,SUM(O$4:O82))</f>
        <v>0</v>
      </c>
    </row>
    <row r="83" spans="1:19" x14ac:dyDescent="0.25">
      <c r="A83" s="57">
        <f t="shared" si="9"/>
        <v>12</v>
      </c>
      <c r="B83" s="101">
        <f t="shared" si="10"/>
        <v>45005</v>
      </c>
      <c r="C83" s="28"/>
      <c r="D83" s="28"/>
      <c r="E83" s="95">
        <f t="shared" si="11"/>
        <v>0</v>
      </c>
      <c r="F83" s="28"/>
      <c r="G83" s="28"/>
      <c r="H83" s="33">
        <f t="shared" si="12"/>
        <v>0</v>
      </c>
      <c r="I83" s="28"/>
      <c r="J83" s="33">
        <f t="shared" si="13"/>
        <v>0</v>
      </c>
      <c r="K83" s="34">
        <f t="shared" si="14"/>
        <v>0</v>
      </c>
      <c r="M83" s="93">
        <f t="shared" si="15"/>
        <v>0</v>
      </c>
      <c r="N83" s="34">
        <f t="shared" si="16"/>
        <v>0</v>
      </c>
      <c r="O83" s="43">
        <f t="shared" si="17"/>
        <v>0</v>
      </c>
      <c r="Q83" s="93">
        <f>IF(C83+D83=0,0,SUM(E$4:E83))</f>
        <v>0</v>
      </c>
      <c r="R83" s="34">
        <f>IF(I83=0,0,SUM(K$4:K83))</f>
        <v>0</v>
      </c>
      <c r="S83" s="43">
        <f>IF(F83+G83=0,0,SUM(O$4:O83))</f>
        <v>0</v>
      </c>
    </row>
    <row r="84" spans="1:19" x14ac:dyDescent="0.25">
      <c r="A84" s="57">
        <f t="shared" si="9"/>
        <v>12</v>
      </c>
      <c r="B84" s="101">
        <f t="shared" si="10"/>
        <v>45006</v>
      </c>
      <c r="C84" s="28"/>
      <c r="D84" s="28"/>
      <c r="E84" s="95">
        <f t="shared" si="11"/>
        <v>0</v>
      </c>
      <c r="F84" s="28"/>
      <c r="G84" s="28"/>
      <c r="H84" s="33">
        <f t="shared" si="12"/>
        <v>0</v>
      </c>
      <c r="I84" s="28"/>
      <c r="J84" s="33">
        <f t="shared" si="13"/>
        <v>0</v>
      </c>
      <c r="K84" s="34">
        <f t="shared" si="14"/>
        <v>0</v>
      </c>
      <c r="M84" s="93">
        <f t="shared" si="15"/>
        <v>0</v>
      </c>
      <c r="N84" s="34">
        <f t="shared" si="16"/>
        <v>0</v>
      </c>
      <c r="O84" s="43">
        <f t="shared" si="17"/>
        <v>0</v>
      </c>
      <c r="Q84" s="93">
        <f>IF(C84+D84=0,0,SUM(E$4:E84))</f>
        <v>0</v>
      </c>
      <c r="R84" s="34">
        <f>IF(I84=0,0,SUM(K$4:K84))</f>
        <v>0</v>
      </c>
      <c r="S84" s="43">
        <f>IF(F84+G84=0,0,SUM(O$4:O84))</f>
        <v>0</v>
      </c>
    </row>
    <row r="85" spans="1:19" x14ac:dyDescent="0.25">
      <c r="A85" s="57">
        <f t="shared" si="9"/>
        <v>12</v>
      </c>
      <c r="B85" s="101">
        <f t="shared" si="10"/>
        <v>45007</v>
      </c>
      <c r="C85" s="28"/>
      <c r="D85" s="28"/>
      <c r="E85" s="95">
        <f t="shared" si="11"/>
        <v>0</v>
      </c>
      <c r="F85" s="28"/>
      <c r="G85" s="28"/>
      <c r="H85" s="33">
        <f t="shared" si="12"/>
        <v>0</v>
      </c>
      <c r="I85" s="28"/>
      <c r="J85" s="33">
        <f t="shared" si="13"/>
        <v>0</v>
      </c>
      <c r="K85" s="34">
        <f t="shared" si="14"/>
        <v>0</v>
      </c>
      <c r="M85" s="93">
        <f t="shared" si="15"/>
        <v>0</v>
      </c>
      <c r="N85" s="34">
        <f t="shared" si="16"/>
        <v>0</v>
      </c>
      <c r="O85" s="43">
        <f t="shared" si="17"/>
        <v>0</v>
      </c>
      <c r="Q85" s="93">
        <f>IF(C85+D85=0,0,SUM(E$4:E85))</f>
        <v>0</v>
      </c>
      <c r="R85" s="34">
        <f>IF(I85=0,0,SUM(K$4:K85))</f>
        <v>0</v>
      </c>
      <c r="S85" s="43">
        <f>IF(F85+G85=0,0,SUM(O$4:O85))</f>
        <v>0</v>
      </c>
    </row>
    <row r="86" spans="1:19" x14ac:dyDescent="0.25">
      <c r="A86" s="57">
        <f t="shared" si="9"/>
        <v>12</v>
      </c>
      <c r="B86" s="101">
        <f t="shared" si="10"/>
        <v>45008</v>
      </c>
      <c r="C86" s="28"/>
      <c r="D86" s="28"/>
      <c r="E86" s="95">
        <f t="shared" si="11"/>
        <v>0</v>
      </c>
      <c r="F86" s="28"/>
      <c r="G86" s="28"/>
      <c r="H86" s="33">
        <f t="shared" si="12"/>
        <v>0</v>
      </c>
      <c r="I86" s="28"/>
      <c r="J86" s="33">
        <f t="shared" si="13"/>
        <v>0</v>
      </c>
      <c r="K86" s="34">
        <f t="shared" si="14"/>
        <v>0</v>
      </c>
      <c r="M86" s="93">
        <f t="shared" si="15"/>
        <v>0</v>
      </c>
      <c r="N86" s="34">
        <f t="shared" si="16"/>
        <v>0</v>
      </c>
      <c r="O86" s="43">
        <f t="shared" si="17"/>
        <v>0</v>
      </c>
      <c r="Q86" s="93">
        <f>IF(C86+D86=0,0,SUM(E$4:E86))</f>
        <v>0</v>
      </c>
      <c r="R86" s="34">
        <f>IF(I86=0,0,SUM(K$4:K86))</f>
        <v>0</v>
      </c>
      <c r="S86" s="43">
        <f>IF(F86+G86=0,0,SUM(O$4:O86))</f>
        <v>0</v>
      </c>
    </row>
    <row r="87" spans="1:19" x14ac:dyDescent="0.25">
      <c r="A87" s="57">
        <f t="shared" si="9"/>
        <v>12</v>
      </c>
      <c r="B87" s="101">
        <f t="shared" si="10"/>
        <v>45009</v>
      </c>
      <c r="C87" s="28"/>
      <c r="D87" s="28"/>
      <c r="E87" s="95">
        <f t="shared" si="11"/>
        <v>0</v>
      </c>
      <c r="F87" s="28"/>
      <c r="G87" s="28"/>
      <c r="H87" s="33">
        <f t="shared" si="12"/>
        <v>0</v>
      </c>
      <c r="I87" s="28"/>
      <c r="J87" s="33">
        <f t="shared" si="13"/>
        <v>0</v>
      </c>
      <c r="K87" s="34">
        <f t="shared" si="14"/>
        <v>0</v>
      </c>
      <c r="M87" s="93">
        <f t="shared" si="15"/>
        <v>0</v>
      </c>
      <c r="N87" s="34">
        <f t="shared" si="16"/>
        <v>0</v>
      </c>
      <c r="O87" s="43">
        <f t="shared" si="17"/>
        <v>0</v>
      </c>
      <c r="Q87" s="93">
        <f>IF(C87+D87=0,0,SUM(E$4:E87))</f>
        <v>0</v>
      </c>
      <c r="R87" s="34">
        <f>IF(I87=0,0,SUM(K$4:K87))</f>
        <v>0</v>
      </c>
      <c r="S87" s="43">
        <f>IF(F87+G87=0,0,SUM(O$4:O87))</f>
        <v>0</v>
      </c>
    </row>
    <row r="88" spans="1:19" x14ac:dyDescent="0.25">
      <c r="A88" s="57">
        <f t="shared" si="9"/>
        <v>12</v>
      </c>
      <c r="B88" s="101">
        <f t="shared" si="10"/>
        <v>45010</v>
      </c>
      <c r="C88" s="28"/>
      <c r="D88" s="28"/>
      <c r="E88" s="95">
        <f t="shared" si="11"/>
        <v>0</v>
      </c>
      <c r="F88" s="28"/>
      <c r="G88" s="28"/>
      <c r="H88" s="33">
        <f t="shared" si="12"/>
        <v>0</v>
      </c>
      <c r="I88" s="28"/>
      <c r="J88" s="33">
        <f t="shared" si="13"/>
        <v>0</v>
      </c>
      <c r="K88" s="34">
        <f t="shared" si="14"/>
        <v>0</v>
      </c>
      <c r="M88" s="93">
        <f t="shared" si="15"/>
        <v>0</v>
      </c>
      <c r="N88" s="34">
        <f t="shared" si="16"/>
        <v>0</v>
      </c>
      <c r="O88" s="43">
        <f t="shared" si="17"/>
        <v>0</v>
      </c>
      <c r="Q88" s="93">
        <f>IF(C88+D88=0,0,SUM(E$4:E88))</f>
        <v>0</v>
      </c>
      <c r="R88" s="34">
        <f>IF(I88=0,0,SUM(K$4:K88))</f>
        <v>0</v>
      </c>
      <c r="S88" s="43">
        <f>IF(F88+G88=0,0,SUM(O$4:O88))</f>
        <v>0</v>
      </c>
    </row>
    <row r="89" spans="1:19" x14ac:dyDescent="0.25">
      <c r="A89" s="57">
        <f t="shared" si="9"/>
        <v>12</v>
      </c>
      <c r="B89" s="101">
        <f t="shared" si="10"/>
        <v>45011</v>
      </c>
      <c r="C89" s="28"/>
      <c r="D89" s="28"/>
      <c r="E89" s="95">
        <f t="shared" si="11"/>
        <v>0</v>
      </c>
      <c r="F89" s="28"/>
      <c r="G89" s="28"/>
      <c r="H89" s="33">
        <f t="shared" si="12"/>
        <v>0</v>
      </c>
      <c r="I89" s="28"/>
      <c r="J89" s="33">
        <f t="shared" si="13"/>
        <v>0</v>
      </c>
      <c r="K89" s="34">
        <f t="shared" si="14"/>
        <v>0</v>
      </c>
      <c r="M89" s="93">
        <f t="shared" si="15"/>
        <v>0</v>
      </c>
      <c r="N89" s="34">
        <f t="shared" si="16"/>
        <v>0</v>
      </c>
      <c r="O89" s="43">
        <f t="shared" si="17"/>
        <v>0</v>
      </c>
      <c r="Q89" s="93">
        <f>IF(C89+D89=0,0,SUM(E$4:E89))</f>
        <v>0</v>
      </c>
      <c r="R89" s="34">
        <f>IF(I89=0,0,SUM(K$4:K89))</f>
        <v>0</v>
      </c>
      <c r="S89" s="43">
        <f>IF(F89+G89=0,0,SUM(O$4:O89))</f>
        <v>0</v>
      </c>
    </row>
    <row r="90" spans="1:19" x14ac:dyDescent="0.25">
      <c r="A90" s="57">
        <f t="shared" si="9"/>
        <v>13</v>
      </c>
      <c r="B90" s="101">
        <f t="shared" si="10"/>
        <v>45012</v>
      </c>
      <c r="C90" s="28"/>
      <c r="D90" s="28"/>
      <c r="E90" s="95">
        <f t="shared" si="11"/>
        <v>0</v>
      </c>
      <c r="F90" s="28"/>
      <c r="G90" s="28"/>
      <c r="H90" s="33">
        <f t="shared" si="12"/>
        <v>0</v>
      </c>
      <c r="I90" s="28"/>
      <c r="J90" s="33">
        <f t="shared" si="13"/>
        <v>0</v>
      </c>
      <c r="K90" s="34">
        <f t="shared" si="14"/>
        <v>0</v>
      </c>
      <c r="M90" s="93">
        <f t="shared" si="15"/>
        <v>0</v>
      </c>
      <c r="N90" s="34">
        <f t="shared" si="16"/>
        <v>0</v>
      </c>
      <c r="O90" s="43">
        <f t="shared" si="17"/>
        <v>0</v>
      </c>
      <c r="Q90" s="93">
        <f>IF(C90+D90=0,0,SUM(E$4:E90))</f>
        <v>0</v>
      </c>
      <c r="R90" s="34">
        <f>IF(I90=0,0,SUM(K$4:K90))</f>
        <v>0</v>
      </c>
      <c r="S90" s="43">
        <f>IF(F90+G90=0,0,SUM(O$4:O90))</f>
        <v>0</v>
      </c>
    </row>
    <row r="91" spans="1:19" x14ac:dyDescent="0.25">
      <c r="A91" s="57">
        <f t="shared" si="9"/>
        <v>13</v>
      </c>
      <c r="B91" s="101">
        <f t="shared" si="10"/>
        <v>45013</v>
      </c>
      <c r="C91" s="28"/>
      <c r="D91" s="28"/>
      <c r="E91" s="95">
        <f t="shared" si="11"/>
        <v>0</v>
      </c>
      <c r="F91" s="28"/>
      <c r="G91" s="28"/>
      <c r="H91" s="33">
        <f t="shared" si="12"/>
        <v>0</v>
      </c>
      <c r="I91" s="28"/>
      <c r="J91" s="33">
        <f t="shared" si="13"/>
        <v>0</v>
      </c>
      <c r="K91" s="34">
        <f t="shared" si="14"/>
        <v>0</v>
      </c>
      <c r="M91" s="93">
        <f t="shared" si="15"/>
        <v>0</v>
      </c>
      <c r="N91" s="34">
        <f t="shared" si="16"/>
        <v>0</v>
      </c>
      <c r="O91" s="43">
        <f t="shared" si="17"/>
        <v>0</v>
      </c>
      <c r="Q91" s="93">
        <f>IF(C91+D91=0,0,SUM(E$4:E91))</f>
        <v>0</v>
      </c>
      <c r="R91" s="34">
        <f>IF(I91=0,0,SUM(K$4:K91))</f>
        <v>0</v>
      </c>
      <c r="S91" s="43">
        <f>IF(F91+G91=0,0,SUM(O$4:O91))</f>
        <v>0</v>
      </c>
    </row>
    <row r="92" spans="1:19" x14ac:dyDescent="0.25">
      <c r="A92" s="57">
        <f t="shared" si="9"/>
        <v>13</v>
      </c>
      <c r="B92" s="101">
        <f t="shared" si="10"/>
        <v>45014</v>
      </c>
      <c r="C92" s="28"/>
      <c r="D92" s="28"/>
      <c r="E92" s="95">
        <f t="shared" si="11"/>
        <v>0</v>
      </c>
      <c r="F92" s="28"/>
      <c r="G92" s="28"/>
      <c r="H92" s="33">
        <f t="shared" si="12"/>
        <v>0</v>
      </c>
      <c r="I92" s="28"/>
      <c r="J92" s="33">
        <f t="shared" si="13"/>
        <v>0</v>
      </c>
      <c r="K92" s="34">
        <f t="shared" si="14"/>
        <v>0</v>
      </c>
      <c r="M92" s="93">
        <f t="shared" si="15"/>
        <v>0</v>
      </c>
      <c r="N92" s="34">
        <f t="shared" si="16"/>
        <v>0</v>
      </c>
      <c r="O92" s="43">
        <f t="shared" si="17"/>
        <v>0</v>
      </c>
      <c r="Q92" s="93">
        <f>IF(C92+D92=0,0,SUM(E$4:E92))</f>
        <v>0</v>
      </c>
      <c r="R92" s="34">
        <f>IF(I92=0,0,SUM(K$4:K92))</f>
        <v>0</v>
      </c>
      <c r="S92" s="43">
        <f>IF(F92+G92=0,0,SUM(O$4:O92))</f>
        <v>0</v>
      </c>
    </row>
    <row r="93" spans="1:19" x14ac:dyDescent="0.25">
      <c r="A93" s="57">
        <f t="shared" si="9"/>
        <v>13</v>
      </c>
      <c r="B93" s="101">
        <f t="shared" si="10"/>
        <v>45015</v>
      </c>
      <c r="C93" s="28"/>
      <c r="D93" s="28"/>
      <c r="E93" s="95">
        <f t="shared" si="11"/>
        <v>0</v>
      </c>
      <c r="F93" s="28"/>
      <c r="G93" s="28"/>
      <c r="H93" s="33">
        <f t="shared" si="12"/>
        <v>0</v>
      </c>
      <c r="I93" s="28"/>
      <c r="J93" s="33">
        <f t="shared" si="13"/>
        <v>0</v>
      </c>
      <c r="K93" s="34">
        <f t="shared" si="14"/>
        <v>0</v>
      </c>
      <c r="M93" s="93">
        <f t="shared" si="15"/>
        <v>0</v>
      </c>
      <c r="N93" s="34">
        <f t="shared" si="16"/>
        <v>0</v>
      </c>
      <c r="O93" s="43">
        <f t="shared" si="17"/>
        <v>0</v>
      </c>
      <c r="Q93" s="93">
        <f>IF(C93+D93=0,0,SUM(E$4:E93))</f>
        <v>0</v>
      </c>
      <c r="R93" s="34">
        <f>IF(I93=0,0,SUM(K$4:K93))</f>
        <v>0</v>
      </c>
      <c r="S93" s="43">
        <f>IF(F93+G93=0,0,SUM(O$4:O93))</f>
        <v>0</v>
      </c>
    </row>
    <row r="94" spans="1:19" x14ac:dyDescent="0.25">
      <c r="A94" s="57">
        <f t="shared" si="9"/>
        <v>13</v>
      </c>
      <c r="B94" s="101">
        <f t="shared" si="10"/>
        <v>45016</v>
      </c>
      <c r="C94" s="28"/>
      <c r="D94" s="28"/>
      <c r="E94" s="95">
        <f t="shared" si="11"/>
        <v>0</v>
      </c>
      <c r="F94" s="28"/>
      <c r="G94" s="28"/>
      <c r="H94" s="33">
        <f t="shared" si="12"/>
        <v>0</v>
      </c>
      <c r="I94" s="28"/>
      <c r="J94" s="33">
        <f t="shared" si="13"/>
        <v>0</v>
      </c>
      <c r="K94" s="34">
        <f t="shared" si="14"/>
        <v>0</v>
      </c>
      <c r="M94" s="93">
        <f t="shared" si="15"/>
        <v>0</v>
      </c>
      <c r="N94" s="34">
        <f t="shared" si="16"/>
        <v>0</v>
      </c>
      <c r="O94" s="43">
        <f t="shared" si="17"/>
        <v>0</v>
      </c>
      <c r="Q94" s="93">
        <f>IF(C94+D94=0,0,SUM(E$4:E94))</f>
        <v>0</v>
      </c>
      <c r="R94" s="34">
        <f>IF(I94=0,0,SUM(K$4:K94))</f>
        <v>0</v>
      </c>
      <c r="S94" s="43">
        <f>IF(F94+G94=0,0,SUM(O$4:O94))</f>
        <v>0</v>
      </c>
    </row>
    <row r="95" spans="1:19" x14ac:dyDescent="0.25">
      <c r="A95" s="57">
        <f t="shared" si="9"/>
        <v>13</v>
      </c>
      <c r="B95" s="101">
        <f t="shared" si="10"/>
        <v>45017</v>
      </c>
      <c r="C95" s="28"/>
      <c r="D95" s="28"/>
      <c r="E95" s="95">
        <f t="shared" si="11"/>
        <v>0</v>
      </c>
      <c r="F95" s="28"/>
      <c r="G95" s="28"/>
      <c r="H95" s="33">
        <f t="shared" si="12"/>
        <v>0</v>
      </c>
      <c r="I95" s="28"/>
      <c r="J95" s="33">
        <f t="shared" si="13"/>
        <v>0</v>
      </c>
      <c r="K95" s="34">
        <f t="shared" si="14"/>
        <v>0</v>
      </c>
      <c r="M95" s="93">
        <f t="shared" si="15"/>
        <v>0</v>
      </c>
      <c r="N95" s="34">
        <f t="shared" si="16"/>
        <v>0</v>
      </c>
      <c r="O95" s="43">
        <f t="shared" si="17"/>
        <v>0</v>
      </c>
      <c r="Q95" s="93">
        <f>IF(C95+D95=0,0,SUM(E$4:E95))</f>
        <v>0</v>
      </c>
      <c r="R95" s="34">
        <f>IF(I95=0,0,SUM(K$4:K95))</f>
        <v>0</v>
      </c>
      <c r="S95" s="43">
        <f>IF(F95+G95=0,0,SUM(O$4:O95))</f>
        <v>0</v>
      </c>
    </row>
    <row r="96" spans="1:19" x14ac:dyDescent="0.25">
      <c r="A96" s="57">
        <f t="shared" si="9"/>
        <v>13</v>
      </c>
      <c r="B96" s="101">
        <f t="shared" si="10"/>
        <v>45018</v>
      </c>
      <c r="C96" s="28"/>
      <c r="D96" s="28"/>
      <c r="E96" s="95">
        <f t="shared" si="11"/>
        <v>0</v>
      </c>
      <c r="F96" s="28"/>
      <c r="G96" s="28"/>
      <c r="H96" s="33">
        <f t="shared" si="12"/>
        <v>0</v>
      </c>
      <c r="I96" s="28"/>
      <c r="J96" s="33">
        <f t="shared" si="13"/>
        <v>0</v>
      </c>
      <c r="K96" s="34">
        <f t="shared" si="14"/>
        <v>0</v>
      </c>
      <c r="M96" s="93">
        <f t="shared" si="15"/>
        <v>0</v>
      </c>
      <c r="N96" s="34">
        <f t="shared" si="16"/>
        <v>0</v>
      </c>
      <c r="O96" s="43">
        <f t="shared" si="17"/>
        <v>0</v>
      </c>
      <c r="Q96" s="93">
        <f>IF(C96+D96=0,0,SUM(E$4:E96))</f>
        <v>0</v>
      </c>
      <c r="R96" s="34">
        <f>IF(I96=0,0,SUM(K$4:K96))</f>
        <v>0</v>
      </c>
      <c r="S96" s="43">
        <f>IF(F96+G96=0,0,SUM(O$4:O96))</f>
        <v>0</v>
      </c>
    </row>
    <row r="97" spans="1:19" x14ac:dyDescent="0.25">
      <c r="A97" s="57">
        <f t="shared" si="9"/>
        <v>14</v>
      </c>
      <c r="B97" s="101">
        <f t="shared" si="10"/>
        <v>45019</v>
      </c>
      <c r="C97" s="28"/>
      <c r="D97" s="28"/>
      <c r="E97" s="95">
        <f t="shared" si="11"/>
        <v>0</v>
      </c>
      <c r="F97" s="28"/>
      <c r="G97" s="28"/>
      <c r="H97" s="33">
        <f t="shared" si="12"/>
        <v>0</v>
      </c>
      <c r="I97" s="28"/>
      <c r="J97" s="33">
        <f t="shared" si="13"/>
        <v>0</v>
      </c>
      <c r="K97" s="34">
        <f t="shared" si="14"/>
        <v>0</v>
      </c>
      <c r="M97" s="93">
        <f t="shared" si="15"/>
        <v>0</v>
      </c>
      <c r="N97" s="34">
        <f t="shared" si="16"/>
        <v>0</v>
      </c>
      <c r="O97" s="43">
        <f t="shared" si="17"/>
        <v>0</v>
      </c>
      <c r="Q97" s="93">
        <f>IF(C97+D97=0,0,SUM(E$4:E97))</f>
        <v>0</v>
      </c>
      <c r="R97" s="34">
        <f>IF(I97=0,0,SUM(K$4:K97))</f>
        <v>0</v>
      </c>
      <c r="S97" s="43">
        <f>IF(F97+G97=0,0,SUM(O$4:O97))</f>
        <v>0</v>
      </c>
    </row>
    <row r="98" spans="1:19" x14ac:dyDescent="0.25">
      <c r="A98" s="57">
        <f t="shared" si="9"/>
        <v>14</v>
      </c>
      <c r="B98" s="101">
        <f t="shared" si="10"/>
        <v>45020</v>
      </c>
      <c r="C98" s="28"/>
      <c r="D98" s="28"/>
      <c r="E98" s="95">
        <f t="shared" si="11"/>
        <v>0</v>
      </c>
      <c r="F98" s="28"/>
      <c r="G98" s="28"/>
      <c r="H98" s="33">
        <f t="shared" si="12"/>
        <v>0</v>
      </c>
      <c r="I98" s="28"/>
      <c r="J98" s="33">
        <f t="shared" si="13"/>
        <v>0</v>
      </c>
      <c r="K98" s="34">
        <f t="shared" si="14"/>
        <v>0</v>
      </c>
      <c r="M98" s="93">
        <f t="shared" si="15"/>
        <v>0</v>
      </c>
      <c r="N98" s="34">
        <f t="shared" si="16"/>
        <v>0</v>
      </c>
      <c r="O98" s="43">
        <f t="shared" si="17"/>
        <v>0</v>
      </c>
      <c r="Q98" s="93">
        <f>IF(C98+D98=0,0,SUM(E$4:E98))</f>
        <v>0</v>
      </c>
      <c r="R98" s="34">
        <f>IF(I98=0,0,SUM(K$4:K98))</f>
        <v>0</v>
      </c>
      <c r="S98" s="43">
        <f>IF(F98+G98=0,0,SUM(O$4:O98))</f>
        <v>0</v>
      </c>
    </row>
    <row r="99" spans="1:19" x14ac:dyDescent="0.25">
      <c r="A99" s="57">
        <f t="shared" si="9"/>
        <v>14</v>
      </c>
      <c r="B99" s="101">
        <f t="shared" si="10"/>
        <v>45021</v>
      </c>
      <c r="C99" s="28"/>
      <c r="D99" s="28"/>
      <c r="E99" s="95">
        <f t="shared" si="11"/>
        <v>0</v>
      </c>
      <c r="F99" s="28"/>
      <c r="G99" s="28"/>
      <c r="H99" s="33">
        <f t="shared" si="12"/>
        <v>0</v>
      </c>
      <c r="I99" s="28"/>
      <c r="J99" s="33">
        <f t="shared" si="13"/>
        <v>0</v>
      </c>
      <c r="K99" s="34">
        <f t="shared" si="14"/>
        <v>0</v>
      </c>
      <c r="M99" s="93">
        <f t="shared" si="15"/>
        <v>0</v>
      </c>
      <c r="N99" s="34">
        <f t="shared" si="16"/>
        <v>0</v>
      </c>
      <c r="O99" s="43">
        <f t="shared" si="17"/>
        <v>0</v>
      </c>
      <c r="Q99" s="93">
        <f>IF(C99+D99=0,0,SUM(E$4:E99))</f>
        <v>0</v>
      </c>
      <c r="R99" s="34">
        <f>IF(I99=0,0,SUM(K$4:K99))</f>
        <v>0</v>
      </c>
      <c r="S99" s="43">
        <f>IF(F99+G99=0,0,SUM(O$4:O99))</f>
        <v>0</v>
      </c>
    </row>
    <row r="100" spans="1:19" x14ac:dyDescent="0.25">
      <c r="A100" s="57">
        <f t="shared" si="9"/>
        <v>14</v>
      </c>
      <c r="B100" s="101">
        <f t="shared" si="10"/>
        <v>45022</v>
      </c>
      <c r="C100" s="28"/>
      <c r="D100" s="28"/>
      <c r="E100" s="95">
        <f t="shared" si="11"/>
        <v>0</v>
      </c>
      <c r="F100" s="28"/>
      <c r="G100" s="28"/>
      <c r="H100" s="33">
        <f t="shared" si="12"/>
        <v>0</v>
      </c>
      <c r="I100" s="28"/>
      <c r="J100" s="33">
        <f t="shared" si="13"/>
        <v>0</v>
      </c>
      <c r="K100" s="34">
        <f t="shared" si="14"/>
        <v>0</v>
      </c>
      <c r="M100" s="93">
        <f t="shared" si="15"/>
        <v>0</v>
      </c>
      <c r="N100" s="34">
        <f t="shared" si="16"/>
        <v>0</v>
      </c>
      <c r="O100" s="43">
        <f t="shared" si="17"/>
        <v>0</v>
      </c>
      <c r="Q100" s="93">
        <f>IF(C100+D100=0,0,SUM(E$4:E100))</f>
        <v>0</v>
      </c>
      <c r="R100" s="34">
        <f>IF(I100=0,0,SUM(K$4:K100))</f>
        <v>0</v>
      </c>
      <c r="S100" s="43">
        <f>IF(F100+G100=0,0,SUM(O$4:O100))</f>
        <v>0</v>
      </c>
    </row>
    <row r="101" spans="1:19" x14ac:dyDescent="0.25">
      <c r="A101" s="57">
        <f t="shared" si="9"/>
        <v>14</v>
      </c>
      <c r="B101" s="101">
        <f t="shared" si="10"/>
        <v>45023</v>
      </c>
      <c r="C101" s="28"/>
      <c r="D101" s="28"/>
      <c r="E101" s="95">
        <f t="shared" si="11"/>
        <v>0</v>
      </c>
      <c r="F101" s="28"/>
      <c r="G101" s="28"/>
      <c r="H101" s="33">
        <f t="shared" si="12"/>
        <v>0</v>
      </c>
      <c r="I101" s="28"/>
      <c r="J101" s="33">
        <f t="shared" si="13"/>
        <v>0</v>
      </c>
      <c r="K101" s="34">
        <f t="shared" si="14"/>
        <v>0</v>
      </c>
      <c r="M101" s="93">
        <f t="shared" si="15"/>
        <v>0</v>
      </c>
      <c r="N101" s="34">
        <f t="shared" si="16"/>
        <v>0</v>
      </c>
      <c r="O101" s="43">
        <f t="shared" si="17"/>
        <v>0</v>
      </c>
      <c r="Q101" s="93">
        <f>IF(C101+D101=0,0,SUM(E$4:E101))</f>
        <v>0</v>
      </c>
      <c r="R101" s="34">
        <f>IF(I101=0,0,SUM(K$4:K101))</f>
        <v>0</v>
      </c>
      <c r="S101" s="43">
        <f>IF(F101+G101=0,0,SUM(O$4:O101))</f>
        <v>0</v>
      </c>
    </row>
    <row r="102" spans="1:19" x14ac:dyDescent="0.25">
      <c r="A102" s="57">
        <f t="shared" si="9"/>
        <v>14</v>
      </c>
      <c r="B102" s="101">
        <f t="shared" si="10"/>
        <v>45024</v>
      </c>
      <c r="C102" s="28"/>
      <c r="D102" s="28"/>
      <c r="E102" s="95">
        <f t="shared" si="11"/>
        <v>0</v>
      </c>
      <c r="F102" s="28"/>
      <c r="G102" s="28"/>
      <c r="H102" s="33">
        <f t="shared" si="12"/>
        <v>0</v>
      </c>
      <c r="I102" s="28"/>
      <c r="J102" s="33">
        <f t="shared" si="13"/>
        <v>0</v>
      </c>
      <c r="K102" s="34">
        <f t="shared" si="14"/>
        <v>0</v>
      </c>
      <c r="M102" s="93">
        <f t="shared" si="15"/>
        <v>0</v>
      </c>
      <c r="N102" s="34">
        <f t="shared" si="16"/>
        <v>0</v>
      </c>
      <c r="O102" s="43">
        <f t="shared" si="17"/>
        <v>0</v>
      </c>
      <c r="Q102" s="93">
        <f>IF(C102+D102=0,0,SUM(E$4:E102))</f>
        <v>0</v>
      </c>
      <c r="R102" s="34">
        <f>IF(I102=0,0,SUM(K$4:K102))</f>
        <v>0</v>
      </c>
      <c r="S102" s="43">
        <f>IF(F102+G102=0,0,SUM(O$4:O102))</f>
        <v>0</v>
      </c>
    </row>
    <row r="103" spans="1:19" x14ac:dyDescent="0.25">
      <c r="A103" s="57">
        <f t="shared" si="9"/>
        <v>14</v>
      </c>
      <c r="B103" s="101">
        <f t="shared" si="10"/>
        <v>45025</v>
      </c>
      <c r="C103" s="28"/>
      <c r="D103" s="28"/>
      <c r="E103" s="95">
        <f t="shared" si="11"/>
        <v>0</v>
      </c>
      <c r="F103" s="28"/>
      <c r="G103" s="28"/>
      <c r="H103" s="33">
        <f t="shared" si="12"/>
        <v>0</v>
      </c>
      <c r="I103" s="28"/>
      <c r="J103" s="33">
        <f t="shared" si="13"/>
        <v>0</v>
      </c>
      <c r="K103" s="34">
        <f t="shared" si="14"/>
        <v>0</v>
      </c>
      <c r="M103" s="93">
        <f t="shared" si="15"/>
        <v>0</v>
      </c>
      <c r="N103" s="34">
        <f t="shared" si="16"/>
        <v>0</v>
      </c>
      <c r="O103" s="43">
        <f t="shared" si="17"/>
        <v>0</v>
      </c>
      <c r="Q103" s="93">
        <f>IF(C103+D103=0,0,SUM(E$4:E103))</f>
        <v>0</v>
      </c>
      <c r="R103" s="34">
        <f>IF(I103=0,0,SUM(K$4:K103))</f>
        <v>0</v>
      </c>
      <c r="S103" s="43">
        <f>IF(F103+G103=0,0,SUM(O$4:O103))</f>
        <v>0</v>
      </c>
    </row>
    <row r="104" spans="1:19" x14ac:dyDescent="0.25">
      <c r="A104" s="57">
        <f t="shared" si="9"/>
        <v>15</v>
      </c>
      <c r="B104" s="101">
        <f t="shared" si="10"/>
        <v>45026</v>
      </c>
      <c r="C104" s="28"/>
      <c r="D104" s="28"/>
      <c r="E104" s="95">
        <f t="shared" si="11"/>
        <v>0</v>
      </c>
      <c r="F104" s="28"/>
      <c r="G104" s="28"/>
      <c r="H104" s="33">
        <f t="shared" si="12"/>
        <v>0</v>
      </c>
      <c r="I104" s="28"/>
      <c r="J104" s="33">
        <f t="shared" si="13"/>
        <v>0</v>
      </c>
      <c r="K104" s="34">
        <f t="shared" si="14"/>
        <v>0</v>
      </c>
      <c r="M104" s="93">
        <f t="shared" si="15"/>
        <v>0</v>
      </c>
      <c r="N104" s="34">
        <f t="shared" si="16"/>
        <v>0</v>
      </c>
      <c r="O104" s="43">
        <f t="shared" si="17"/>
        <v>0</v>
      </c>
      <c r="Q104" s="93">
        <f>IF(C104+D104=0,0,SUM(E$4:E104))</f>
        <v>0</v>
      </c>
      <c r="R104" s="34">
        <f>IF(I104=0,0,SUM(K$4:K104))</f>
        <v>0</v>
      </c>
      <c r="S104" s="43">
        <f>IF(F104+G104=0,0,SUM(O$4:O104))</f>
        <v>0</v>
      </c>
    </row>
    <row r="105" spans="1:19" x14ac:dyDescent="0.25">
      <c r="A105" s="57">
        <f t="shared" si="9"/>
        <v>15</v>
      </c>
      <c r="B105" s="101">
        <f t="shared" si="10"/>
        <v>45027</v>
      </c>
      <c r="C105" s="28"/>
      <c r="D105" s="28"/>
      <c r="E105" s="95">
        <f t="shared" si="11"/>
        <v>0</v>
      </c>
      <c r="F105" s="28"/>
      <c r="G105" s="28"/>
      <c r="H105" s="33">
        <f t="shared" si="12"/>
        <v>0</v>
      </c>
      <c r="I105" s="28"/>
      <c r="J105" s="33">
        <f t="shared" si="13"/>
        <v>0</v>
      </c>
      <c r="K105" s="34">
        <f t="shared" si="14"/>
        <v>0</v>
      </c>
      <c r="M105" s="93">
        <f t="shared" si="15"/>
        <v>0</v>
      </c>
      <c r="N105" s="34">
        <f t="shared" si="16"/>
        <v>0</v>
      </c>
      <c r="O105" s="43">
        <f t="shared" si="17"/>
        <v>0</v>
      </c>
      <c r="Q105" s="93">
        <f>IF(C105+D105=0,0,SUM(E$4:E105))</f>
        <v>0</v>
      </c>
      <c r="R105" s="34">
        <f>IF(I105=0,0,SUM(K$4:K105))</f>
        <v>0</v>
      </c>
      <c r="S105" s="43">
        <f>IF(F105+G105=0,0,SUM(O$4:O105))</f>
        <v>0</v>
      </c>
    </row>
    <row r="106" spans="1:19" x14ac:dyDescent="0.25">
      <c r="A106" s="57">
        <f t="shared" si="9"/>
        <v>15</v>
      </c>
      <c r="B106" s="101">
        <f t="shared" si="10"/>
        <v>45028</v>
      </c>
      <c r="C106" s="28"/>
      <c r="D106" s="28"/>
      <c r="E106" s="95">
        <f t="shared" si="11"/>
        <v>0</v>
      </c>
      <c r="F106" s="28"/>
      <c r="G106" s="28"/>
      <c r="H106" s="33">
        <f t="shared" si="12"/>
        <v>0</v>
      </c>
      <c r="I106" s="28"/>
      <c r="J106" s="33">
        <f t="shared" si="13"/>
        <v>0</v>
      </c>
      <c r="K106" s="34">
        <f t="shared" si="14"/>
        <v>0</v>
      </c>
      <c r="M106" s="93">
        <f t="shared" si="15"/>
        <v>0</v>
      </c>
      <c r="N106" s="34">
        <f t="shared" si="16"/>
        <v>0</v>
      </c>
      <c r="O106" s="43">
        <f t="shared" si="17"/>
        <v>0</v>
      </c>
      <c r="Q106" s="93">
        <f>IF(C106+D106=0,0,SUM(E$4:E106))</f>
        <v>0</v>
      </c>
      <c r="R106" s="34">
        <f>IF(I106=0,0,SUM(K$4:K106))</f>
        <v>0</v>
      </c>
      <c r="S106" s="43">
        <f>IF(F106+G106=0,0,SUM(O$4:O106))</f>
        <v>0</v>
      </c>
    </row>
    <row r="107" spans="1:19" x14ac:dyDescent="0.25">
      <c r="A107" s="57">
        <f t="shared" si="9"/>
        <v>15</v>
      </c>
      <c r="B107" s="101">
        <f t="shared" si="10"/>
        <v>45029</v>
      </c>
      <c r="C107" s="28"/>
      <c r="D107" s="28"/>
      <c r="E107" s="95">
        <f t="shared" si="11"/>
        <v>0</v>
      </c>
      <c r="F107" s="28"/>
      <c r="G107" s="28"/>
      <c r="H107" s="33">
        <f t="shared" si="12"/>
        <v>0</v>
      </c>
      <c r="I107" s="28"/>
      <c r="J107" s="33">
        <f t="shared" si="13"/>
        <v>0</v>
      </c>
      <c r="K107" s="34">
        <f t="shared" si="14"/>
        <v>0</v>
      </c>
      <c r="M107" s="93">
        <f t="shared" si="15"/>
        <v>0</v>
      </c>
      <c r="N107" s="34">
        <f t="shared" si="16"/>
        <v>0</v>
      </c>
      <c r="O107" s="43">
        <f t="shared" si="17"/>
        <v>0</v>
      </c>
      <c r="Q107" s="93">
        <f>IF(C107+D107=0,0,SUM(E$4:E107))</f>
        <v>0</v>
      </c>
      <c r="R107" s="34">
        <f>IF(I107=0,0,SUM(K$4:K107))</f>
        <v>0</v>
      </c>
      <c r="S107" s="43">
        <f>IF(F107+G107=0,0,SUM(O$4:O107))</f>
        <v>0</v>
      </c>
    </row>
    <row r="108" spans="1:19" x14ac:dyDescent="0.25">
      <c r="A108" s="57">
        <f t="shared" si="9"/>
        <v>15</v>
      </c>
      <c r="B108" s="101">
        <f t="shared" si="10"/>
        <v>45030</v>
      </c>
      <c r="C108" s="28"/>
      <c r="D108" s="28"/>
      <c r="E108" s="95">
        <f t="shared" si="11"/>
        <v>0</v>
      </c>
      <c r="F108" s="28"/>
      <c r="G108" s="28"/>
      <c r="H108" s="33">
        <f t="shared" si="12"/>
        <v>0</v>
      </c>
      <c r="I108" s="28"/>
      <c r="J108" s="33">
        <f t="shared" si="13"/>
        <v>0</v>
      </c>
      <c r="K108" s="34">
        <f t="shared" si="14"/>
        <v>0</v>
      </c>
      <c r="M108" s="93">
        <f t="shared" si="15"/>
        <v>0</v>
      </c>
      <c r="N108" s="34">
        <f t="shared" si="16"/>
        <v>0</v>
      </c>
      <c r="O108" s="43">
        <f t="shared" si="17"/>
        <v>0</v>
      </c>
      <c r="Q108" s="93">
        <f>IF(C108+D108=0,0,SUM(E$4:E108))</f>
        <v>0</v>
      </c>
      <c r="R108" s="34">
        <f>IF(I108=0,0,SUM(K$4:K108))</f>
        <v>0</v>
      </c>
      <c r="S108" s="43">
        <f>IF(F108+G108=0,0,SUM(O$4:O108))</f>
        <v>0</v>
      </c>
    </row>
    <row r="109" spans="1:19" x14ac:dyDescent="0.25">
      <c r="A109" s="57">
        <f t="shared" si="9"/>
        <v>15</v>
      </c>
      <c r="B109" s="101">
        <f t="shared" si="10"/>
        <v>45031</v>
      </c>
      <c r="C109" s="28"/>
      <c r="D109" s="28"/>
      <c r="E109" s="95">
        <f t="shared" si="11"/>
        <v>0</v>
      </c>
      <c r="F109" s="28"/>
      <c r="G109" s="28"/>
      <c r="H109" s="33">
        <f t="shared" si="12"/>
        <v>0</v>
      </c>
      <c r="I109" s="28"/>
      <c r="J109" s="33">
        <f t="shared" si="13"/>
        <v>0</v>
      </c>
      <c r="K109" s="34">
        <f t="shared" si="14"/>
        <v>0</v>
      </c>
      <c r="M109" s="93">
        <f t="shared" si="15"/>
        <v>0</v>
      </c>
      <c r="N109" s="34">
        <f t="shared" si="16"/>
        <v>0</v>
      </c>
      <c r="O109" s="43">
        <f t="shared" si="17"/>
        <v>0</v>
      </c>
      <c r="Q109" s="93">
        <f>IF(C109+D109=0,0,SUM(E$4:E109))</f>
        <v>0</v>
      </c>
      <c r="R109" s="34">
        <f>IF(I109=0,0,SUM(K$4:K109))</f>
        <v>0</v>
      </c>
      <c r="S109" s="43">
        <f>IF(F109+G109=0,0,SUM(O$4:O109))</f>
        <v>0</v>
      </c>
    </row>
    <row r="110" spans="1:19" x14ac:dyDescent="0.25">
      <c r="A110" s="57">
        <f t="shared" si="9"/>
        <v>15</v>
      </c>
      <c r="B110" s="101">
        <f t="shared" si="10"/>
        <v>45032</v>
      </c>
      <c r="C110" s="28"/>
      <c r="D110" s="28"/>
      <c r="E110" s="95">
        <f t="shared" si="11"/>
        <v>0</v>
      </c>
      <c r="F110" s="28"/>
      <c r="G110" s="28"/>
      <c r="H110" s="33">
        <f t="shared" si="12"/>
        <v>0</v>
      </c>
      <c r="I110" s="28"/>
      <c r="J110" s="33">
        <f t="shared" si="13"/>
        <v>0</v>
      </c>
      <c r="K110" s="34">
        <f t="shared" si="14"/>
        <v>0</v>
      </c>
      <c r="M110" s="93">
        <f t="shared" si="15"/>
        <v>0</v>
      </c>
      <c r="N110" s="34">
        <f t="shared" si="16"/>
        <v>0</v>
      </c>
      <c r="O110" s="43">
        <f t="shared" si="17"/>
        <v>0</v>
      </c>
      <c r="Q110" s="93">
        <f>IF(C110+D110=0,0,SUM(E$4:E110))</f>
        <v>0</v>
      </c>
      <c r="R110" s="34">
        <f>IF(I110=0,0,SUM(K$4:K110))</f>
        <v>0</v>
      </c>
      <c r="S110" s="43">
        <f>IF(F110+G110=0,0,SUM(O$4:O110))</f>
        <v>0</v>
      </c>
    </row>
    <row r="111" spans="1:19" x14ac:dyDescent="0.25">
      <c r="A111" s="57">
        <f t="shared" si="9"/>
        <v>16</v>
      </c>
      <c r="B111" s="101">
        <f t="shared" si="10"/>
        <v>45033</v>
      </c>
      <c r="C111" s="28"/>
      <c r="D111" s="28"/>
      <c r="E111" s="95">
        <f t="shared" si="11"/>
        <v>0</v>
      </c>
      <c r="F111" s="28"/>
      <c r="G111" s="28"/>
      <c r="H111" s="33">
        <f t="shared" si="12"/>
        <v>0</v>
      </c>
      <c r="I111" s="28"/>
      <c r="J111" s="33">
        <f t="shared" si="13"/>
        <v>0</v>
      </c>
      <c r="K111" s="34">
        <f t="shared" si="14"/>
        <v>0</v>
      </c>
      <c r="M111" s="93">
        <f t="shared" si="15"/>
        <v>0</v>
      </c>
      <c r="N111" s="34">
        <f t="shared" si="16"/>
        <v>0</v>
      </c>
      <c r="O111" s="43">
        <f t="shared" si="17"/>
        <v>0</v>
      </c>
      <c r="Q111" s="93">
        <f>IF(C111+D111=0,0,SUM(E$4:E111))</f>
        <v>0</v>
      </c>
      <c r="R111" s="34">
        <f>IF(I111=0,0,SUM(K$4:K111))</f>
        <v>0</v>
      </c>
      <c r="S111" s="43">
        <f>IF(F111+G111=0,0,SUM(O$4:O111))</f>
        <v>0</v>
      </c>
    </row>
    <row r="112" spans="1:19" x14ac:dyDescent="0.25">
      <c r="A112" s="57">
        <f t="shared" si="9"/>
        <v>16</v>
      </c>
      <c r="B112" s="101">
        <f t="shared" si="10"/>
        <v>45034</v>
      </c>
      <c r="C112" s="28"/>
      <c r="D112" s="28"/>
      <c r="E112" s="95">
        <f t="shared" si="11"/>
        <v>0</v>
      </c>
      <c r="F112" s="28"/>
      <c r="G112" s="28"/>
      <c r="H112" s="33">
        <f t="shared" si="12"/>
        <v>0</v>
      </c>
      <c r="I112" s="28"/>
      <c r="J112" s="33">
        <f t="shared" si="13"/>
        <v>0</v>
      </c>
      <c r="K112" s="34">
        <f t="shared" si="14"/>
        <v>0</v>
      </c>
      <c r="M112" s="93">
        <f t="shared" si="15"/>
        <v>0</v>
      </c>
      <c r="N112" s="34">
        <f t="shared" si="16"/>
        <v>0</v>
      </c>
      <c r="O112" s="43">
        <f t="shared" si="17"/>
        <v>0</v>
      </c>
      <c r="Q112" s="93">
        <f>IF(C112+D112=0,0,SUM(E$4:E112))</f>
        <v>0</v>
      </c>
      <c r="R112" s="34">
        <f>IF(I112=0,0,SUM(K$4:K112))</f>
        <v>0</v>
      </c>
      <c r="S112" s="43">
        <f>IF(F112+G112=0,0,SUM(O$4:O112))</f>
        <v>0</v>
      </c>
    </row>
    <row r="113" spans="1:19" x14ac:dyDescent="0.25">
      <c r="A113" s="57">
        <f t="shared" si="9"/>
        <v>16</v>
      </c>
      <c r="B113" s="101">
        <f t="shared" si="10"/>
        <v>45035</v>
      </c>
      <c r="C113" s="28"/>
      <c r="D113" s="28"/>
      <c r="E113" s="95">
        <f t="shared" si="11"/>
        <v>0</v>
      </c>
      <c r="F113" s="28"/>
      <c r="G113" s="28"/>
      <c r="H113" s="33">
        <f t="shared" si="12"/>
        <v>0</v>
      </c>
      <c r="I113" s="28"/>
      <c r="J113" s="33">
        <f t="shared" si="13"/>
        <v>0</v>
      </c>
      <c r="K113" s="34">
        <f t="shared" si="14"/>
        <v>0</v>
      </c>
      <c r="M113" s="93">
        <f t="shared" si="15"/>
        <v>0</v>
      </c>
      <c r="N113" s="34">
        <f t="shared" si="16"/>
        <v>0</v>
      </c>
      <c r="O113" s="43">
        <f t="shared" si="17"/>
        <v>0</v>
      </c>
      <c r="Q113" s="93">
        <f>IF(C113+D113=0,0,SUM(E$4:E113))</f>
        <v>0</v>
      </c>
      <c r="R113" s="34">
        <f>IF(I113=0,0,SUM(K$4:K113))</f>
        <v>0</v>
      </c>
      <c r="S113" s="43">
        <f>IF(F113+G113=0,0,SUM(O$4:O113))</f>
        <v>0</v>
      </c>
    </row>
    <row r="114" spans="1:19" x14ac:dyDescent="0.25">
      <c r="A114" s="57">
        <f t="shared" si="9"/>
        <v>16</v>
      </c>
      <c r="B114" s="101">
        <f t="shared" si="10"/>
        <v>45036</v>
      </c>
      <c r="C114" s="28"/>
      <c r="D114" s="28"/>
      <c r="E114" s="95">
        <f t="shared" si="11"/>
        <v>0</v>
      </c>
      <c r="F114" s="28"/>
      <c r="G114" s="28"/>
      <c r="H114" s="33">
        <f t="shared" si="12"/>
        <v>0</v>
      </c>
      <c r="I114" s="28"/>
      <c r="J114" s="33">
        <f t="shared" si="13"/>
        <v>0</v>
      </c>
      <c r="K114" s="34">
        <f t="shared" si="14"/>
        <v>0</v>
      </c>
      <c r="M114" s="93">
        <f t="shared" si="15"/>
        <v>0</v>
      </c>
      <c r="N114" s="34">
        <f t="shared" si="16"/>
        <v>0</v>
      </c>
      <c r="O114" s="43">
        <f t="shared" si="17"/>
        <v>0</v>
      </c>
      <c r="Q114" s="93">
        <f>IF(C114+D114=0,0,SUM(E$4:E114))</f>
        <v>0</v>
      </c>
      <c r="R114" s="34">
        <f>IF(I114=0,0,SUM(K$4:K114))</f>
        <v>0</v>
      </c>
      <c r="S114" s="43">
        <f>IF(F114+G114=0,0,SUM(O$4:O114))</f>
        <v>0</v>
      </c>
    </row>
    <row r="115" spans="1:19" x14ac:dyDescent="0.25">
      <c r="A115" s="57">
        <f t="shared" si="9"/>
        <v>16</v>
      </c>
      <c r="B115" s="101">
        <f t="shared" si="10"/>
        <v>45037</v>
      </c>
      <c r="C115" s="28"/>
      <c r="D115" s="28"/>
      <c r="E115" s="95">
        <f t="shared" si="11"/>
        <v>0</v>
      </c>
      <c r="F115" s="28"/>
      <c r="G115" s="28"/>
      <c r="H115" s="33">
        <f t="shared" si="12"/>
        <v>0</v>
      </c>
      <c r="I115" s="28"/>
      <c r="J115" s="33">
        <f t="shared" si="13"/>
        <v>0</v>
      </c>
      <c r="K115" s="34">
        <f t="shared" si="14"/>
        <v>0</v>
      </c>
      <c r="M115" s="93">
        <f t="shared" si="15"/>
        <v>0</v>
      </c>
      <c r="N115" s="34">
        <f t="shared" si="16"/>
        <v>0</v>
      </c>
      <c r="O115" s="43">
        <f t="shared" si="17"/>
        <v>0</v>
      </c>
      <c r="Q115" s="93">
        <f>IF(C115+D115=0,0,SUM(E$4:E115))</f>
        <v>0</v>
      </c>
      <c r="R115" s="34">
        <f>IF(I115=0,0,SUM(K$4:K115))</f>
        <v>0</v>
      </c>
      <c r="S115" s="43">
        <f>IF(F115+G115=0,0,SUM(O$4:O115))</f>
        <v>0</v>
      </c>
    </row>
    <row r="116" spans="1:19" x14ac:dyDescent="0.25">
      <c r="A116" s="57">
        <f t="shared" si="9"/>
        <v>16</v>
      </c>
      <c r="B116" s="101">
        <f t="shared" si="10"/>
        <v>45038</v>
      </c>
      <c r="C116" s="28"/>
      <c r="D116" s="28"/>
      <c r="E116" s="95">
        <f t="shared" si="11"/>
        <v>0</v>
      </c>
      <c r="F116" s="28"/>
      <c r="G116" s="28"/>
      <c r="H116" s="33">
        <f t="shared" si="12"/>
        <v>0</v>
      </c>
      <c r="I116" s="28"/>
      <c r="J116" s="33">
        <f t="shared" si="13"/>
        <v>0</v>
      </c>
      <c r="K116" s="34">
        <f t="shared" si="14"/>
        <v>0</v>
      </c>
      <c r="M116" s="93">
        <f t="shared" si="15"/>
        <v>0</v>
      </c>
      <c r="N116" s="34">
        <f t="shared" si="16"/>
        <v>0</v>
      </c>
      <c r="O116" s="43">
        <f t="shared" si="17"/>
        <v>0</v>
      </c>
      <c r="Q116" s="93">
        <f>IF(C116+D116=0,0,SUM(E$4:E116))</f>
        <v>0</v>
      </c>
      <c r="R116" s="34">
        <f>IF(I116=0,0,SUM(K$4:K116))</f>
        <v>0</v>
      </c>
      <c r="S116" s="43">
        <f>IF(F116+G116=0,0,SUM(O$4:O116))</f>
        <v>0</v>
      </c>
    </row>
    <row r="117" spans="1:19" x14ac:dyDescent="0.25">
      <c r="A117" s="57">
        <f t="shared" si="9"/>
        <v>16</v>
      </c>
      <c r="B117" s="101">
        <f t="shared" si="10"/>
        <v>45039</v>
      </c>
      <c r="C117" s="28"/>
      <c r="D117" s="28"/>
      <c r="E117" s="95">
        <f t="shared" si="11"/>
        <v>0</v>
      </c>
      <c r="F117" s="28"/>
      <c r="G117" s="28"/>
      <c r="H117" s="33">
        <f t="shared" si="12"/>
        <v>0</v>
      </c>
      <c r="I117" s="28"/>
      <c r="J117" s="33">
        <f t="shared" si="13"/>
        <v>0</v>
      </c>
      <c r="K117" s="34">
        <f t="shared" si="14"/>
        <v>0</v>
      </c>
      <c r="M117" s="93">
        <f t="shared" si="15"/>
        <v>0</v>
      </c>
      <c r="N117" s="34">
        <f t="shared" si="16"/>
        <v>0</v>
      </c>
      <c r="O117" s="43">
        <f t="shared" si="17"/>
        <v>0</v>
      </c>
      <c r="Q117" s="93">
        <f>IF(C117+D117=0,0,SUM(E$4:E117))</f>
        <v>0</v>
      </c>
      <c r="R117" s="34">
        <f>IF(I117=0,0,SUM(K$4:K117))</f>
        <v>0</v>
      </c>
      <c r="S117" s="43">
        <f>IF(F117+G117=0,0,SUM(O$4:O117))</f>
        <v>0</v>
      </c>
    </row>
    <row r="118" spans="1:19" x14ac:dyDescent="0.25">
      <c r="A118" s="57">
        <f t="shared" si="9"/>
        <v>17</v>
      </c>
      <c r="B118" s="101">
        <f t="shared" si="10"/>
        <v>45040</v>
      </c>
      <c r="C118" s="28"/>
      <c r="D118" s="28"/>
      <c r="E118" s="95">
        <f t="shared" si="11"/>
        <v>0</v>
      </c>
      <c r="F118" s="28"/>
      <c r="G118" s="28"/>
      <c r="H118" s="33">
        <f t="shared" si="12"/>
        <v>0</v>
      </c>
      <c r="I118" s="28"/>
      <c r="J118" s="33">
        <f t="shared" si="13"/>
        <v>0</v>
      </c>
      <c r="K118" s="34">
        <f t="shared" si="14"/>
        <v>0</v>
      </c>
      <c r="M118" s="93">
        <f t="shared" si="15"/>
        <v>0</v>
      </c>
      <c r="N118" s="34">
        <f t="shared" si="16"/>
        <v>0</v>
      </c>
      <c r="O118" s="43">
        <f t="shared" si="17"/>
        <v>0</v>
      </c>
      <c r="Q118" s="93">
        <f>IF(C118+D118=0,0,SUM(E$4:E118))</f>
        <v>0</v>
      </c>
      <c r="R118" s="34">
        <f>IF(I118=0,0,SUM(K$4:K118))</f>
        <v>0</v>
      </c>
      <c r="S118" s="43">
        <f>IF(F118+G118=0,0,SUM(O$4:O118))</f>
        <v>0</v>
      </c>
    </row>
    <row r="119" spans="1:19" x14ac:dyDescent="0.25">
      <c r="A119" s="57">
        <f t="shared" si="9"/>
        <v>17</v>
      </c>
      <c r="B119" s="101">
        <f t="shared" si="10"/>
        <v>45041</v>
      </c>
      <c r="C119" s="28"/>
      <c r="D119" s="28"/>
      <c r="E119" s="95">
        <f t="shared" si="11"/>
        <v>0</v>
      </c>
      <c r="F119" s="28"/>
      <c r="G119" s="28"/>
      <c r="H119" s="33">
        <f t="shared" si="12"/>
        <v>0</v>
      </c>
      <c r="I119" s="28"/>
      <c r="J119" s="33">
        <f t="shared" si="13"/>
        <v>0</v>
      </c>
      <c r="K119" s="34">
        <f t="shared" si="14"/>
        <v>0</v>
      </c>
      <c r="M119" s="93">
        <f t="shared" si="15"/>
        <v>0</v>
      </c>
      <c r="N119" s="34">
        <f t="shared" si="16"/>
        <v>0</v>
      </c>
      <c r="O119" s="43">
        <f t="shared" si="17"/>
        <v>0</v>
      </c>
      <c r="Q119" s="93">
        <f>IF(C119+D119=0,0,SUM(E$4:E119))</f>
        <v>0</v>
      </c>
      <c r="R119" s="34">
        <f>IF(I119=0,0,SUM(K$4:K119))</f>
        <v>0</v>
      </c>
      <c r="S119" s="43">
        <f>IF(F119+G119=0,0,SUM(O$4:O119))</f>
        <v>0</v>
      </c>
    </row>
    <row r="120" spans="1:19" x14ac:dyDescent="0.25">
      <c r="A120" s="57">
        <f t="shared" si="9"/>
        <v>17</v>
      </c>
      <c r="B120" s="101">
        <f t="shared" si="10"/>
        <v>45042</v>
      </c>
      <c r="C120" s="28"/>
      <c r="D120" s="28"/>
      <c r="E120" s="95">
        <f t="shared" si="11"/>
        <v>0</v>
      </c>
      <c r="F120" s="28"/>
      <c r="G120" s="28"/>
      <c r="H120" s="33">
        <f t="shared" si="12"/>
        <v>0</v>
      </c>
      <c r="I120" s="28"/>
      <c r="J120" s="33">
        <f t="shared" si="13"/>
        <v>0</v>
      </c>
      <c r="K120" s="34">
        <f t="shared" si="14"/>
        <v>0</v>
      </c>
      <c r="M120" s="93">
        <f t="shared" si="15"/>
        <v>0</v>
      </c>
      <c r="N120" s="34">
        <f t="shared" si="16"/>
        <v>0</v>
      </c>
      <c r="O120" s="43">
        <f t="shared" si="17"/>
        <v>0</v>
      </c>
      <c r="Q120" s="93">
        <f>IF(C120+D120=0,0,SUM(E$4:E120))</f>
        <v>0</v>
      </c>
      <c r="R120" s="34">
        <f>IF(I120=0,0,SUM(K$4:K120))</f>
        <v>0</v>
      </c>
      <c r="S120" s="43">
        <f>IF(F120+G120=0,0,SUM(O$4:O120))</f>
        <v>0</v>
      </c>
    </row>
    <row r="121" spans="1:19" x14ac:dyDescent="0.25">
      <c r="A121" s="57">
        <f t="shared" ref="A121:A184" si="18">(B121-WEEKDAY(B121-1)+4-(TRUNC(DATE(YEAR(B121-WEEKDAY(B121-1)+4),1,2)/7)*7+5))/7+1</f>
        <v>17</v>
      </c>
      <c r="B121" s="101">
        <f t="shared" ref="B121:B184" si="19">B120+1</f>
        <v>45043</v>
      </c>
      <c r="C121" s="28"/>
      <c r="D121" s="28"/>
      <c r="E121" s="95">
        <f t="shared" ref="E121:E184" si="20">IF(C121+D121=0,0,C121-C120+D121-D120)</f>
        <v>0</v>
      </c>
      <c r="F121" s="28"/>
      <c r="G121" s="28"/>
      <c r="H121" s="33">
        <f t="shared" ref="H121:H184" si="21">IF(F121+G121=0,0,F121-F120+G121-G120)</f>
        <v>0</v>
      </c>
      <c r="I121" s="28"/>
      <c r="J121" s="33">
        <f t="shared" ref="J121:J184" si="22">IF(I121=0,0,I121-I120)</f>
        <v>0</v>
      </c>
      <c r="K121" s="34">
        <f t="shared" ref="K121:K184" si="23">J121-H121</f>
        <v>0</v>
      </c>
      <c r="M121" s="93">
        <f t="shared" ref="M121:M184" si="24">E121</f>
        <v>0</v>
      </c>
      <c r="N121" s="34">
        <f t="shared" ref="N121:N184" si="25">K121</f>
        <v>0</v>
      </c>
      <c r="O121" s="43">
        <f t="shared" ref="O121:O184" si="26">-H121</f>
        <v>0</v>
      </c>
      <c r="Q121" s="93">
        <f>IF(C121+D121=0,0,SUM(E$4:E121))</f>
        <v>0</v>
      </c>
      <c r="R121" s="34">
        <f>IF(I121=0,0,SUM(K$4:K121))</f>
        <v>0</v>
      </c>
      <c r="S121" s="43">
        <f>IF(F121+G121=0,0,SUM(O$4:O121))</f>
        <v>0</v>
      </c>
    </row>
    <row r="122" spans="1:19" x14ac:dyDescent="0.25">
      <c r="A122" s="57">
        <f t="shared" si="18"/>
        <v>17</v>
      </c>
      <c r="B122" s="101">
        <f t="shared" si="19"/>
        <v>45044</v>
      </c>
      <c r="C122" s="28"/>
      <c r="D122" s="28"/>
      <c r="E122" s="95">
        <f t="shared" si="20"/>
        <v>0</v>
      </c>
      <c r="F122" s="28"/>
      <c r="G122" s="28"/>
      <c r="H122" s="33">
        <f t="shared" si="21"/>
        <v>0</v>
      </c>
      <c r="I122" s="28"/>
      <c r="J122" s="33">
        <f t="shared" si="22"/>
        <v>0</v>
      </c>
      <c r="K122" s="34">
        <f t="shared" si="23"/>
        <v>0</v>
      </c>
      <c r="M122" s="93">
        <f t="shared" si="24"/>
        <v>0</v>
      </c>
      <c r="N122" s="34">
        <f t="shared" si="25"/>
        <v>0</v>
      </c>
      <c r="O122" s="43">
        <f t="shared" si="26"/>
        <v>0</v>
      </c>
      <c r="Q122" s="93">
        <f>IF(C122+D122=0,0,SUM(E$4:E122))</f>
        <v>0</v>
      </c>
      <c r="R122" s="34">
        <f>IF(I122=0,0,SUM(K$4:K122))</f>
        <v>0</v>
      </c>
      <c r="S122" s="43">
        <f>IF(F122+G122=0,0,SUM(O$4:O122))</f>
        <v>0</v>
      </c>
    </row>
    <row r="123" spans="1:19" x14ac:dyDescent="0.25">
      <c r="A123" s="57">
        <f t="shared" si="18"/>
        <v>17</v>
      </c>
      <c r="B123" s="101">
        <f t="shared" si="19"/>
        <v>45045</v>
      </c>
      <c r="C123" s="28"/>
      <c r="D123" s="28"/>
      <c r="E123" s="95">
        <f t="shared" si="20"/>
        <v>0</v>
      </c>
      <c r="F123" s="28"/>
      <c r="G123" s="28"/>
      <c r="H123" s="33">
        <f t="shared" si="21"/>
        <v>0</v>
      </c>
      <c r="I123" s="28"/>
      <c r="J123" s="33">
        <f t="shared" si="22"/>
        <v>0</v>
      </c>
      <c r="K123" s="34">
        <f t="shared" si="23"/>
        <v>0</v>
      </c>
      <c r="M123" s="93">
        <f t="shared" si="24"/>
        <v>0</v>
      </c>
      <c r="N123" s="34">
        <f t="shared" si="25"/>
        <v>0</v>
      </c>
      <c r="O123" s="43">
        <f t="shared" si="26"/>
        <v>0</v>
      </c>
      <c r="Q123" s="93">
        <f>IF(C123+D123=0,0,SUM(E$4:E123))</f>
        <v>0</v>
      </c>
      <c r="R123" s="34">
        <f>IF(I123=0,0,SUM(K$4:K123))</f>
        <v>0</v>
      </c>
      <c r="S123" s="43">
        <f>IF(F123+G123=0,0,SUM(O$4:O123))</f>
        <v>0</v>
      </c>
    </row>
    <row r="124" spans="1:19" x14ac:dyDescent="0.25">
      <c r="A124" s="57">
        <f t="shared" si="18"/>
        <v>17</v>
      </c>
      <c r="B124" s="101">
        <f t="shared" si="19"/>
        <v>45046</v>
      </c>
      <c r="C124" s="28"/>
      <c r="D124" s="28"/>
      <c r="E124" s="95">
        <f t="shared" si="20"/>
        <v>0</v>
      </c>
      <c r="F124" s="28"/>
      <c r="G124" s="28"/>
      <c r="H124" s="33">
        <f t="shared" si="21"/>
        <v>0</v>
      </c>
      <c r="I124" s="28"/>
      <c r="J124" s="33">
        <f t="shared" si="22"/>
        <v>0</v>
      </c>
      <c r="K124" s="34">
        <f t="shared" si="23"/>
        <v>0</v>
      </c>
      <c r="M124" s="93">
        <f t="shared" si="24"/>
        <v>0</v>
      </c>
      <c r="N124" s="34">
        <f t="shared" si="25"/>
        <v>0</v>
      </c>
      <c r="O124" s="43">
        <f t="shared" si="26"/>
        <v>0</v>
      </c>
      <c r="Q124" s="93">
        <f>IF(C124+D124=0,0,SUM(E$4:E124))</f>
        <v>0</v>
      </c>
      <c r="R124" s="34">
        <f>IF(I124=0,0,SUM(K$4:K124))</f>
        <v>0</v>
      </c>
      <c r="S124" s="43">
        <f>IF(F124+G124=0,0,SUM(O$4:O124))</f>
        <v>0</v>
      </c>
    </row>
    <row r="125" spans="1:19" x14ac:dyDescent="0.25">
      <c r="A125" s="57">
        <f t="shared" si="18"/>
        <v>18</v>
      </c>
      <c r="B125" s="101">
        <f t="shared" si="19"/>
        <v>45047</v>
      </c>
      <c r="C125" s="28"/>
      <c r="D125" s="28"/>
      <c r="E125" s="95">
        <f t="shared" si="20"/>
        <v>0</v>
      </c>
      <c r="F125" s="28"/>
      <c r="G125" s="28"/>
      <c r="H125" s="33">
        <f t="shared" si="21"/>
        <v>0</v>
      </c>
      <c r="I125" s="28"/>
      <c r="J125" s="33">
        <f t="shared" si="22"/>
        <v>0</v>
      </c>
      <c r="K125" s="34">
        <f t="shared" si="23"/>
        <v>0</v>
      </c>
      <c r="M125" s="93">
        <f t="shared" si="24"/>
        <v>0</v>
      </c>
      <c r="N125" s="34">
        <f t="shared" si="25"/>
        <v>0</v>
      </c>
      <c r="O125" s="43">
        <f t="shared" si="26"/>
        <v>0</v>
      </c>
      <c r="Q125" s="93">
        <f>IF(C125+D125=0,0,SUM(E$4:E125))</f>
        <v>0</v>
      </c>
      <c r="R125" s="34">
        <f>IF(I125=0,0,SUM(K$4:K125))</f>
        <v>0</v>
      </c>
      <c r="S125" s="43">
        <f>IF(F125+G125=0,0,SUM(O$4:O125))</f>
        <v>0</v>
      </c>
    </row>
    <row r="126" spans="1:19" x14ac:dyDescent="0.25">
      <c r="A126" s="57">
        <f t="shared" si="18"/>
        <v>18</v>
      </c>
      <c r="B126" s="101">
        <f t="shared" si="19"/>
        <v>45048</v>
      </c>
      <c r="C126" s="28"/>
      <c r="D126" s="28"/>
      <c r="E126" s="95">
        <f t="shared" si="20"/>
        <v>0</v>
      </c>
      <c r="F126" s="28"/>
      <c r="G126" s="28"/>
      <c r="H126" s="33">
        <f t="shared" si="21"/>
        <v>0</v>
      </c>
      <c r="I126" s="28"/>
      <c r="J126" s="33">
        <f t="shared" si="22"/>
        <v>0</v>
      </c>
      <c r="K126" s="34">
        <f t="shared" si="23"/>
        <v>0</v>
      </c>
      <c r="M126" s="93">
        <f t="shared" si="24"/>
        <v>0</v>
      </c>
      <c r="N126" s="34">
        <f t="shared" si="25"/>
        <v>0</v>
      </c>
      <c r="O126" s="43">
        <f t="shared" si="26"/>
        <v>0</v>
      </c>
      <c r="Q126" s="93">
        <f>IF(C126+D126=0,0,SUM(E$4:E126))</f>
        <v>0</v>
      </c>
      <c r="R126" s="34">
        <f>IF(I126=0,0,SUM(K$4:K126))</f>
        <v>0</v>
      </c>
      <c r="S126" s="43">
        <f>IF(F126+G126=0,0,SUM(O$4:O126))</f>
        <v>0</v>
      </c>
    </row>
    <row r="127" spans="1:19" x14ac:dyDescent="0.25">
      <c r="A127" s="57">
        <f t="shared" si="18"/>
        <v>18</v>
      </c>
      <c r="B127" s="101">
        <f t="shared" si="19"/>
        <v>45049</v>
      </c>
      <c r="C127" s="28"/>
      <c r="D127" s="28"/>
      <c r="E127" s="95">
        <f t="shared" si="20"/>
        <v>0</v>
      </c>
      <c r="F127" s="28"/>
      <c r="G127" s="28"/>
      <c r="H127" s="33">
        <f t="shared" si="21"/>
        <v>0</v>
      </c>
      <c r="I127" s="28"/>
      <c r="J127" s="33">
        <f t="shared" si="22"/>
        <v>0</v>
      </c>
      <c r="K127" s="34">
        <f t="shared" si="23"/>
        <v>0</v>
      </c>
      <c r="M127" s="93">
        <f t="shared" si="24"/>
        <v>0</v>
      </c>
      <c r="N127" s="34">
        <f t="shared" si="25"/>
        <v>0</v>
      </c>
      <c r="O127" s="43">
        <f t="shared" si="26"/>
        <v>0</v>
      </c>
      <c r="Q127" s="93">
        <f>IF(C127+D127=0,0,SUM(E$4:E127))</f>
        <v>0</v>
      </c>
      <c r="R127" s="34">
        <f>IF(I127=0,0,SUM(K$4:K127))</f>
        <v>0</v>
      </c>
      <c r="S127" s="43">
        <f>IF(F127+G127=0,0,SUM(O$4:O127))</f>
        <v>0</v>
      </c>
    </row>
    <row r="128" spans="1:19" x14ac:dyDescent="0.25">
      <c r="A128" s="57">
        <f t="shared" si="18"/>
        <v>18</v>
      </c>
      <c r="B128" s="101">
        <f t="shared" si="19"/>
        <v>45050</v>
      </c>
      <c r="C128" s="28"/>
      <c r="D128" s="28"/>
      <c r="E128" s="95">
        <f t="shared" si="20"/>
        <v>0</v>
      </c>
      <c r="F128" s="28"/>
      <c r="G128" s="28"/>
      <c r="H128" s="33">
        <f t="shared" si="21"/>
        <v>0</v>
      </c>
      <c r="I128" s="28"/>
      <c r="J128" s="33">
        <f t="shared" si="22"/>
        <v>0</v>
      </c>
      <c r="K128" s="34">
        <f t="shared" si="23"/>
        <v>0</v>
      </c>
      <c r="M128" s="93">
        <f t="shared" si="24"/>
        <v>0</v>
      </c>
      <c r="N128" s="34">
        <f t="shared" si="25"/>
        <v>0</v>
      </c>
      <c r="O128" s="43">
        <f t="shared" si="26"/>
        <v>0</v>
      </c>
      <c r="Q128" s="93">
        <f>IF(C128+D128=0,0,SUM(E$4:E128))</f>
        <v>0</v>
      </c>
      <c r="R128" s="34">
        <f>IF(I128=0,0,SUM(K$4:K128))</f>
        <v>0</v>
      </c>
      <c r="S128" s="43">
        <f>IF(F128+G128=0,0,SUM(O$4:O128))</f>
        <v>0</v>
      </c>
    </row>
    <row r="129" spans="1:19" x14ac:dyDescent="0.25">
      <c r="A129" s="57">
        <f t="shared" si="18"/>
        <v>18</v>
      </c>
      <c r="B129" s="101">
        <f t="shared" si="19"/>
        <v>45051</v>
      </c>
      <c r="C129" s="28"/>
      <c r="D129" s="28"/>
      <c r="E129" s="95">
        <f t="shared" si="20"/>
        <v>0</v>
      </c>
      <c r="F129" s="28"/>
      <c r="G129" s="28"/>
      <c r="H129" s="33">
        <f t="shared" si="21"/>
        <v>0</v>
      </c>
      <c r="I129" s="28"/>
      <c r="J129" s="33">
        <f t="shared" si="22"/>
        <v>0</v>
      </c>
      <c r="K129" s="34">
        <f t="shared" si="23"/>
        <v>0</v>
      </c>
      <c r="M129" s="93">
        <f t="shared" si="24"/>
        <v>0</v>
      </c>
      <c r="N129" s="34">
        <f t="shared" si="25"/>
        <v>0</v>
      </c>
      <c r="O129" s="43">
        <f t="shared" si="26"/>
        <v>0</v>
      </c>
      <c r="Q129" s="93">
        <f>IF(C129+D129=0,0,SUM(E$4:E129))</f>
        <v>0</v>
      </c>
      <c r="R129" s="34">
        <f>IF(I129=0,0,SUM(K$4:K129))</f>
        <v>0</v>
      </c>
      <c r="S129" s="43">
        <f>IF(F129+G129=0,0,SUM(O$4:O129))</f>
        <v>0</v>
      </c>
    </row>
    <row r="130" spans="1:19" x14ac:dyDescent="0.25">
      <c r="A130" s="57">
        <f t="shared" si="18"/>
        <v>18</v>
      </c>
      <c r="B130" s="101">
        <f t="shared" si="19"/>
        <v>45052</v>
      </c>
      <c r="C130" s="28"/>
      <c r="D130" s="28"/>
      <c r="E130" s="95">
        <f t="shared" si="20"/>
        <v>0</v>
      </c>
      <c r="F130" s="28"/>
      <c r="G130" s="28"/>
      <c r="H130" s="33">
        <f t="shared" si="21"/>
        <v>0</v>
      </c>
      <c r="I130" s="28"/>
      <c r="J130" s="33">
        <f t="shared" si="22"/>
        <v>0</v>
      </c>
      <c r="K130" s="34">
        <f t="shared" si="23"/>
        <v>0</v>
      </c>
      <c r="M130" s="93">
        <f t="shared" si="24"/>
        <v>0</v>
      </c>
      <c r="N130" s="34">
        <f t="shared" si="25"/>
        <v>0</v>
      </c>
      <c r="O130" s="43">
        <f t="shared" si="26"/>
        <v>0</v>
      </c>
      <c r="Q130" s="93">
        <f>IF(C130+D130=0,0,SUM(E$4:E130))</f>
        <v>0</v>
      </c>
      <c r="R130" s="34">
        <f>IF(I130=0,0,SUM(K$4:K130))</f>
        <v>0</v>
      </c>
      <c r="S130" s="43">
        <f>IF(F130+G130=0,0,SUM(O$4:O130))</f>
        <v>0</v>
      </c>
    </row>
    <row r="131" spans="1:19" x14ac:dyDescent="0.25">
      <c r="A131" s="57">
        <f t="shared" si="18"/>
        <v>18</v>
      </c>
      <c r="B131" s="101">
        <f t="shared" si="19"/>
        <v>45053</v>
      </c>
      <c r="C131" s="28"/>
      <c r="D131" s="28"/>
      <c r="E131" s="95">
        <f t="shared" si="20"/>
        <v>0</v>
      </c>
      <c r="F131" s="28"/>
      <c r="G131" s="28"/>
      <c r="H131" s="33">
        <f t="shared" si="21"/>
        <v>0</v>
      </c>
      <c r="I131" s="28"/>
      <c r="J131" s="33">
        <f t="shared" si="22"/>
        <v>0</v>
      </c>
      <c r="K131" s="34">
        <f t="shared" si="23"/>
        <v>0</v>
      </c>
      <c r="M131" s="93">
        <f t="shared" si="24"/>
        <v>0</v>
      </c>
      <c r="N131" s="34">
        <f t="shared" si="25"/>
        <v>0</v>
      </c>
      <c r="O131" s="43">
        <f t="shared" si="26"/>
        <v>0</v>
      </c>
      <c r="Q131" s="93">
        <f>IF(C131+D131=0,0,SUM(E$4:E131))</f>
        <v>0</v>
      </c>
      <c r="R131" s="34">
        <f>IF(I131=0,0,SUM(K$4:K131))</f>
        <v>0</v>
      </c>
      <c r="S131" s="43">
        <f>IF(F131+G131=0,0,SUM(O$4:O131))</f>
        <v>0</v>
      </c>
    </row>
    <row r="132" spans="1:19" x14ac:dyDescent="0.25">
      <c r="A132" s="57">
        <f t="shared" si="18"/>
        <v>19</v>
      </c>
      <c r="B132" s="101">
        <f t="shared" si="19"/>
        <v>45054</v>
      </c>
      <c r="C132" s="28"/>
      <c r="D132" s="28"/>
      <c r="E132" s="95">
        <f t="shared" si="20"/>
        <v>0</v>
      </c>
      <c r="F132" s="28"/>
      <c r="G132" s="28"/>
      <c r="H132" s="33">
        <f t="shared" si="21"/>
        <v>0</v>
      </c>
      <c r="I132" s="28"/>
      <c r="J132" s="33">
        <f t="shared" si="22"/>
        <v>0</v>
      </c>
      <c r="K132" s="34">
        <f t="shared" si="23"/>
        <v>0</v>
      </c>
      <c r="M132" s="93">
        <f t="shared" si="24"/>
        <v>0</v>
      </c>
      <c r="N132" s="34">
        <f t="shared" si="25"/>
        <v>0</v>
      </c>
      <c r="O132" s="43">
        <f t="shared" si="26"/>
        <v>0</v>
      </c>
      <c r="Q132" s="93">
        <f>IF(C132+D132=0,0,SUM(E$4:E132))</f>
        <v>0</v>
      </c>
      <c r="R132" s="34">
        <f>IF(I132=0,0,SUM(K$4:K132))</f>
        <v>0</v>
      </c>
      <c r="S132" s="43">
        <f>IF(F132+G132=0,0,SUM(O$4:O132))</f>
        <v>0</v>
      </c>
    </row>
    <row r="133" spans="1:19" x14ac:dyDescent="0.25">
      <c r="A133" s="57">
        <f t="shared" si="18"/>
        <v>19</v>
      </c>
      <c r="B133" s="101">
        <f t="shared" si="19"/>
        <v>45055</v>
      </c>
      <c r="C133" s="28"/>
      <c r="D133" s="28"/>
      <c r="E133" s="95">
        <f t="shared" si="20"/>
        <v>0</v>
      </c>
      <c r="F133" s="28"/>
      <c r="G133" s="28"/>
      <c r="H133" s="33">
        <f t="shared" si="21"/>
        <v>0</v>
      </c>
      <c r="I133" s="28"/>
      <c r="J133" s="33">
        <f t="shared" si="22"/>
        <v>0</v>
      </c>
      <c r="K133" s="34">
        <f t="shared" si="23"/>
        <v>0</v>
      </c>
      <c r="M133" s="93">
        <f t="shared" si="24"/>
        <v>0</v>
      </c>
      <c r="N133" s="34">
        <f t="shared" si="25"/>
        <v>0</v>
      </c>
      <c r="O133" s="43">
        <f t="shared" si="26"/>
        <v>0</v>
      </c>
      <c r="Q133" s="93">
        <f>IF(C133+D133=0,0,SUM(E$4:E133))</f>
        <v>0</v>
      </c>
      <c r="R133" s="34">
        <f>IF(I133=0,0,SUM(K$4:K133))</f>
        <v>0</v>
      </c>
      <c r="S133" s="43">
        <f>IF(F133+G133=0,0,SUM(O$4:O133))</f>
        <v>0</v>
      </c>
    </row>
    <row r="134" spans="1:19" x14ac:dyDescent="0.25">
      <c r="A134" s="57">
        <f t="shared" si="18"/>
        <v>19</v>
      </c>
      <c r="B134" s="101">
        <f t="shared" si="19"/>
        <v>45056</v>
      </c>
      <c r="C134" s="28"/>
      <c r="D134" s="28"/>
      <c r="E134" s="95">
        <f t="shared" si="20"/>
        <v>0</v>
      </c>
      <c r="F134" s="28"/>
      <c r="G134" s="28"/>
      <c r="H134" s="33">
        <f t="shared" si="21"/>
        <v>0</v>
      </c>
      <c r="I134" s="28"/>
      <c r="J134" s="33">
        <f t="shared" si="22"/>
        <v>0</v>
      </c>
      <c r="K134" s="34">
        <f t="shared" si="23"/>
        <v>0</v>
      </c>
      <c r="M134" s="93">
        <f t="shared" si="24"/>
        <v>0</v>
      </c>
      <c r="N134" s="34">
        <f t="shared" si="25"/>
        <v>0</v>
      </c>
      <c r="O134" s="43">
        <f t="shared" si="26"/>
        <v>0</v>
      </c>
      <c r="Q134" s="93">
        <f>IF(C134+D134=0,0,SUM(E$4:E134))</f>
        <v>0</v>
      </c>
      <c r="R134" s="34">
        <f>IF(I134=0,0,SUM(K$4:K134))</f>
        <v>0</v>
      </c>
      <c r="S134" s="43">
        <f>IF(F134+G134=0,0,SUM(O$4:O134))</f>
        <v>0</v>
      </c>
    </row>
    <row r="135" spans="1:19" x14ac:dyDescent="0.25">
      <c r="A135" s="57">
        <f t="shared" si="18"/>
        <v>19</v>
      </c>
      <c r="B135" s="101">
        <f t="shared" si="19"/>
        <v>45057</v>
      </c>
      <c r="C135" s="28"/>
      <c r="D135" s="28"/>
      <c r="E135" s="95">
        <f t="shared" si="20"/>
        <v>0</v>
      </c>
      <c r="F135" s="28"/>
      <c r="G135" s="28"/>
      <c r="H135" s="33">
        <f t="shared" si="21"/>
        <v>0</v>
      </c>
      <c r="I135" s="28"/>
      <c r="J135" s="33">
        <f t="shared" si="22"/>
        <v>0</v>
      </c>
      <c r="K135" s="34">
        <f t="shared" si="23"/>
        <v>0</v>
      </c>
      <c r="M135" s="93">
        <f t="shared" si="24"/>
        <v>0</v>
      </c>
      <c r="N135" s="34">
        <f t="shared" si="25"/>
        <v>0</v>
      </c>
      <c r="O135" s="43">
        <f t="shared" si="26"/>
        <v>0</v>
      </c>
      <c r="Q135" s="93">
        <f>IF(C135+D135=0,0,SUM(E$4:E135))</f>
        <v>0</v>
      </c>
      <c r="R135" s="34">
        <f>IF(I135=0,0,SUM(K$4:K135))</f>
        <v>0</v>
      </c>
      <c r="S135" s="43">
        <f>IF(F135+G135=0,0,SUM(O$4:O135))</f>
        <v>0</v>
      </c>
    </row>
    <row r="136" spans="1:19" x14ac:dyDescent="0.25">
      <c r="A136" s="57">
        <f t="shared" si="18"/>
        <v>19</v>
      </c>
      <c r="B136" s="101">
        <f t="shared" si="19"/>
        <v>45058</v>
      </c>
      <c r="C136" s="28"/>
      <c r="D136" s="28"/>
      <c r="E136" s="95">
        <f t="shared" si="20"/>
        <v>0</v>
      </c>
      <c r="F136" s="28"/>
      <c r="G136" s="28"/>
      <c r="H136" s="33">
        <f t="shared" si="21"/>
        <v>0</v>
      </c>
      <c r="I136" s="28"/>
      <c r="J136" s="33">
        <f t="shared" si="22"/>
        <v>0</v>
      </c>
      <c r="K136" s="34">
        <f t="shared" si="23"/>
        <v>0</v>
      </c>
      <c r="M136" s="93">
        <f t="shared" si="24"/>
        <v>0</v>
      </c>
      <c r="N136" s="34">
        <f t="shared" si="25"/>
        <v>0</v>
      </c>
      <c r="O136" s="43">
        <f t="shared" si="26"/>
        <v>0</v>
      </c>
      <c r="Q136" s="93">
        <f>IF(C136+D136=0,0,SUM(E$4:E136))</f>
        <v>0</v>
      </c>
      <c r="R136" s="34">
        <f>IF(I136=0,0,SUM(K$4:K136))</f>
        <v>0</v>
      </c>
      <c r="S136" s="43">
        <f>IF(F136+G136=0,0,SUM(O$4:O136))</f>
        <v>0</v>
      </c>
    </row>
    <row r="137" spans="1:19" x14ac:dyDescent="0.25">
      <c r="A137" s="57">
        <f t="shared" si="18"/>
        <v>19</v>
      </c>
      <c r="B137" s="101">
        <f t="shared" si="19"/>
        <v>45059</v>
      </c>
      <c r="C137" s="28"/>
      <c r="D137" s="28"/>
      <c r="E137" s="95">
        <f t="shared" si="20"/>
        <v>0</v>
      </c>
      <c r="F137" s="28"/>
      <c r="G137" s="28"/>
      <c r="H137" s="33">
        <f t="shared" si="21"/>
        <v>0</v>
      </c>
      <c r="I137" s="28"/>
      <c r="J137" s="33">
        <f t="shared" si="22"/>
        <v>0</v>
      </c>
      <c r="K137" s="34">
        <f t="shared" si="23"/>
        <v>0</v>
      </c>
      <c r="M137" s="93">
        <f t="shared" si="24"/>
        <v>0</v>
      </c>
      <c r="N137" s="34">
        <f t="shared" si="25"/>
        <v>0</v>
      </c>
      <c r="O137" s="43">
        <f t="shared" si="26"/>
        <v>0</v>
      </c>
      <c r="Q137" s="93">
        <f>IF(C137+D137=0,0,SUM(E$4:E137))</f>
        <v>0</v>
      </c>
      <c r="R137" s="34">
        <f>IF(I137=0,0,SUM(K$4:K137))</f>
        <v>0</v>
      </c>
      <c r="S137" s="43">
        <f>IF(F137+G137=0,0,SUM(O$4:O137))</f>
        <v>0</v>
      </c>
    </row>
    <row r="138" spans="1:19" x14ac:dyDescent="0.25">
      <c r="A138" s="57">
        <f t="shared" si="18"/>
        <v>19</v>
      </c>
      <c r="B138" s="101">
        <f t="shared" si="19"/>
        <v>45060</v>
      </c>
      <c r="C138" s="28"/>
      <c r="D138" s="28"/>
      <c r="E138" s="95">
        <f t="shared" si="20"/>
        <v>0</v>
      </c>
      <c r="F138" s="28"/>
      <c r="G138" s="28"/>
      <c r="H138" s="33">
        <f t="shared" si="21"/>
        <v>0</v>
      </c>
      <c r="I138" s="28"/>
      <c r="J138" s="33">
        <f t="shared" si="22"/>
        <v>0</v>
      </c>
      <c r="K138" s="34">
        <f t="shared" si="23"/>
        <v>0</v>
      </c>
      <c r="M138" s="93">
        <f t="shared" si="24"/>
        <v>0</v>
      </c>
      <c r="N138" s="34">
        <f t="shared" si="25"/>
        <v>0</v>
      </c>
      <c r="O138" s="43">
        <f t="shared" si="26"/>
        <v>0</v>
      </c>
      <c r="Q138" s="93">
        <f>IF(C138+D138=0,0,SUM(E$4:E138))</f>
        <v>0</v>
      </c>
      <c r="R138" s="34">
        <f>IF(I138=0,0,SUM(K$4:K138))</f>
        <v>0</v>
      </c>
      <c r="S138" s="43">
        <f>IF(F138+G138=0,0,SUM(O$4:O138))</f>
        <v>0</v>
      </c>
    </row>
    <row r="139" spans="1:19" x14ac:dyDescent="0.25">
      <c r="A139" s="57">
        <f t="shared" si="18"/>
        <v>20</v>
      </c>
      <c r="B139" s="101">
        <f t="shared" si="19"/>
        <v>45061</v>
      </c>
      <c r="C139" s="28"/>
      <c r="D139" s="28"/>
      <c r="E139" s="95">
        <f t="shared" si="20"/>
        <v>0</v>
      </c>
      <c r="F139" s="28"/>
      <c r="G139" s="28"/>
      <c r="H139" s="33">
        <f t="shared" si="21"/>
        <v>0</v>
      </c>
      <c r="I139" s="28"/>
      <c r="J139" s="33">
        <f t="shared" si="22"/>
        <v>0</v>
      </c>
      <c r="K139" s="34">
        <f t="shared" si="23"/>
        <v>0</v>
      </c>
      <c r="M139" s="93">
        <f t="shared" si="24"/>
        <v>0</v>
      </c>
      <c r="N139" s="34">
        <f t="shared" si="25"/>
        <v>0</v>
      </c>
      <c r="O139" s="43">
        <f t="shared" si="26"/>
        <v>0</v>
      </c>
      <c r="Q139" s="93">
        <f>IF(C139+D139=0,0,SUM(E$4:E139))</f>
        <v>0</v>
      </c>
      <c r="R139" s="34">
        <f>IF(I139=0,0,SUM(K$4:K139))</f>
        <v>0</v>
      </c>
      <c r="S139" s="43">
        <f>IF(F139+G139=0,0,SUM(O$4:O139))</f>
        <v>0</v>
      </c>
    </row>
    <row r="140" spans="1:19" x14ac:dyDescent="0.25">
      <c r="A140" s="57">
        <f t="shared" si="18"/>
        <v>20</v>
      </c>
      <c r="B140" s="101">
        <f t="shared" si="19"/>
        <v>45062</v>
      </c>
      <c r="C140" s="28"/>
      <c r="D140" s="28"/>
      <c r="E140" s="95">
        <f t="shared" si="20"/>
        <v>0</v>
      </c>
      <c r="F140" s="28"/>
      <c r="G140" s="28"/>
      <c r="H140" s="33">
        <f t="shared" si="21"/>
        <v>0</v>
      </c>
      <c r="I140" s="28"/>
      <c r="J140" s="33">
        <f t="shared" si="22"/>
        <v>0</v>
      </c>
      <c r="K140" s="34">
        <f t="shared" si="23"/>
        <v>0</v>
      </c>
      <c r="M140" s="93">
        <f t="shared" si="24"/>
        <v>0</v>
      </c>
      <c r="N140" s="34">
        <f t="shared" si="25"/>
        <v>0</v>
      </c>
      <c r="O140" s="43">
        <f t="shared" si="26"/>
        <v>0</v>
      </c>
      <c r="Q140" s="93">
        <f>IF(C140+D140=0,0,SUM(E$4:E140))</f>
        <v>0</v>
      </c>
      <c r="R140" s="34">
        <f>IF(I140=0,0,SUM(K$4:K140))</f>
        <v>0</v>
      </c>
      <c r="S140" s="43">
        <f>IF(F140+G140=0,0,SUM(O$4:O140))</f>
        <v>0</v>
      </c>
    </row>
    <row r="141" spans="1:19" x14ac:dyDescent="0.25">
      <c r="A141" s="57">
        <f t="shared" si="18"/>
        <v>20</v>
      </c>
      <c r="B141" s="101">
        <f t="shared" si="19"/>
        <v>45063</v>
      </c>
      <c r="C141" s="28"/>
      <c r="D141" s="28"/>
      <c r="E141" s="95">
        <f t="shared" si="20"/>
        <v>0</v>
      </c>
      <c r="F141" s="28"/>
      <c r="G141" s="28"/>
      <c r="H141" s="33">
        <f t="shared" si="21"/>
        <v>0</v>
      </c>
      <c r="I141" s="28"/>
      <c r="J141" s="33">
        <f t="shared" si="22"/>
        <v>0</v>
      </c>
      <c r="K141" s="34">
        <f t="shared" si="23"/>
        <v>0</v>
      </c>
      <c r="M141" s="93">
        <f t="shared" si="24"/>
        <v>0</v>
      </c>
      <c r="N141" s="34">
        <f t="shared" si="25"/>
        <v>0</v>
      </c>
      <c r="O141" s="43">
        <f t="shared" si="26"/>
        <v>0</v>
      </c>
      <c r="Q141" s="93">
        <f>IF(C141+D141=0,0,SUM(E$4:E141))</f>
        <v>0</v>
      </c>
      <c r="R141" s="34">
        <f>IF(I141=0,0,SUM(K$4:K141))</f>
        <v>0</v>
      </c>
      <c r="S141" s="43">
        <f>IF(F141+G141=0,0,SUM(O$4:O141))</f>
        <v>0</v>
      </c>
    </row>
    <row r="142" spans="1:19" x14ac:dyDescent="0.25">
      <c r="A142" s="57">
        <f t="shared" si="18"/>
        <v>20</v>
      </c>
      <c r="B142" s="101">
        <f t="shared" si="19"/>
        <v>45064</v>
      </c>
      <c r="C142" s="28"/>
      <c r="D142" s="28"/>
      <c r="E142" s="95">
        <f t="shared" si="20"/>
        <v>0</v>
      </c>
      <c r="F142" s="28"/>
      <c r="G142" s="28"/>
      <c r="H142" s="33">
        <f t="shared" si="21"/>
        <v>0</v>
      </c>
      <c r="I142" s="28"/>
      <c r="J142" s="33">
        <f t="shared" si="22"/>
        <v>0</v>
      </c>
      <c r="K142" s="34">
        <f t="shared" si="23"/>
        <v>0</v>
      </c>
      <c r="M142" s="93">
        <f t="shared" si="24"/>
        <v>0</v>
      </c>
      <c r="N142" s="34">
        <f t="shared" si="25"/>
        <v>0</v>
      </c>
      <c r="O142" s="43">
        <f t="shared" si="26"/>
        <v>0</v>
      </c>
      <c r="Q142" s="93">
        <f>IF(C142+D142=0,0,SUM(E$4:E142))</f>
        <v>0</v>
      </c>
      <c r="R142" s="34">
        <f>IF(I142=0,0,SUM(K$4:K142))</f>
        <v>0</v>
      </c>
      <c r="S142" s="43">
        <f>IF(F142+G142=0,0,SUM(O$4:O142))</f>
        <v>0</v>
      </c>
    </row>
    <row r="143" spans="1:19" x14ac:dyDescent="0.25">
      <c r="A143" s="57">
        <f t="shared" si="18"/>
        <v>20</v>
      </c>
      <c r="B143" s="101">
        <f t="shared" si="19"/>
        <v>45065</v>
      </c>
      <c r="C143" s="28"/>
      <c r="D143" s="28"/>
      <c r="E143" s="95">
        <f t="shared" si="20"/>
        <v>0</v>
      </c>
      <c r="F143" s="28"/>
      <c r="G143" s="28"/>
      <c r="H143" s="33">
        <f t="shared" si="21"/>
        <v>0</v>
      </c>
      <c r="I143" s="28"/>
      <c r="J143" s="33">
        <f t="shared" si="22"/>
        <v>0</v>
      </c>
      <c r="K143" s="34">
        <f t="shared" si="23"/>
        <v>0</v>
      </c>
      <c r="M143" s="93">
        <f t="shared" si="24"/>
        <v>0</v>
      </c>
      <c r="N143" s="34">
        <f t="shared" si="25"/>
        <v>0</v>
      </c>
      <c r="O143" s="43">
        <f t="shared" si="26"/>
        <v>0</v>
      </c>
      <c r="Q143" s="93">
        <f>IF(C143+D143=0,0,SUM(E$4:E143))</f>
        <v>0</v>
      </c>
      <c r="R143" s="34">
        <f>IF(I143=0,0,SUM(K$4:K143))</f>
        <v>0</v>
      </c>
      <c r="S143" s="43">
        <f>IF(F143+G143=0,0,SUM(O$4:O143))</f>
        <v>0</v>
      </c>
    </row>
    <row r="144" spans="1:19" x14ac:dyDescent="0.25">
      <c r="A144" s="57">
        <f t="shared" si="18"/>
        <v>20</v>
      </c>
      <c r="B144" s="101">
        <f t="shared" si="19"/>
        <v>45066</v>
      </c>
      <c r="C144" s="28"/>
      <c r="D144" s="28"/>
      <c r="E144" s="95">
        <f t="shared" si="20"/>
        <v>0</v>
      </c>
      <c r="F144" s="28"/>
      <c r="G144" s="28"/>
      <c r="H144" s="33">
        <f t="shared" si="21"/>
        <v>0</v>
      </c>
      <c r="I144" s="28"/>
      <c r="J144" s="33">
        <f t="shared" si="22"/>
        <v>0</v>
      </c>
      <c r="K144" s="34">
        <f t="shared" si="23"/>
        <v>0</v>
      </c>
      <c r="M144" s="93">
        <f t="shared" si="24"/>
        <v>0</v>
      </c>
      <c r="N144" s="34">
        <f t="shared" si="25"/>
        <v>0</v>
      </c>
      <c r="O144" s="43">
        <f t="shared" si="26"/>
        <v>0</v>
      </c>
      <c r="Q144" s="93">
        <f>IF(C144+D144=0,0,SUM(E$4:E144))</f>
        <v>0</v>
      </c>
      <c r="R144" s="34">
        <f>IF(I144=0,0,SUM(K$4:K144))</f>
        <v>0</v>
      </c>
      <c r="S144" s="43">
        <f>IF(F144+G144=0,0,SUM(O$4:O144))</f>
        <v>0</v>
      </c>
    </row>
    <row r="145" spans="1:19" x14ac:dyDescent="0.25">
      <c r="A145" s="57">
        <f t="shared" si="18"/>
        <v>20</v>
      </c>
      <c r="B145" s="101">
        <f t="shared" si="19"/>
        <v>45067</v>
      </c>
      <c r="C145" s="28"/>
      <c r="D145" s="28"/>
      <c r="E145" s="95">
        <f t="shared" si="20"/>
        <v>0</v>
      </c>
      <c r="F145" s="28"/>
      <c r="G145" s="28"/>
      <c r="H145" s="33">
        <f t="shared" si="21"/>
        <v>0</v>
      </c>
      <c r="I145" s="28"/>
      <c r="J145" s="33">
        <f t="shared" si="22"/>
        <v>0</v>
      </c>
      <c r="K145" s="34">
        <f t="shared" si="23"/>
        <v>0</v>
      </c>
      <c r="M145" s="93">
        <f t="shared" si="24"/>
        <v>0</v>
      </c>
      <c r="N145" s="34">
        <f t="shared" si="25"/>
        <v>0</v>
      </c>
      <c r="O145" s="43">
        <f t="shared" si="26"/>
        <v>0</v>
      </c>
      <c r="Q145" s="93">
        <f>IF(C145+D145=0,0,SUM(E$4:E145))</f>
        <v>0</v>
      </c>
      <c r="R145" s="34">
        <f>IF(I145=0,0,SUM(K$4:K145))</f>
        <v>0</v>
      </c>
      <c r="S145" s="43">
        <f>IF(F145+G145=0,0,SUM(O$4:O145))</f>
        <v>0</v>
      </c>
    </row>
    <row r="146" spans="1:19" x14ac:dyDescent="0.25">
      <c r="A146" s="57">
        <f t="shared" si="18"/>
        <v>21</v>
      </c>
      <c r="B146" s="101">
        <f t="shared" si="19"/>
        <v>45068</v>
      </c>
      <c r="C146" s="28"/>
      <c r="D146" s="28"/>
      <c r="E146" s="95">
        <f t="shared" si="20"/>
        <v>0</v>
      </c>
      <c r="F146" s="28"/>
      <c r="G146" s="28"/>
      <c r="H146" s="33">
        <f t="shared" si="21"/>
        <v>0</v>
      </c>
      <c r="I146" s="28"/>
      <c r="J146" s="33">
        <f t="shared" si="22"/>
        <v>0</v>
      </c>
      <c r="K146" s="34">
        <f t="shared" si="23"/>
        <v>0</v>
      </c>
      <c r="M146" s="93">
        <f t="shared" si="24"/>
        <v>0</v>
      </c>
      <c r="N146" s="34">
        <f t="shared" si="25"/>
        <v>0</v>
      </c>
      <c r="O146" s="43">
        <f t="shared" si="26"/>
        <v>0</v>
      </c>
      <c r="Q146" s="93">
        <f>IF(C146+D146=0,0,SUM(E$4:E146))</f>
        <v>0</v>
      </c>
      <c r="R146" s="34">
        <f>IF(I146=0,0,SUM(K$4:K146))</f>
        <v>0</v>
      </c>
      <c r="S146" s="43">
        <f>IF(F146+G146=0,0,SUM(O$4:O146))</f>
        <v>0</v>
      </c>
    </row>
    <row r="147" spans="1:19" x14ac:dyDescent="0.25">
      <c r="A147" s="57">
        <f t="shared" si="18"/>
        <v>21</v>
      </c>
      <c r="B147" s="101">
        <f t="shared" si="19"/>
        <v>45069</v>
      </c>
      <c r="C147" s="28"/>
      <c r="D147" s="28"/>
      <c r="E147" s="95">
        <f t="shared" si="20"/>
        <v>0</v>
      </c>
      <c r="F147" s="28"/>
      <c r="G147" s="28"/>
      <c r="H147" s="33">
        <f t="shared" si="21"/>
        <v>0</v>
      </c>
      <c r="I147" s="28"/>
      <c r="J147" s="33">
        <f t="shared" si="22"/>
        <v>0</v>
      </c>
      <c r="K147" s="34">
        <f t="shared" si="23"/>
        <v>0</v>
      </c>
      <c r="M147" s="93">
        <f t="shared" si="24"/>
        <v>0</v>
      </c>
      <c r="N147" s="34">
        <f t="shared" si="25"/>
        <v>0</v>
      </c>
      <c r="O147" s="43">
        <f t="shared" si="26"/>
        <v>0</v>
      </c>
      <c r="Q147" s="93">
        <f>IF(C147+D147=0,0,SUM(E$4:E147))</f>
        <v>0</v>
      </c>
      <c r="R147" s="34">
        <f>IF(I147=0,0,SUM(K$4:K147))</f>
        <v>0</v>
      </c>
      <c r="S147" s="43">
        <f>IF(F147+G147=0,0,SUM(O$4:O147))</f>
        <v>0</v>
      </c>
    </row>
    <row r="148" spans="1:19" x14ac:dyDescent="0.25">
      <c r="A148" s="57">
        <f t="shared" si="18"/>
        <v>21</v>
      </c>
      <c r="B148" s="101">
        <f t="shared" si="19"/>
        <v>45070</v>
      </c>
      <c r="C148" s="28"/>
      <c r="D148" s="28"/>
      <c r="E148" s="95">
        <f t="shared" si="20"/>
        <v>0</v>
      </c>
      <c r="F148" s="28"/>
      <c r="G148" s="28"/>
      <c r="H148" s="33">
        <f t="shared" si="21"/>
        <v>0</v>
      </c>
      <c r="I148" s="28"/>
      <c r="J148" s="33">
        <f t="shared" si="22"/>
        <v>0</v>
      </c>
      <c r="K148" s="34">
        <f t="shared" si="23"/>
        <v>0</v>
      </c>
      <c r="M148" s="93">
        <f t="shared" si="24"/>
        <v>0</v>
      </c>
      <c r="N148" s="34">
        <f t="shared" si="25"/>
        <v>0</v>
      </c>
      <c r="O148" s="43">
        <f t="shared" si="26"/>
        <v>0</v>
      </c>
      <c r="Q148" s="93">
        <f>IF(C148+D148=0,0,SUM(E$4:E148))</f>
        <v>0</v>
      </c>
      <c r="R148" s="34">
        <f>IF(I148=0,0,SUM(K$4:K148))</f>
        <v>0</v>
      </c>
      <c r="S148" s="43">
        <f>IF(F148+G148=0,0,SUM(O$4:O148))</f>
        <v>0</v>
      </c>
    </row>
    <row r="149" spans="1:19" x14ac:dyDescent="0.25">
      <c r="A149" s="57">
        <f t="shared" si="18"/>
        <v>21</v>
      </c>
      <c r="B149" s="101">
        <f t="shared" si="19"/>
        <v>45071</v>
      </c>
      <c r="C149" s="28"/>
      <c r="D149" s="28"/>
      <c r="E149" s="95">
        <f t="shared" si="20"/>
        <v>0</v>
      </c>
      <c r="F149" s="28"/>
      <c r="G149" s="28"/>
      <c r="H149" s="33">
        <f t="shared" si="21"/>
        <v>0</v>
      </c>
      <c r="I149" s="28"/>
      <c r="J149" s="33">
        <f t="shared" si="22"/>
        <v>0</v>
      </c>
      <c r="K149" s="34">
        <f t="shared" si="23"/>
        <v>0</v>
      </c>
      <c r="M149" s="93">
        <f t="shared" si="24"/>
        <v>0</v>
      </c>
      <c r="N149" s="34">
        <f t="shared" si="25"/>
        <v>0</v>
      </c>
      <c r="O149" s="43">
        <f t="shared" si="26"/>
        <v>0</v>
      </c>
      <c r="Q149" s="93">
        <f>IF(C149+D149=0,0,SUM(E$4:E149))</f>
        <v>0</v>
      </c>
      <c r="R149" s="34">
        <f>IF(I149=0,0,SUM(K$4:K149))</f>
        <v>0</v>
      </c>
      <c r="S149" s="43">
        <f>IF(F149+G149=0,0,SUM(O$4:O149))</f>
        <v>0</v>
      </c>
    </row>
    <row r="150" spans="1:19" x14ac:dyDescent="0.25">
      <c r="A150" s="57">
        <f t="shared" si="18"/>
        <v>21</v>
      </c>
      <c r="B150" s="101">
        <f t="shared" si="19"/>
        <v>45072</v>
      </c>
      <c r="C150" s="28"/>
      <c r="D150" s="28"/>
      <c r="E150" s="95">
        <f t="shared" si="20"/>
        <v>0</v>
      </c>
      <c r="F150" s="28"/>
      <c r="G150" s="28"/>
      <c r="H150" s="33">
        <f t="shared" si="21"/>
        <v>0</v>
      </c>
      <c r="I150" s="28"/>
      <c r="J150" s="33">
        <f t="shared" si="22"/>
        <v>0</v>
      </c>
      <c r="K150" s="34">
        <f t="shared" si="23"/>
        <v>0</v>
      </c>
      <c r="M150" s="93">
        <f t="shared" si="24"/>
        <v>0</v>
      </c>
      <c r="N150" s="34">
        <f t="shared" si="25"/>
        <v>0</v>
      </c>
      <c r="O150" s="43">
        <f t="shared" si="26"/>
        <v>0</v>
      </c>
      <c r="Q150" s="93">
        <f>IF(C150+D150=0,0,SUM(E$4:E150))</f>
        <v>0</v>
      </c>
      <c r="R150" s="34">
        <f>IF(I150=0,0,SUM(K$4:K150))</f>
        <v>0</v>
      </c>
      <c r="S150" s="43">
        <f>IF(F150+G150=0,0,SUM(O$4:O150))</f>
        <v>0</v>
      </c>
    </row>
    <row r="151" spans="1:19" x14ac:dyDescent="0.25">
      <c r="A151" s="57">
        <f t="shared" si="18"/>
        <v>21</v>
      </c>
      <c r="B151" s="101">
        <f t="shared" si="19"/>
        <v>45073</v>
      </c>
      <c r="C151" s="28"/>
      <c r="D151" s="28"/>
      <c r="E151" s="95">
        <f t="shared" si="20"/>
        <v>0</v>
      </c>
      <c r="F151" s="28"/>
      <c r="G151" s="28"/>
      <c r="H151" s="33">
        <f t="shared" si="21"/>
        <v>0</v>
      </c>
      <c r="I151" s="28"/>
      <c r="J151" s="33">
        <f t="shared" si="22"/>
        <v>0</v>
      </c>
      <c r="K151" s="34">
        <f t="shared" si="23"/>
        <v>0</v>
      </c>
      <c r="M151" s="93">
        <f t="shared" si="24"/>
        <v>0</v>
      </c>
      <c r="N151" s="34">
        <f t="shared" si="25"/>
        <v>0</v>
      </c>
      <c r="O151" s="43">
        <f t="shared" si="26"/>
        <v>0</v>
      </c>
      <c r="Q151" s="93">
        <f>IF(C151+D151=0,0,SUM(E$4:E151))</f>
        <v>0</v>
      </c>
      <c r="R151" s="34">
        <f>IF(I151=0,0,SUM(K$4:K151))</f>
        <v>0</v>
      </c>
      <c r="S151" s="43">
        <f>IF(F151+G151=0,0,SUM(O$4:O151))</f>
        <v>0</v>
      </c>
    </row>
    <row r="152" spans="1:19" x14ac:dyDescent="0.25">
      <c r="A152" s="57">
        <f t="shared" si="18"/>
        <v>21</v>
      </c>
      <c r="B152" s="101">
        <f t="shared" si="19"/>
        <v>45074</v>
      </c>
      <c r="C152" s="28"/>
      <c r="D152" s="28"/>
      <c r="E152" s="95">
        <f t="shared" si="20"/>
        <v>0</v>
      </c>
      <c r="F152" s="28"/>
      <c r="G152" s="28"/>
      <c r="H152" s="33">
        <f t="shared" si="21"/>
        <v>0</v>
      </c>
      <c r="I152" s="28"/>
      <c r="J152" s="33">
        <f t="shared" si="22"/>
        <v>0</v>
      </c>
      <c r="K152" s="34">
        <f t="shared" si="23"/>
        <v>0</v>
      </c>
      <c r="M152" s="93">
        <f t="shared" si="24"/>
        <v>0</v>
      </c>
      <c r="N152" s="34">
        <f t="shared" si="25"/>
        <v>0</v>
      </c>
      <c r="O152" s="43">
        <f t="shared" si="26"/>
        <v>0</v>
      </c>
      <c r="Q152" s="93">
        <f>IF(C152+D152=0,0,SUM(E$4:E152))</f>
        <v>0</v>
      </c>
      <c r="R152" s="34">
        <f>IF(I152=0,0,SUM(K$4:K152))</f>
        <v>0</v>
      </c>
      <c r="S152" s="43">
        <f>IF(F152+G152=0,0,SUM(O$4:O152))</f>
        <v>0</v>
      </c>
    </row>
    <row r="153" spans="1:19" x14ac:dyDescent="0.25">
      <c r="A153" s="57">
        <f t="shared" si="18"/>
        <v>22</v>
      </c>
      <c r="B153" s="101">
        <f t="shared" si="19"/>
        <v>45075</v>
      </c>
      <c r="C153" s="28"/>
      <c r="D153" s="28"/>
      <c r="E153" s="95">
        <f t="shared" si="20"/>
        <v>0</v>
      </c>
      <c r="F153" s="28"/>
      <c r="G153" s="28"/>
      <c r="H153" s="33">
        <f t="shared" si="21"/>
        <v>0</v>
      </c>
      <c r="I153" s="28"/>
      <c r="J153" s="33">
        <f t="shared" si="22"/>
        <v>0</v>
      </c>
      <c r="K153" s="34">
        <f t="shared" si="23"/>
        <v>0</v>
      </c>
      <c r="M153" s="93">
        <f t="shared" si="24"/>
        <v>0</v>
      </c>
      <c r="N153" s="34">
        <f t="shared" si="25"/>
        <v>0</v>
      </c>
      <c r="O153" s="43">
        <f t="shared" si="26"/>
        <v>0</v>
      </c>
      <c r="Q153" s="93">
        <f>IF(C153+D153=0,0,SUM(E$4:E153))</f>
        <v>0</v>
      </c>
      <c r="R153" s="34">
        <f>IF(I153=0,0,SUM(K$4:K153))</f>
        <v>0</v>
      </c>
      <c r="S153" s="43">
        <f>IF(F153+G153=0,0,SUM(O$4:O153))</f>
        <v>0</v>
      </c>
    </row>
    <row r="154" spans="1:19" x14ac:dyDescent="0.25">
      <c r="A154" s="57">
        <f t="shared" si="18"/>
        <v>22</v>
      </c>
      <c r="B154" s="101">
        <f t="shared" si="19"/>
        <v>45076</v>
      </c>
      <c r="C154" s="28"/>
      <c r="D154" s="28"/>
      <c r="E154" s="95">
        <f t="shared" si="20"/>
        <v>0</v>
      </c>
      <c r="F154" s="28"/>
      <c r="G154" s="28"/>
      <c r="H154" s="33">
        <f t="shared" si="21"/>
        <v>0</v>
      </c>
      <c r="I154" s="28"/>
      <c r="J154" s="33">
        <f t="shared" si="22"/>
        <v>0</v>
      </c>
      <c r="K154" s="34">
        <f t="shared" si="23"/>
        <v>0</v>
      </c>
      <c r="M154" s="93">
        <f t="shared" si="24"/>
        <v>0</v>
      </c>
      <c r="N154" s="34">
        <f t="shared" si="25"/>
        <v>0</v>
      </c>
      <c r="O154" s="43">
        <f t="shared" si="26"/>
        <v>0</v>
      </c>
      <c r="Q154" s="93">
        <f>IF(C154+D154=0,0,SUM(E$4:E154))</f>
        <v>0</v>
      </c>
      <c r="R154" s="34">
        <f>IF(I154=0,0,SUM(K$4:K154))</f>
        <v>0</v>
      </c>
      <c r="S154" s="43">
        <f>IF(F154+G154=0,0,SUM(O$4:O154))</f>
        <v>0</v>
      </c>
    </row>
    <row r="155" spans="1:19" x14ac:dyDescent="0.25">
      <c r="A155" s="57">
        <f t="shared" si="18"/>
        <v>22</v>
      </c>
      <c r="B155" s="101">
        <f t="shared" si="19"/>
        <v>45077</v>
      </c>
      <c r="C155" s="28"/>
      <c r="D155" s="28"/>
      <c r="E155" s="95">
        <f t="shared" si="20"/>
        <v>0</v>
      </c>
      <c r="F155" s="28"/>
      <c r="G155" s="28"/>
      <c r="H155" s="33">
        <f t="shared" si="21"/>
        <v>0</v>
      </c>
      <c r="I155" s="28"/>
      <c r="J155" s="33">
        <f t="shared" si="22"/>
        <v>0</v>
      </c>
      <c r="K155" s="34">
        <f t="shared" si="23"/>
        <v>0</v>
      </c>
      <c r="M155" s="93">
        <f t="shared" si="24"/>
        <v>0</v>
      </c>
      <c r="N155" s="34">
        <f t="shared" si="25"/>
        <v>0</v>
      </c>
      <c r="O155" s="43">
        <f t="shared" si="26"/>
        <v>0</v>
      </c>
      <c r="Q155" s="93">
        <f>IF(C155+D155=0,0,SUM(E$4:E155))</f>
        <v>0</v>
      </c>
      <c r="R155" s="34">
        <f>IF(I155=0,0,SUM(K$4:K155))</f>
        <v>0</v>
      </c>
      <c r="S155" s="43">
        <f>IF(F155+G155=0,0,SUM(O$4:O155))</f>
        <v>0</v>
      </c>
    </row>
    <row r="156" spans="1:19" x14ac:dyDescent="0.25">
      <c r="A156" s="57">
        <f t="shared" si="18"/>
        <v>22</v>
      </c>
      <c r="B156" s="101">
        <f t="shared" si="19"/>
        <v>45078</v>
      </c>
      <c r="C156" s="28"/>
      <c r="D156" s="28"/>
      <c r="E156" s="95">
        <f t="shared" si="20"/>
        <v>0</v>
      </c>
      <c r="F156" s="28"/>
      <c r="G156" s="28"/>
      <c r="H156" s="33">
        <f t="shared" si="21"/>
        <v>0</v>
      </c>
      <c r="I156" s="28"/>
      <c r="J156" s="33">
        <f t="shared" si="22"/>
        <v>0</v>
      </c>
      <c r="K156" s="34">
        <f t="shared" si="23"/>
        <v>0</v>
      </c>
      <c r="M156" s="93">
        <f t="shared" si="24"/>
        <v>0</v>
      </c>
      <c r="N156" s="34">
        <f t="shared" si="25"/>
        <v>0</v>
      </c>
      <c r="O156" s="43">
        <f t="shared" si="26"/>
        <v>0</v>
      </c>
      <c r="Q156" s="93">
        <f>IF(C156+D156=0,0,SUM(E$4:E156))</f>
        <v>0</v>
      </c>
      <c r="R156" s="34">
        <f>IF(I156=0,0,SUM(K$4:K156))</f>
        <v>0</v>
      </c>
      <c r="S156" s="43">
        <f>IF(F156+G156=0,0,SUM(O$4:O156))</f>
        <v>0</v>
      </c>
    </row>
    <row r="157" spans="1:19" x14ac:dyDescent="0.25">
      <c r="A157" s="57">
        <f t="shared" si="18"/>
        <v>22</v>
      </c>
      <c r="B157" s="101">
        <f t="shared" si="19"/>
        <v>45079</v>
      </c>
      <c r="C157" s="28"/>
      <c r="D157" s="28"/>
      <c r="E157" s="95">
        <f t="shared" si="20"/>
        <v>0</v>
      </c>
      <c r="F157" s="28"/>
      <c r="G157" s="28"/>
      <c r="H157" s="33">
        <f t="shared" si="21"/>
        <v>0</v>
      </c>
      <c r="I157" s="28"/>
      <c r="J157" s="33">
        <f t="shared" si="22"/>
        <v>0</v>
      </c>
      <c r="K157" s="34">
        <f t="shared" si="23"/>
        <v>0</v>
      </c>
      <c r="M157" s="93">
        <f t="shared" si="24"/>
        <v>0</v>
      </c>
      <c r="N157" s="34">
        <f t="shared" si="25"/>
        <v>0</v>
      </c>
      <c r="O157" s="43">
        <f t="shared" si="26"/>
        <v>0</v>
      </c>
      <c r="Q157" s="93">
        <f>IF(C157+D157=0,0,SUM(E$4:E157))</f>
        <v>0</v>
      </c>
      <c r="R157" s="34">
        <f>IF(I157=0,0,SUM(K$4:K157))</f>
        <v>0</v>
      </c>
      <c r="S157" s="43">
        <f>IF(F157+G157=0,0,SUM(O$4:O157))</f>
        <v>0</v>
      </c>
    </row>
    <row r="158" spans="1:19" x14ac:dyDescent="0.25">
      <c r="A158" s="57">
        <f t="shared" si="18"/>
        <v>22</v>
      </c>
      <c r="B158" s="101">
        <f t="shared" si="19"/>
        <v>45080</v>
      </c>
      <c r="C158" s="28"/>
      <c r="D158" s="28"/>
      <c r="E158" s="95">
        <f t="shared" si="20"/>
        <v>0</v>
      </c>
      <c r="F158" s="28"/>
      <c r="G158" s="28"/>
      <c r="H158" s="33">
        <f t="shared" si="21"/>
        <v>0</v>
      </c>
      <c r="I158" s="28"/>
      <c r="J158" s="33">
        <f t="shared" si="22"/>
        <v>0</v>
      </c>
      <c r="K158" s="34">
        <f t="shared" si="23"/>
        <v>0</v>
      </c>
      <c r="M158" s="93">
        <f t="shared" si="24"/>
        <v>0</v>
      </c>
      <c r="N158" s="34">
        <f t="shared" si="25"/>
        <v>0</v>
      </c>
      <c r="O158" s="43">
        <f t="shared" si="26"/>
        <v>0</v>
      </c>
      <c r="Q158" s="93">
        <f>IF(C158+D158=0,0,SUM(E$4:E158))</f>
        <v>0</v>
      </c>
      <c r="R158" s="34">
        <f>IF(I158=0,0,SUM(K$4:K158))</f>
        <v>0</v>
      </c>
      <c r="S158" s="43">
        <f>IF(F158+G158=0,0,SUM(O$4:O158))</f>
        <v>0</v>
      </c>
    </row>
    <row r="159" spans="1:19" x14ac:dyDescent="0.25">
      <c r="A159" s="57">
        <f t="shared" si="18"/>
        <v>22</v>
      </c>
      <c r="B159" s="101">
        <f t="shared" si="19"/>
        <v>45081</v>
      </c>
      <c r="C159" s="28"/>
      <c r="D159" s="28"/>
      <c r="E159" s="95">
        <f t="shared" si="20"/>
        <v>0</v>
      </c>
      <c r="F159" s="28"/>
      <c r="G159" s="28"/>
      <c r="H159" s="33">
        <f t="shared" si="21"/>
        <v>0</v>
      </c>
      <c r="I159" s="28"/>
      <c r="J159" s="33">
        <f t="shared" si="22"/>
        <v>0</v>
      </c>
      <c r="K159" s="34">
        <f t="shared" si="23"/>
        <v>0</v>
      </c>
      <c r="M159" s="93">
        <f t="shared" si="24"/>
        <v>0</v>
      </c>
      <c r="N159" s="34">
        <f t="shared" si="25"/>
        <v>0</v>
      </c>
      <c r="O159" s="43">
        <f t="shared" si="26"/>
        <v>0</v>
      </c>
      <c r="Q159" s="93">
        <f>IF(C159+D159=0,0,SUM(E$4:E159))</f>
        <v>0</v>
      </c>
      <c r="R159" s="34">
        <f>IF(I159=0,0,SUM(K$4:K159))</f>
        <v>0</v>
      </c>
      <c r="S159" s="43">
        <f>IF(F159+G159=0,0,SUM(O$4:O159))</f>
        <v>0</v>
      </c>
    </row>
    <row r="160" spans="1:19" x14ac:dyDescent="0.25">
      <c r="A160" s="57">
        <f t="shared" si="18"/>
        <v>23</v>
      </c>
      <c r="B160" s="101">
        <f t="shared" si="19"/>
        <v>45082</v>
      </c>
      <c r="C160" s="28"/>
      <c r="D160" s="28"/>
      <c r="E160" s="95">
        <f t="shared" si="20"/>
        <v>0</v>
      </c>
      <c r="F160" s="28"/>
      <c r="G160" s="28"/>
      <c r="H160" s="33">
        <f t="shared" si="21"/>
        <v>0</v>
      </c>
      <c r="I160" s="28"/>
      <c r="J160" s="33">
        <f t="shared" si="22"/>
        <v>0</v>
      </c>
      <c r="K160" s="34">
        <f t="shared" si="23"/>
        <v>0</v>
      </c>
      <c r="M160" s="93">
        <f t="shared" si="24"/>
        <v>0</v>
      </c>
      <c r="N160" s="34">
        <f t="shared" si="25"/>
        <v>0</v>
      </c>
      <c r="O160" s="43">
        <f t="shared" si="26"/>
        <v>0</v>
      </c>
      <c r="Q160" s="93">
        <f>IF(C160+D160=0,0,SUM(E$4:E160))</f>
        <v>0</v>
      </c>
      <c r="R160" s="34">
        <f>IF(I160=0,0,SUM(K$4:K160))</f>
        <v>0</v>
      </c>
      <c r="S160" s="43">
        <f>IF(F160+G160=0,0,SUM(O$4:O160))</f>
        <v>0</v>
      </c>
    </row>
    <row r="161" spans="1:19" x14ac:dyDescent="0.25">
      <c r="A161" s="57">
        <f t="shared" si="18"/>
        <v>23</v>
      </c>
      <c r="B161" s="101">
        <f t="shared" si="19"/>
        <v>45083</v>
      </c>
      <c r="C161" s="28"/>
      <c r="D161" s="28"/>
      <c r="E161" s="95">
        <f t="shared" si="20"/>
        <v>0</v>
      </c>
      <c r="F161" s="28"/>
      <c r="G161" s="28"/>
      <c r="H161" s="33">
        <f t="shared" si="21"/>
        <v>0</v>
      </c>
      <c r="I161" s="28"/>
      <c r="J161" s="33">
        <f t="shared" si="22"/>
        <v>0</v>
      </c>
      <c r="K161" s="34">
        <f t="shared" si="23"/>
        <v>0</v>
      </c>
      <c r="M161" s="93">
        <f t="shared" si="24"/>
        <v>0</v>
      </c>
      <c r="N161" s="34">
        <f t="shared" si="25"/>
        <v>0</v>
      </c>
      <c r="O161" s="43">
        <f t="shared" si="26"/>
        <v>0</v>
      </c>
      <c r="Q161" s="93">
        <f>IF(C161+D161=0,0,SUM(E$4:E161))</f>
        <v>0</v>
      </c>
      <c r="R161" s="34">
        <f>IF(I161=0,0,SUM(K$4:K161))</f>
        <v>0</v>
      </c>
      <c r="S161" s="43">
        <f>IF(F161+G161=0,0,SUM(O$4:O161))</f>
        <v>0</v>
      </c>
    </row>
    <row r="162" spans="1:19" x14ac:dyDescent="0.25">
      <c r="A162" s="57">
        <f t="shared" si="18"/>
        <v>23</v>
      </c>
      <c r="B162" s="101">
        <f t="shared" si="19"/>
        <v>45084</v>
      </c>
      <c r="C162" s="28"/>
      <c r="D162" s="28"/>
      <c r="E162" s="95">
        <f t="shared" si="20"/>
        <v>0</v>
      </c>
      <c r="F162" s="28"/>
      <c r="G162" s="28"/>
      <c r="H162" s="33">
        <f t="shared" si="21"/>
        <v>0</v>
      </c>
      <c r="I162" s="28"/>
      <c r="J162" s="33">
        <f t="shared" si="22"/>
        <v>0</v>
      </c>
      <c r="K162" s="34">
        <f t="shared" si="23"/>
        <v>0</v>
      </c>
      <c r="M162" s="93">
        <f t="shared" si="24"/>
        <v>0</v>
      </c>
      <c r="N162" s="34">
        <f t="shared" si="25"/>
        <v>0</v>
      </c>
      <c r="O162" s="43">
        <f t="shared" si="26"/>
        <v>0</v>
      </c>
      <c r="Q162" s="93">
        <f>IF(C162+D162=0,0,SUM(E$4:E162))</f>
        <v>0</v>
      </c>
      <c r="R162" s="34">
        <f>IF(I162=0,0,SUM(K$4:K162))</f>
        <v>0</v>
      </c>
      <c r="S162" s="43">
        <f>IF(F162+G162=0,0,SUM(O$4:O162))</f>
        <v>0</v>
      </c>
    </row>
    <row r="163" spans="1:19" x14ac:dyDescent="0.25">
      <c r="A163" s="57">
        <f t="shared" si="18"/>
        <v>23</v>
      </c>
      <c r="B163" s="101">
        <f t="shared" si="19"/>
        <v>45085</v>
      </c>
      <c r="C163" s="28"/>
      <c r="D163" s="28"/>
      <c r="E163" s="95">
        <f t="shared" si="20"/>
        <v>0</v>
      </c>
      <c r="F163" s="28"/>
      <c r="G163" s="28"/>
      <c r="H163" s="33">
        <f t="shared" si="21"/>
        <v>0</v>
      </c>
      <c r="I163" s="28"/>
      <c r="J163" s="33">
        <f t="shared" si="22"/>
        <v>0</v>
      </c>
      <c r="K163" s="34">
        <f t="shared" si="23"/>
        <v>0</v>
      </c>
      <c r="M163" s="93">
        <f t="shared" si="24"/>
        <v>0</v>
      </c>
      <c r="N163" s="34">
        <f t="shared" si="25"/>
        <v>0</v>
      </c>
      <c r="O163" s="43">
        <f t="shared" si="26"/>
        <v>0</v>
      </c>
      <c r="Q163" s="93">
        <f>IF(C163+D163=0,0,SUM(E$4:E163))</f>
        <v>0</v>
      </c>
      <c r="R163" s="34">
        <f>IF(I163=0,0,SUM(K$4:K163))</f>
        <v>0</v>
      </c>
      <c r="S163" s="43">
        <f>IF(F163+G163=0,0,SUM(O$4:O163))</f>
        <v>0</v>
      </c>
    </row>
    <row r="164" spans="1:19" x14ac:dyDescent="0.25">
      <c r="A164" s="57">
        <f t="shared" si="18"/>
        <v>23</v>
      </c>
      <c r="B164" s="101">
        <f t="shared" si="19"/>
        <v>45086</v>
      </c>
      <c r="C164" s="28"/>
      <c r="D164" s="28"/>
      <c r="E164" s="95">
        <f t="shared" si="20"/>
        <v>0</v>
      </c>
      <c r="F164" s="28"/>
      <c r="G164" s="28"/>
      <c r="H164" s="33">
        <f t="shared" si="21"/>
        <v>0</v>
      </c>
      <c r="I164" s="28"/>
      <c r="J164" s="33">
        <f t="shared" si="22"/>
        <v>0</v>
      </c>
      <c r="K164" s="34">
        <f t="shared" si="23"/>
        <v>0</v>
      </c>
      <c r="M164" s="93">
        <f t="shared" si="24"/>
        <v>0</v>
      </c>
      <c r="N164" s="34">
        <f t="shared" si="25"/>
        <v>0</v>
      </c>
      <c r="O164" s="43">
        <f t="shared" si="26"/>
        <v>0</v>
      </c>
      <c r="Q164" s="93">
        <f>IF(C164+D164=0,0,SUM(E$4:E164))</f>
        <v>0</v>
      </c>
      <c r="R164" s="34">
        <f>IF(I164=0,0,SUM(K$4:K164))</f>
        <v>0</v>
      </c>
      <c r="S164" s="43">
        <f>IF(F164+G164=0,0,SUM(O$4:O164))</f>
        <v>0</v>
      </c>
    </row>
    <row r="165" spans="1:19" x14ac:dyDescent="0.25">
      <c r="A165" s="57">
        <f t="shared" si="18"/>
        <v>23</v>
      </c>
      <c r="B165" s="101">
        <f t="shared" si="19"/>
        <v>45087</v>
      </c>
      <c r="C165" s="28"/>
      <c r="D165" s="28"/>
      <c r="E165" s="95">
        <f t="shared" si="20"/>
        <v>0</v>
      </c>
      <c r="F165" s="28"/>
      <c r="G165" s="28"/>
      <c r="H165" s="33">
        <f t="shared" si="21"/>
        <v>0</v>
      </c>
      <c r="I165" s="28"/>
      <c r="J165" s="33">
        <f t="shared" si="22"/>
        <v>0</v>
      </c>
      <c r="K165" s="34">
        <f t="shared" si="23"/>
        <v>0</v>
      </c>
      <c r="M165" s="93">
        <f t="shared" si="24"/>
        <v>0</v>
      </c>
      <c r="N165" s="34">
        <f t="shared" si="25"/>
        <v>0</v>
      </c>
      <c r="O165" s="43">
        <f t="shared" si="26"/>
        <v>0</v>
      </c>
      <c r="Q165" s="93">
        <f>IF(C165+D165=0,0,SUM(E$4:E165))</f>
        <v>0</v>
      </c>
      <c r="R165" s="34">
        <f>IF(I165=0,0,SUM(K$4:K165))</f>
        <v>0</v>
      </c>
      <c r="S165" s="43">
        <f>IF(F165+G165=0,0,SUM(O$4:O165))</f>
        <v>0</v>
      </c>
    </row>
    <row r="166" spans="1:19" x14ac:dyDescent="0.25">
      <c r="A166" s="57">
        <f t="shared" si="18"/>
        <v>23</v>
      </c>
      <c r="B166" s="101">
        <f t="shared" si="19"/>
        <v>45088</v>
      </c>
      <c r="C166" s="28"/>
      <c r="D166" s="28"/>
      <c r="E166" s="95">
        <f t="shared" si="20"/>
        <v>0</v>
      </c>
      <c r="F166" s="28"/>
      <c r="G166" s="28"/>
      <c r="H166" s="33">
        <f t="shared" si="21"/>
        <v>0</v>
      </c>
      <c r="I166" s="28"/>
      <c r="J166" s="33">
        <f t="shared" si="22"/>
        <v>0</v>
      </c>
      <c r="K166" s="34">
        <f t="shared" si="23"/>
        <v>0</v>
      </c>
      <c r="M166" s="93">
        <f t="shared" si="24"/>
        <v>0</v>
      </c>
      <c r="N166" s="34">
        <f t="shared" si="25"/>
        <v>0</v>
      </c>
      <c r="O166" s="43">
        <f t="shared" si="26"/>
        <v>0</v>
      </c>
      <c r="Q166" s="93">
        <f>IF(C166+D166=0,0,SUM(E$4:E166))</f>
        <v>0</v>
      </c>
      <c r="R166" s="34">
        <f>IF(I166=0,0,SUM(K$4:K166))</f>
        <v>0</v>
      </c>
      <c r="S166" s="43">
        <f>IF(F166+G166=0,0,SUM(O$4:O166))</f>
        <v>0</v>
      </c>
    </row>
    <row r="167" spans="1:19" x14ac:dyDescent="0.25">
      <c r="A167" s="57">
        <f t="shared" si="18"/>
        <v>24</v>
      </c>
      <c r="B167" s="101">
        <f t="shared" si="19"/>
        <v>45089</v>
      </c>
      <c r="C167" s="28"/>
      <c r="D167" s="28"/>
      <c r="E167" s="95">
        <f t="shared" si="20"/>
        <v>0</v>
      </c>
      <c r="F167" s="28"/>
      <c r="G167" s="28"/>
      <c r="H167" s="33">
        <f t="shared" si="21"/>
        <v>0</v>
      </c>
      <c r="I167" s="28"/>
      <c r="J167" s="33">
        <f t="shared" si="22"/>
        <v>0</v>
      </c>
      <c r="K167" s="34">
        <f t="shared" si="23"/>
        <v>0</v>
      </c>
      <c r="M167" s="93">
        <f t="shared" si="24"/>
        <v>0</v>
      </c>
      <c r="N167" s="34">
        <f t="shared" si="25"/>
        <v>0</v>
      </c>
      <c r="O167" s="43">
        <f t="shared" si="26"/>
        <v>0</v>
      </c>
      <c r="Q167" s="93">
        <f>IF(C167+D167=0,0,SUM(E$4:E167))</f>
        <v>0</v>
      </c>
      <c r="R167" s="34">
        <f>IF(I167=0,0,SUM(K$4:K167))</f>
        <v>0</v>
      </c>
      <c r="S167" s="43">
        <f>IF(F167+G167=0,0,SUM(O$4:O167))</f>
        <v>0</v>
      </c>
    </row>
    <row r="168" spans="1:19" x14ac:dyDescent="0.25">
      <c r="A168" s="57">
        <f t="shared" si="18"/>
        <v>24</v>
      </c>
      <c r="B168" s="101">
        <f t="shared" si="19"/>
        <v>45090</v>
      </c>
      <c r="C168" s="28"/>
      <c r="D168" s="28"/>
      <c r="E168" s="95">
        <f t="shared" si="20"/>
        <v>0</v>
      </c>
      <c r="F168" s="28"/>
      <c r="G168" s="28"/>
      <c r="H168" s="33">
        <f t="shared" si="21"/>
        <v>0</v>
      </c>
      <c r="I168" s="28"/>
      <c r="J168" s="33">
        <f t="shared" si="22"/>
        <v>0</v>
      </c>
      <c r="K168" s="34">
        <f t="shared" si="23"/>
        <v>0</v>
      </c>
      <c r="M168" s="93">
        <f t="shared" si="24"/>
        <v>0</v>
      </c>
      <c r="N168" s="34">
        <f t="shared" si="25"/>
        <v>0</v>
      </c>
      <c r="O168" s="43">
        <f t="shared" si="26"/>
        <v>0</v>
      </c>
      <c r="Q168" s="93">
        <f>IF(C168+D168=0,0,SUM(E$4:E168))</f>
        <v>0</v>
      </c>
      <c r="R168" s="34">
        <f>IF(I168=0,0,SUM(K$4:K168))</f>
        <v>0</v>
      </c>
      <c r="S168" s="43">
        <f>IF(F168+G168=0,0,SUM(O$4:O168))</f>
        <v>0</v>
      </c>
    </row>
    <row r="169" spans="1:19" x14ac:dyDescent="0.25">
      <c r="A169" s="57">
        <f t="shared" si="18"/>
        <v>24</v>
      </c>
      <c r="B169" s="101">
        <f t="shared" si="19"/>
        <v>45091</v>
      </c>
      <c r="C169" s="28"/>
      <c r="D169" s="28"/>
      <c r="E169" s="95">
        <f t="shared" si="20"/>
        <v>0</v>
      </c>
      <c r="F169" s="28"/>
      <c r="G169" s="28"/>
      <c r="H169" s="33">
        <f t="shared" si="21"/>
        <v>0</v>
      </c>
      <c r="I169" s="28"/>
      <c r="J169" s="33">
        <f t="shared" si="22"/>
        <v>0</v>
      </c>
      <c r="K169" s="34">
        <f t="shared" si="23"/>
        <v>0</v>
      </c>
      <c r="M169" s="93">
        <f t="shared" si="24"/>
        <v>0</v>
      </c>
      <c r="N169" s="34">
        <f t="shared" si="25"/>
        <v>0</v>
      </c>
      <c r="O169" s="43">
        <f t="shared" si="26"/>
        <v>0</v>
      </c>
      <c r="Q169" s="93">
        <f>IF(C169+D169=0,0,SUM(E$4:E169))</f>
        <v>0</v>
      </c>
      <c r="R169" s="34">
        <f>IF(I169=0,0,SUM(K$4:K169))</f>
        <v>0</v>
      </c>
      <c r="S169" s="43">
        <f>IF(F169+G169=0,0,SUM(O$4:O169))</f>
        <v>0</v>
      </c>
    </row>
    <row r="170" spans="1:19" x14ac:dyDescent="0.25">
      <c r="A170" s="57">
        <f t="shared" si="18"/>
        <v>24</v>
      </c>
      <c r="B170" s="101">
        <f t="shared" si="19"/>
        <v>45092</v>
      </c>
      <c r="C170" s="28"/>
      <c r="D170" s="28"/>
      <c r="E170" s="95">
        <f t="shared" si="20"/>
        <v>0</v>
      </c>
      <c r="F170" s="28"/>
      <c r="G170" s="28"/>
      <c r="H170" s="33">
        <f t="shared" si="21"/>
        <v>0</v>
      </c>
      <c r="I170" s="28"/>
      <c r="J170" s="33">
        <f t="shared" si="22"/>
        <v>0</v>
      </c>
      <c r="K170" s="34">
        <f t="shared" si="23"/>
        <v>0</v>
      </c>
      <c r="M170" s="93">
        <f t="shared" si="24"/>
        <v>0</v>
      </c>
      <c r="N170" s="34">
        <f t="shared" si="25"/>
        <v>0</v>
      </c>
      <c r="O170" s="43">
        <f t="shared" si="26"/>
        <v>0</v>
      </c>
      <c r="Q170" s="93">
        <f>IF(C170+D170=0,0,SUM(E$4:E170))</f>
        <v>0</v>
      </c>
      <c r="R170" s="34">
        <f>IF(I170=0,0,SUM(K$4:K170))</f>
        <v>0</v>
      </c>
      <c r="S170" s="43">
        <f>IF(F170+G170=0,0,SUM(O$4:O170))</f>
        <v>0</v>
      </c>
    </row>
    <row r="171" spans="1:19" x14ac:dyDescent="0.25">
      <c r="A171" s="57">
        <f t="shared" si="18"/>
        <v>24</v>
      </c>
      <c r="B171" s="101">
        <f t="shared" si="19"/>
        <v>45093</v>
      </c>
      <c r="C171" s="28"/>
      <c r="D171" s="28"/>
      <c r="E171" s="95">
        <f t="shared" si="20"/>
        <v>0</v>
      </c>
      <c r="F171" s="28"/>
      <c r="G171" s="28"/>
      <c r="H171" s="33">
        <f t="shared" si="21"/>
        <v>0</v>
      </c>
      <c r="I171" s="28"/>
      <c r="J171" s="33">
        <f t="shared" si="22"/>
        <v>0</v>
      </c>
      <c r="K171" s="34">
        <f t="shared" si="23"/>
        <v>0</v>
      </c>
      <c r="M171" s="93">
        <f t="shared" si="24"/>
        <v>0</v>
      </c>
      <c r="N171" s="34">
        <f t="shared" si="25"/>
        <v>0</v>
      </c>
      <c r="O171" s="43">
        <f t="shared" si="26"/>
        <v>0</v>
      </c>
      <c r="Q171" s="93">
        <f>IF(C171+D171=0,0,SUM(E$4:E171))</f>
        <v>0</v>
      </c>
      <c r="R171" s="34">
        <f>IF(I171=0,0,SUM(K$4:K171))</f>
        <v>0</v>
      </c>
      <c r="S171" s="43">
        <f>IF(F171+G171=0,0,SUM(O$4:O171))</f>
        <v>0</v>
      </c>
    </row>
    <row r="172" spans="1:19" x14ac:dyDescent="0.25">
      <c r="A172" s="57">
        <f t="shared" si="18"/>
        <v>24</v>
      </c>
      <c r="B172" s="101">
        <f t="shared" si="19"/>
        <v>45094</v>
      </c>
      <c r="C172" s="28"/>
      <c r="D172" s="28"/>
      <c r="E172" s="95">
        <f t="shared" si="20"/>
        <v>0</v>
      </c>
      <c r="F172" s="28"/>
      <c r="G172" s="28"/>
      <c r="H172" s="33">
        <f t="shared" si="21"/>
        <v>0</v>
      </c>
      <c r="I172" s="28"/>
      <c r="J172" s="33">
        <f t="shared" si="22"/>
        <v>0</v>
      </c>
      <c r="K172" s="34">
        <f t="shared" si="23"/>
        <v>0</v>
      </c>
      <c r="M172" s="93">
        <f t="shared" si="24"/>
        <v>0</v>
      </c>
      <c r="N172" s="34">
        <f t="shared" si="25"/>
        <v>0</v>
      </c>
      <c r="O172" s="43">
        <f t="shared" si="26"/>
        <v>0</v>
      </c>
      <c r="Q172" s="93">
        <f>IF(C172+D172=0,0,SUM(E$4:E172))</f>
        <v>0</v>
      </c>
      <c r="R172" s="34">
        <f>IF(I172=0,0,SUM(K$4:K172))</f>
        <v>0</v>
      </c>
      <c r="S172" s="43">
        <f>IF(F172+G172=0,0,SUM(O$4:O172))</f>
        <v>0</v>
      </c>
    </row>
    <row r="173" spans="1:19" x14ac:dyDescent="0.25">
      <c r="A173" s="57">
        <f t="shared" si="18"/>
        <v>24</v>
      </c>
      <c r="B173" s="101">
        <f t="shared" si="19"/>
        <v>45095</v>
      </c>
      <c r="C173" s="28"/>
      <c r="D173" s="28"/>
      <c r="E173" s="95">
        <f t="shared" si="20"/>
        <v>0</v>
      </c>
      <c r="F173" s="28"/>
      <c r="G173" s="28"/>
      <c r="H173" s="33">
        <f t="shared" si="21"/>
        <v>0</v>
      </c>
      <c r="I173" s="28"/>
      <c r="J173" s="33">
        <f t="shared" si="22"/>
        <v>0</v>
      </c>
      <c r="K173" s="34">
        <f t="shared" si="23"/>
        <v>0</v>
      </c>
      <c r="M173" s="93">
        <f t="shared" si="24"/>
        <v>0</v>
      </c>
      <c r="N173" s="34">
        <f t="shared" si="25"/>
        <v>0</v>
      </c>
      <c r="O173" s="43">
        <f t="shared" si="26"/>
        <v>0</v>
      </c>
      <c r="Q173" s="93">
        <f>IF(C173+D173=0,0,SUM(E$4:E173))</f>
        <v>0</v>
      </c>
      <c r="R173" s="34">
        <f>IF(I173=0,0,SUM(K$4:K173))</f>
        <v>0</v>
      </c>
      <c r="S173" s="43">
        <f>IF(F173+G173=0,0,SUM(O$4:O173))</f>
        <v>0</v>
      </c>
    </row>
    <row r="174" spans="1:19" x14ac:dyDescent="0.25">
      <c r="A174" s="57">
        <f t="shared" si="18"/>
        <v>25</v>
      </c>
      <c r="B174" s="101">
        <f t="shared" si="19"/>
        <v>45096</v>
      </c>
      <c r="C174" s="28"/>
      <c r="D174" s="28"/>
      <c r="E174" s="95">
        <f t="shared" si="20"/>
        <v>0</v>
      </c>
      <c r="F174" s="28"/>
      <c r="G174" s="28"/>
      <c r="H174" s="33">
        <f t="shared" si="21"/>
        <v>0</v>
      </c>
      <c r="I174" s="28"/>
      <c r="J174" s="33">
        <f t="shared" si="22"/>
        <v>0</v>
      </c>
      <c r="K174" s="34">
        <f t="shared" si="23"/>
        <v>0</v>
      </c>
      <c r="M174" s="93">
        <f t="shared" si="24"/>
        <v>0</v>
      </c>
      <c r="N174" s="34">
        <f t="shared" si="25"/>
        <v>0</v>
      </c>
      <c r="O174" s="43">
        <f t="shared" si="26"/>
        <v>0</v>
      </c>
      <c r="Q174" s="93">
        <f>IF(C174+D174=0,0,SUM(E$4:E174))</f>
        <v>0</v>
      </c>
      <c r="R174" s="34">
        <f>IF(I174=0,0,SUM(K$4:K174))</f>
        <v>0</v>
      </c>
      <c r="S174" s="43">
        <f>IF(F174+G174=0,0,SUM(O$4:O174))</f>
        <v>0</v>
      </c>
    </row>
    <row r="175" spans="1:19" x14ac:dyDescent="0.25">
      <c r="A175" s="57">
        <f t="shared" si="18"/>
        <v>25</v>
      </c>
      <c r="B175" s="101">
        <f t="shared" si="19"/>
        <v>45097</v>
      </c>
      <c r="C175" s="28"/>
      <c r="D175" s="28"/>
      <c r="E175" s="95">
        <f t="shared" si="20"/>
        <v>0</v>
      </c>
      <c r="F175" s="28"/>
      <c r="G175" s="28"/>
      <c r="H175" s="33">
        <f t="shared" si="21"/>
        <v>0</v>
      </c>
      <c r="I175" s="28"/>
      <c r="J175" s="33">
        <f t="shared" si="22"/>
        <v>0</v>
      </c>
      <c r="K175" s="34">
        <f t="shared" si="23"/>
        <v>0</v>
      </c>
      <c r="M175" s="93">
        <f t="shared" si="24"/>
        <v>0</v>
      </c>
      <c r="N175" s="34">
        <f t="shared" si="25"/>
        <v>0</v>
      </c>
      <c r="O175" s="43">
        <f t="shared" si="26"/>
        <v>0</v>
      </c>
      <c r="Q175" s="93">
        <f>IF(C175+D175=0,0,SUM(E$4:E175))</f>
        <v>0</v>
      </c>
      <c r="R175" s="34">
        <f>IF(I175=0,0,SUM(K$4:K175))</f>
        <v>0</v>
      </c>
      <c r="S175" s="43">
        <f>IF(F175+G175=0,0,SUM(O$4:O175))</f>
        <v>0</v>
      </c>
    </row>
    <row r="176" spans="1:19" x14ac:dyDescent="0.25">
      <c r="A176" s="57">
        <f t="shared" si="18"/>
        <v>25</v>
      </c>
      <c r="B176" s="101">
        <f t="shared" si="19"/>
        <v>45098</v>
      </c>
      <c r="C176" s="28"/>
      <c r="D176" s="28"/>
      <c r="E176" s="95">
        <f t="shared" si="20"/>
        <v>0</v>
      </c>
      <c r="F176" s="28"/>
      <c r="G176" s="28"/>
      <c r="H176" s="33">
        <f t="shared" si="21"/>
        <v>0</v>
      </c>
      <c r="I176" s="28"/>
      <c r="J176" s="33">
        <f t="shared" si="22"/>
        <v>0</v>
      </c>
      <c r="K176" s="34">
        <f t="shared" si="23"/>
        <v>0</v>
      </c>
      <c r="M176" s="93">
        <f t="shared" si="24"/>
        <v>0</v>
      </c>
      <c r="N176" s="34">
        <f t="shared" si="25"/>
        <v>0</v>
      </c>
      <c r="O176" s="43">
        <f t="shared" si="26"/>
        <v>0</v>
      </c>
      <c r="Q176" s="93">
        <f>IF(C176+D176=0,0,SUM(E$4:E176))</f>
        <v>0</v>
      </c>
      <c r="R176" s="34">
        <f>IF(I176=0,0,SUM(K$4:K176))</f>
        <v>0</v>
      </c>
      <c r="S176" s="43">
        <f>IF(F176+G176=0,0,SUM(O$4:O176))</f>
        <v>0</v>
      </c>
    </row>
    <row r="177" spans="1:19" x14ac:dyDescent="0.25">
      <c r="A177" s="57">
        <f t="shared" si="18"/>
        <v>25</v>
      </c>
      <c r="B177" s="101">
        <f t="shared" si="19"/>
        <v>45099</v>
      </c>
      <c r="C177" s="28"/>
      <c r="D177" s="28"/>
      <c r="E177" s="95">
        <f t="shared" si="20"/>
        <v>0</v>
      </c>
      <c r="F177" s="28"/>
      <c r="G177" s="28"/>
      <c r="H177" s="33">
        <f t="shared" si="21"/>
        <v>0</v>
      </c>
      <c r="I177" s="28"/>
      <c r="J177" s="33">
        <f t="shared" si="22"/>
        <v>0</v>
      </c>
      <c r="K177" s="34">
        <f t="shared" si="23"/>
        <v>0</v>
      </c>
      <c r="M177" s="93">
        <f t="shared" si="24"/>
        <v>0</v>
      </c>
      <c r="N177" s="34">
        <f t="shared" si="25"/>
        <v>0</v>
      </c>
      <c r="O177" s="43">
        <f t="shared" si="26"/>
        <v>0</v>
      </c>
      <c r="Q177" s="93">
        <f>IF(C177+D177=0,0,SUM(E$4:E177))</f>
        <v>0</v>
      </c>
      <c r="R177" s="34">
        <f>IF(I177=0,0,SUM(K$4:K177))</f>
        <v>0</v>
      </c>
      <c r="S177" s="43">
        <f>IF(F177+G177=0,0,SUM(O$4:O177))</f>
        <v>0</v>
      </c>
    </row>
    <row r="178" spans="1:19" x14ac:dyDescent="0.25">
      <c r="A178" s="57">
        <f t="shared" si="18"/>
        <v>25</v>
      </c>
      <c r="B178" s="101">
        <f t="shared" si="19"/>
        <v>45100</v>
      </c>
      <c r="C178" s="28"/>
      <c r="D178" s="28"/>
      <c r="E178" s="95">
        <f t="shared" si="20"/>
        <v>0</v>
      </c>
      <c r="F178" s="28"/>
      <c r="G178" s="28"/>
      <c r="H178" s="33">
        <f t="shared" si="21"/>
        <v>0</v>
      </c>
      <c r="I178" s="28"/>
      <c r="J178" s="33">
        <f t="shared" si="22"/>
        <v>0</v>
      </c>
      <c r="K178" s="34">
        <f t="shared" si="23"/>
        <v>0</v>
      </c>
      <c r="M178" s="93">
        <f t="shared" si="24"/>
        <v>0</v>
      </c>
      <c r="N178" s="34">
        <f t="shared" si="25"/>
        <v>0</v>
      </c>
      <c r="O178" s="43">
        <f t="shared" si="26"/>
        <v>0</v>
      </c>
      <c r="Q178" s="93">
        <f>IF(C178+D178=0,0,SUM(E$4:E178))</f>
        <v>0</v>
      </c>
      <c r="R178" s="34">
        <f>IF(I178=0,0,SUM(K$4:K178))</f>
        <v>0</v>
      </c>
      <c r="S178" s="43">
        <f>IF(F178+G178=0,0,SUM(O$4:O178))</f>
        <v>0</v>
      </c>
    </row>
    <row r="179" spans="1:19" x14ac:dyDescent="0.25">
      <c r="A179" s="57">
        <f t="shared" si="18"/>
        <v>25</v>
      </c>
      <c r="B179" s="101">
        <f t="shared" si="19"/>
        <v>45101</v>
      </c>
      <c r="C179" s="28"/>
      <c r="D179" s="28"/>
      <c r="E179" s="95">
        <f t="shared" si="20"/>
        <v>0</v>
      </c>
      <c r="F179" s="28"/>
      <c r="G179" s="28"/>
      <c r="H179" s="33">
        <f t="shared" si="21"/>
        <v>0</v>
      </c>
      <c r="I179" s="28"/>
      <c r="J179" s="33">
        <f t="shared" si="22"/>
        <v>0</v>
      </c>
      <c r="K179" s="34">
        <f t="shared" si="23"/>
        <v>0</v>
      </c>
      <c r="M179" s="93">
        <f t="shared" si="24"/>
        <v>0</v>
      </c>
      <c r="N179" s="34">
        <f t="shared" si="25"/>
        <v>0</v>
      </c>
      <c r="O179" s="43">
        <f t="shared" si="26"/>
        <v>0</v>
      </c>
      <c r="Q179" s="93">
        <f>IF(C179+D179=0,0,SUM(E$4:E179))</f>
        <v>0</v>
      </c>
      <c r="R179" s="34">
        <f>IF(I179=0,0,SUM(K$4:K179))</f>
        <v>0</v>
      </c>
      <c r="S179" s="43">
        <f>IF(F179+G179=0,0,SUM(O$4:O179))</f>
        <v>0</v>
      </c>
    </row>
    <row r="180" spans="1:19" x14ac:dyDescent="0.25">
      <c r="A180" s="57">
        <f t="shared" si="18"/>
        <v>25</v>
      </c>
      <c r="B180" s="101">
        <f t="shared" si="19"/>
        <v>45102</v>
      </c>
      <c r="C180" s="28"/>
      <c r="D180" s="28"/>
      <c r="E180" s="95">
        <f t="shared" si="20"/>
        <v>0</v>
      </c>
      <c r="F180" s="28"/>
      <c r="G180" s="28"/>
      <c r="H180" s="33">
        <f t="shared" si="21"/>
        <v>0</v>
      </c>
      <c r="I180" s="28"/>
      <c r="J180" s="33">
        <f t="shared" si="22"/>
        <v>0</v>
      </c>
      <c r="K180" s="34">
        <f t="shared" si="23"/>
        <v>0</v>
      </c>
      <c r="M180" s="93">
        <f t="shared" si="24"/>
        <v>0</v>
      </c>
      <c r="N180" s="34">
        <f t="shared" si="25"/>
        <v>0</v>
      </c>
      <c r="O180" s="43">
        <f t="shared" si="26"/>
        <v>0</v>
      </c>
      <c r="Q180" s="93">
        <f>IF(C180+D180=0,0,SUM(E$4:E180))</f>
        <v>0</v>
      </c>
      <c r="R180" s="34">
        <f>IF(I180=0,0,SUM(K$4:K180))</f>
        <v>0</v>
      </c>
      <c r="S180" s="43">
        <f>IF(F180+G180=0,0,SUM(O$4:O180))</f>
        <v>0</v>
      </c>
    </row>
    <row r="181" spans="1:19" x14ac:dyDescent="0.25">
      <c r="A181" s="57">
        <f t="shared" si="18"/>
        <v>26</v>
      </c>
      <c r="B181" s="101">
        <f t="shared" si="19"/>
        <v>45103</v>
      </c>
      <c r="C181" s="28"/>
      <c r="D181" s="28"/>
      <c r="E181" s="95">
        <f t="shared" si="20"/>
        <v>0</v>
      </c>
      <c r="F181" s="28"/>
      <c r="G181" s="28"/>
      <c r="H181" s="33">
        <f t="shared" si="21"/>
        <v>0</v>
      </c>
      <c r="I181" s="28"/>
      <c r="J181" s="33">
        <f t="shared" si="22"/>
        <v>0</v>
      </c>
      <c r="K181" s="34">
        <f t="shared" si="23"/>
        <v>0</v>
      </c>
      <c r="M181" s="93">
        <f t="shared" si="24"/>
        <v>0</v>
      </c>
      <c r="N181" s="34">
        <f t="shared" si="25"/>
        <v>0</v>
      </c>
      <c r="O181" s="43">
        <f t="shared" si="26"/>
        <v>0</v>
      </c>
      <c r="Q181" s="93">
        <f>IF(C181+D181=0,0,SUM(E$4:E181))</f>
        <v>0</v>
      </c>
      <c r="R181" s="34">
        <f>IF(I181=0,0,SUM(K$4:K181))</f>
        <v>0</v>
      </c>
      <c r="S181" s="43">
        <f>IF(F181+G181=0,0,SUM(O$4:O181))</f>
        <v>0</v>
      </c>
    </row>
    <row r="182" spans="1:19" x14ac:dyDescent="0.25">
      <c r="A182" s="57">
        <f t="shared" si="18"/>
        <v>26</v>
      </c>
      <c r="B182" s="101">
        <f t="shared" si="19"/>
        <v>45104</v>
      </c>
      <c r="C182" s="28"/>
      <c r="D182" s="28"/>
      <c r="E182" s="95">
        <f t="shared" si="20"/>
        <v>0</v>
      </c>
      <c r="F182" s="28"/>
      <c r="G182" s="28"/>
      <c r="H182" s="33">
        <f t="shared" si="21"/>
        <v>0</v>
      </c>
      <c r="I182" s="28"/>
      <c r="J182" s="33">
        <f t="shared" si="22"/>
        <v>0</v>
      </c>
      <c r="K182" s="34">
        <f t="shared" si="23"/>
        <v>0</v>
      </c>
      <c r="M182" s="93">
        <f t="shared" si="24"/>
        <v>0</v>
      </c>
      <c r="N182" s="34">
        <f t="shared" si="25"/>
        <v>0</v>
      </c>
      <c r="O182" s="43">
        <f t="shared" si="26"/>
        <v>0</v>
      </c>
      <c r="Q182" s="93">
        <f>IF(C182+D182=0,0,SUM(E$4:E182))</f>
        <v>0</v>
      </c>
      <c r="R182" s="34">
        <f>IF(I182=0,0,SUM(K$4:K182))</f>
        <v>0</v>
      </c>
      <c r="S182" s="43">
        <f>IF(F182+G182=0,0,SUM(O$4:O182))</f>
        <v>0</v>
      </c>
    </row>
    <row r="183" spans="1:19" x14ac:dyDescent="0.25">
      <c r="A183" s="57">
        <f t="shared" si="18"/>
        <v>26</v>
      </c>
      <c r="B183" s="101">
        <f t="shared" si="19"/>
        <v>45105</v>
      </c>
      <c r="C183" s="28"/>
      <c r="D183" s="28"/>
      <c r="E183" s="95">
        <f t="shared" si="20"/>
        <v>0</v>
      </c>
      <c r="F183" s="28"/>
      <c r="G183" s="28"/>
      <c r="H183" s="33">
        <f t="shared" si="21"/>
        <v>0</v>
      </c>
      <c r="I183" s="28"/>
      <c r="J183" s="33">
        <f t="shared" si="22"/>
        <v>0</v>
      </c>
      <c r="K183" s="34">
        <f t="shared" si="23"/>
        <v>0</v>
      </c>
      <c r="M183" s="93">
        <f t="shared" si="24"/>
        <v>0</v>
      </c>
      <c r="N183" s="34">
        <f t="shared" si="25"/>
        <v>0</v>
      </c>
      <c r="O183" s="43">
        <f t="shared" si="26"/>
        <v>0</v>
      </c>
      <c r="Q183" s="93">
        <f>IF(C183+D183=0,0,SUM(E$4:E183))</f>
        <v>0</v>
      </c>
      <c r="R183" s="34">
        <f>IF(I183=0,0,SUM(K$4:K183))</f>
        <v>0</v>
      </c>
      <c r="S183" s="43">
        <f>IF(F183+G183=0,0,SUM(O$4:O183))</f>
        <v>0</v>
      </c>
    </row>
    <row r="184" spans="1:19" x14ac:dyDescent="0.25">
      <c r="A184" s="57">
        <f t="shared" si="18"/>
        <v>26</v>
      </c>
      <c r="B184" s="101">
        <f t="shared" si="19"/>
        <v>45106</v>
      </c>
      <c r="C184" s="28"/>
      <c r="D184" s="28"/>
      <c r="E184" s="95">
        <f t="shared" si="20"/>
        <v>0</v>
      </c>
      <c r="F184" s="28"/>
      <c r="G184" s="28"/>
      <c r="H184" s="33">
        <f t="shared" si="21"/>
        <v>0</v>
      </c>
      <c r="I184" s="28"/>
      <c r="J184" s="33">
        <f t="shared" si="22"/>
        <v>0</v>
      </c>
      <c r="K184" s="34">
        <f t="shared" si="23"/>
        <v>0</v>
      </c>
      <c r="M184" s="93">
        <f t="shared" si="24"/>
        <v>0</v>
      </c>
      <c r="N184" s="34">
        <f t="shared" si="25"/>
        <v>0</v>
      </c>
      <c r="O184" s="43">
        <f t="shared" si="26"/>
        <v>0</v>
      </c>
      <c r="Q184" s="93">
        <f>IF(C184+D184=0,0,SUM(E$4:E184))</f>
        <v>0</v>
      </c>
      <c r="R184" s="34">
        <f>IF(I184=0,0,SUM(K$4:K184))</f>
        <v>0</v>
      </c>
      <c r="S184" s="43">
        <f>IF(F184+G184=0,0,SUM(O$4:O184))</f>
        <v>0</v>
      </c>
    </row>
    <row r="185" spans="1:19" x14ac:dyDescent="0.25">
      <c r="A185" s="57">
        <f t="shared" ref="A185:A248" si="27">(B185-WEEKDAY(B185-1)+4-(TRUNC(DATE(YEAR(B185-WEEKDAY(B185-1)+4),1,2)/7)*7+5))/7+1</f>
        <v>26</v>
      </c>
      <c r="B185" s="101">
        <f t="shared" ref="B185:B248" si="28">B184+1</f>
        <v>45107</v>
      </c>
      <c r="C185" s="28"/>
      <c r="D185" s="28"/>
      <c r="E185" s="95">
        <f t="shared" ref="E185:E248" si="29">IF(C185+D185=0,0,C185-C184+D185-D184)</f>
        <v>0</v>
      </c>
      <c r="F185" s="28"/>
      <c r="G185" s="28"/>
      <c r="H185" s="33">
        <f t="shared" ref="H185:H248" si="30">IF(F185+G185=0,0,F185-F184+G185-G184)</f>
        <v>0</v>
      </c>
      <c r="I185" s="28"/>
      <c r="J185" s="33">
        <f t="shared" ref="J185:J248" si="31">IF(I185=0,0,I185-I184)</f>
        <v>0</v>
      </c>
      <c r="K185" s="34">
        <f t="shared" ref="K185:K248" si="32">J185-H185</f>
        <v>0</v>
      </c>
      <c r="M185" s="93">
        <f t="shared" ref="M185:M248" si="33">E185</f>
        <v>0</v>
      </c>
      <c r="N185" s="34">
        <f t="shared" ref="N185:N248" si="34">K185</f>
        <v>0</v>
      </c>
      <c r="O185" s="43">
        <f t="shared" ref="O185:O248" si="35">-H185</f>
        <v>0</v>
      </c>
      <c r="Q185" s="93">
        <f>IF(C185+D185=0,0,SUM(E$4:E185))</f>
        <v>0</v>
      </c>
      <c r="R185" s="34">
        <f>IF(I185=0,0,SUM(K$4:K185))</f>
        <v>0</v>
      </c>
      <c r="S185" s="43">
        <f>IF(F185+G185=0,0,SUM(O$4:O185))</f>
        <v>0</v>
      </c>
    </row>
    <row r="186" spans="1:19" x14ac:dyDescent="0.25">
      <c r="A186" s="57">
        <f t="shared" si="27"/>
        <v>26</v>
      </c>
      <c r="B186" s="101">
        <f t="shared" si="28"/>
        <v>45108</v>
      </c>
      <c r="C186" s="28"/>
      <c r="D186" s="28"/>
      <c r="E186" s="95">
        <f t="shared" si="29"/>
        <v>0</v>
      </c>
      <c r="F186" s="28"/>
      <c r="G186" s="28"/>
      <c r="H186" s="33">
        <f t="shared" si="30"/>
        <v>0</v>
      </c>
      <c r="I186" s="28"/>
      <c r="J186" s="33">
        <f t="shared" si="31"/>
        <v>0</v>
      </c>
      <c r="K186" s="34">
        <f t="shared" si="32"/>
        <v>0</v>
      </c>
      <c r="M186" s="93">
        <f t="shared" si="33"/>
        <v>0</v>
      </c>
      <c r="N186" s="34">
        <f t="shared" si="34"/>
        <v>0</v>
      </c>
      <c r="O186" s="43">
        <f t="shared" si="35"/>
        <v>0</v>
      </c>
      <c r="Q186" s="93">
        <f>IF(C186+D186=0,0,SUM(E$4:E186))</f>
        <v>0</v>
      </c>
      <c r="R186" s="34">
        <f>IF(I186=0,0,SUM(K$4:K186))</f>
        <v>0</v>
      </c>
      <c r="S186" s="43">
        <f>IF(F186+G186=0,0,SUM(O$4:O186))</f>
        <v>0</v>
      </c>
    </row>
    <row r="187" spans="1:19" x14ac:dyDescent="0.25">
      <c r="A187" s="57">
        <f t="shared" si="27"/>
        <v>26</v>
      </c>
      <c r="B187" s="101">
        <f t="shared" si="28"/>
        <v>45109</v>
      </c>
      <c r="C187" s="28"/>
      <c r="D187" s="28"/>
      <c r="E187" s="95">
        <f t="shared" si="29"/>
        <v>0</v>
      </c>
      <c r="F187" s="28"/>
      <c r="G187" s="28"/>
      <c r="H187" s="33">
        <f t="shared" si="30"/>
        <v>0</v>
      </c>
      <c r="I187" s="28"/>
      <c r="J187" s="33">
        <f t="shared" si="31"/>
        <v>0</v>
      </c>
      <c r="K187" s="34">
        <f t="shared" si="32"/>
        <v>0</v>
      </c>
      <c r="M187" s="93">
        <f t="shared" si="33"/>
        <v>0</v>
      </c>
      <c r="N187" s="34">
        <f t="shared" si="34"/>
        <v>0</v>
      </c>
      <c r="O187" s="43">
        <f t="shared" si="35"/>
        <v>0</v>
      </c>
      <c r="Q187" s="93">
        <f>IF(C187+D187=0,0,SUM(E$4:E187))</f>
        <v>0</v>
      </c>
      <c r="R187" s="34">
        <f>IF(I187=0,0,SUM(K$4:K187))</f>
        <v>0</v>
      </c>
      <c r="S187" s="43">
        <f>IF(F187+G187=0,0,SUM(O$4:O187))</f>
        <v>0</v>
      </c>
    </row>
    <row r="188" spans="1:19" x14ac:dyDescent="0.25">
      <c r="A188" s="57">
        <f t="shared" si="27"/>
        <v>27</v>
      </c>
      <c r="B188" s="101">
        <f t="shared" si="28"/>
        <v>45110</v>
      </c>
      <c r="C188" s="28"/>
      <c r="D188" s="28"/>
      <c r="E188" s="95">
        <f t="shared" si="29"/>
        <v>0</v>
      </c>
      <c r="F188" s="28"/>
      <c r="G188" s="28"/>
      <c r="H188" s="33">
        <f t="shared" si="30"/>
        <v>0</v>
      </c>
      <c r="I188" s="28"/>
      <c r="J188" s="33">
        <f t="shared" si="31"/>
        <v>0</v>
      </c>
      <c r="K188" s="34">
        <f t="shared" si="32"/>
        <v>0</v>
      </c>
      <c r="M188" s="93">
        <f t="shared" si="33"/>
        <v>0</v>
      </c>
      <c r="N188" s="34">
        <f t="shared" si="34"/>
        <v>0</v>
      </c>
      <c r="O188" s="43">
        <f t="shared" si="35"/>
        <v>0</v>
      </c>
      <c r="Q188" s="93">
        <f>IF(C188+D188=0,0,SUM(E$4:E188))</f>
        <v>0</v>
      </c>
      <c r="R188" s="34">
        <f>IF(I188=0,0,SUM(K$4:K188))</f>
        <v>0</v>
      </c>
      <c r="S188" s="43">
        <f>IF(F188+G188=0,0,SUM(O$4:O188))</f>
        <v>0</v>
      </c>
    </row>
    <row r="189" spans="1:19" x14ac:dyDescent="0.25">
      <c r="A189" s="57">
        <f t="shared" si="27"/>
        <v>27</v>
      </c>
      <c r="B189" s="101">
        <f t="shared" si="28"/>
        <v>45111</v>
      </c>
      <c r="C189" s="28"/>
      <c r="D189" s="28"/>
      <c r="E189" s="95">
        <f t="shared" si="29"/>
        <v>0</v>
      </c>
      <c r="F189" s="28"/>
      <c r="G189" s="28"/>
      <c r="H189" s="33">
        <f t="shared" si="30"/>
        <v>0</v>
      </c>
      <c r="I189" s="28"/>
      <c r="J189" s="33">
        <f t="shared" si="31"/>
        <v>0</v>
      </c>
      <c r="K189" s="34">
        <f t="shared" si="32"/>
        <v>0</v>
      </c>
      <c r="M189" s="93">
        <f t="shared" si="33"/>
        <v>0</v>
      </c>
      <c r="N189" s="34">
        <f t="shared" si="34"/>
        <v>0</v>
      </c>
      <c r="O189" s="43">
        <f t="shared" si="35"/>
        <v>0</v>
      </c>
      <c r="Q189" s="93">
        <f>IF(C189+D189=0,0,SUM(E$4:E189))</f>
        <v>0</v>
      </c>
      <c r="R189" s="34">
        <f>IF(I189=0,0,SUM(K$4:K189))</f>
        <v>0</v>
      </c>
      <c r="S189" s="43">
        <f>IF(F189+G189=0,0,SUM(O$4:O189))</f>
        <v>0</v>
      </c>
    </row>
    <row r="190" spans="1:19" x14ac:dyDescent="0.25">
      <c r="A190" s="57">
        <f t="shared" si="27"/>
        <v>27</v>
      </c>
      <c r="B190" s="101">
        <f t="shared" si="28"/>
        <v>45112</v>
      </c>
      <c r="C190" s="28"/>
      <c r="D190" s="28"/>
      <c r="E190" s="95">
        <f t="shared" si="29"/>
        <v>0</v>
      </c>
      <c r="F190" s="28"/>
      <c r="G190" s="28"/>
      <c r="H190" s="33">
        <f t="shared" si="30"/>
        <v>0</v>
      </c>
      <c r="I190" s="28"/>
      <c r="J190" s="33">
        <f t="shared" si="31"/>
        <v>0</v>
      </c>
      <c r="K190" s="34">
        <f t="shared" si="32"/>
        <v>0</v>
      </c>
      <c r="M190" s="93">
        <f t="shared" si="33"/>
        <v>0</v>
      </c>
      <c r="N190" s="34">
        <f t="shared" si="34"/>
        <v>0</v>
      </c>
      <c r="O190" s="43">
        <f t="shared" si="35"/>
        <v>0</v>
      </c>
      <c r="Q190" s="93">
        <f>IF(C190+D190=0,0,SUM(E$4:E190))</f>
        <v>0</v>
      </c>
      <c r="R190" s="34">
        <f>IF(I190=0,0,SUM(K$4:K190))</f>
        <v>0</v>
      </c>
      <c r="S190" s="43">
        <f>IF(F190+G190=0,0,SUM(O$4:O190))</f>
        <v>0</v>
      </c>
    </row>
    <row r="191" spans="1:19" x14ac:dyDescent="0.25">
      <c r="A191" s="57">
        <f t="shared" si="27"/>
        <v>27</v>
      </c>
      <c r="B191" s="101">
        <f t="shared" si="28"/>
        <v>45113</v>
      </c>
      <c r="C191" s="28"/>
      <c r="D191" s="28"/>
      <c r="E191" s="95">
        <f t="shared" si="29"/>
        <v>0</v>
      </c>
      <c r="F191" s="28"/>
      <c r="G191" s="28"/>
      <c r="H191" s="33">
        <f t="shared" si="30"/>
        <v>0</v>
      </c>
      <c r="I191" s="28"/>
      <c r="J191" s="33">
        <f t="shared" si="31"/>
        <v>0</v>
      </c>
      <c r="K191" s="34">
        <f t="shared" si="32"/>
        <v>0</v>
      </c>
      <c r="M191" s="93">
        <f t="shared" si="33"/>
        <v>0</v>
      </c>
      <c r="N191" s="34">
        <f t="shared" si="34"/>
        <v>0</v>
      </c>
      <c r="O191" s="43">
        <f t="shared" si="35"/>
        <v>0</v>
      </c>
      <c r="Q191" s="93">
        <f>IF(C191+D191=0,0,SUM(E$4:E191))</f>
        <v>0</v>
      </c>
      <c r="R191" s="34">
        <f>IF(I191=0,0,SUM(K$4:K191))</f>
        <v>0</v>
      </c>
      <c r="S191" s="43">
        <f>IF(F191+G191=0,0,SUM(O$4:O191))</f>
        <v>0</v>
      </c>
    </row>
    <row r="192" spans="1:19" x14ac:dyDescent="0.25">
      <c r="A192" s="57">
        <f t="shared" si="27"/>
        <v>27</v>
      </c>
      <c r="B192" s="101">
        <f t="shared" si="28"/>
        <v>45114</v>
      </c>
      <c r="C192" s="28"/>
      <c r="D192" s="28"/>
      <c r="E192" s="95">
        <f t="shared" si="29"/>
        <v>0</v>
      </c>
      <c r="F192" s="28"/>
      <c r="G192" s="28"/>
      <c r="H192" s="33">
        <f t="shared" si="30"/>
        <v>0</v>
      </c>
      <c r="I192" s="28"/>
      <c r="J192" s="33">
        <f t="shared" si="31"/>
        <v>0</v>
      </c>
      <c r="K192" s="34">
        <f t="shared" si="32"/>
        <v>0</v>
      </c>
      <c r="M192" s="93">
        <f t="shared" si="33"/>
        <v>0</v>
      </c>
      <c r="N192" s="34">
        <f t="shared" si="34"/>
        <v>0</v>
      </c>
      <c r="O192" s="43">
        <f t="shared" si="35"/>
        <v>0</v>
      </c>
      <c r="Q192" s="93">
        <f>IF(C192+D192=0,0,SUM(E$4:E192))</f>
        <v>0</v>
      </c>
      <c r="R192" s="34">
        <f>IF(I192=0,0,SUM(K$4:K192))</f>
        <v>0</v>
      </c>
      <c r="S192" s="43">
        <f>IF(F192+G192=0,0,SUM(O$4:O192))</f>
        <v>0</v>
      </c>
    </row>
    <row r="193" spans="1:19" x14ac:dyDescent="0.25">
      <c r="A193" s="57">
        <f t="shared" si="27"/>
        <v>27</v>
      </c>
      <c r="B193" s="101">
        <f t="shared" si="28"/>
        <v>45115</v>
      </c>
      <c r="C193" s="28"/>
      <c r="D193" s="28"/>
      <c r="E193" s="95">
        <f t="shared" si="29"/>
        <v>0</v>
      </c>
      <c r="F193" s="28"/>
      <c r="G193" s="28"/>
      <c r="H193" s="33">
        <f t="shared" si="30"/>
        <v>0</v>
      </c>
      <c r="I193" s="28"/>
      <c r="J193" s="33">
        <f t="shared" si="31"/>
        <v>0</v>
      </c>
      <c r="K193" s="34">
        <f t="shared" si="32"/>
        <v>0</v>
      </c>
      <c r="M193" s="93">
        <f t="shared" si="33"/>
        <v>0</v>
      </c>
      <c r="N193" s="34">
        <f t="shared" si="34"/>
        <v>0</v>
      </c>
      <c r="O193" s="43">
        <f t="shared" si="35"/>
        <v>0</v>
      </c>
      <c r="Q193" s="93">
        <f>IF(C193+D193=0,0,SUM(E$4:E193))</f>
        <v>0</v>
      </c>
      <c r="R193" s="34">
        <f>IF(I193=0,0,SUM(K$4:K193))</f>
        <v>0</v>
      </c>
      <c r="S193" s="43">
        <f>IF(F193+G193=0,0,SUM(O$4:O193))</f>
        <v>0</v>
      </c>
    </row>
    <row r="194" spans="1:19" x14ac:dyDescent="0.25">
      <c r="A194" s="57">
        <f t="shared" si="27"/>
        <v>27</v>
      </c>
      <c r="B194" s="101">
        <f t="shared" si="28"/>
        <v>45116</v>
      </c>
      <c r="C194" s="28"/>
      <c r="D194" s="28"/>
      <c r="E194" s="95">
        <f t="shared" si="29"/>
        <v>0</v>
      </c>
      <c r="F194" s="28"/>
      <c r="G194" s="28"/>
      <c r="H194" s="33">
        <f t="shared" si="30"/>
        <v>0</v>
      </c>
      <c r="I194" s="28"/>
      <c r="J194" s="33">
        <f t="shared" si="31"/>
        <v>0</v>
      </c>
      <c r="K194" s="34">
        <f t="shared" si="32"/>
        <v>0</v>
      </c>
      <c r="M194" s="93">
        <f t="shared" si="33"/>
        <v>0</v>
      </c>
      <c r="N194" s="34">
        <f t="shared" si="34"/>
        <v>0</v>
      </c>
      <c r="O194" s="43">
        <f t="shared" si="35"/>
        <v>0</v>
      </c>
      <c r="Q194" s="93">
        <f>IF(C194+D194=0,0,SUM(E$4:E194))</f>
        <v>0</v>
      </c>
      <c r="R194" s="34">
        <f>IF(I194=0,0,SUM(K$4:K194))</f>
        <v>0</v>
      </c>
      <c r="S194" s="43">
        <f>IF(F194+G194=0,0,SUM(O$4:O194))</f>
        <v>0</v>
      </c>
    </row>
    <row r="195" spans="1:19" x14ac:dyDescent="0.25">
      <c r="A195" s="57">
        <f t="shared" si="27"/>
        <v>28</v>
      </c>
      <c r="B195" s="101">
        <f t="shared" si="28"/>
        <v>45117</v>
      </c>
      <c r="C195" s="28"/>
      <c r="D195" s="28"/>
      <c r="E195" s="95">
        <f t="shared" si="29"/>
        <v>0</v>
      </c>
      <c r="F195" s="28"/>
      <c r="G195" s="28"/>
      <c r="H195" s="33">
        <f t="shared" si="30"/>
        <v>0</v>
      </c>
      <c r="I195" s="28"/>
      <c r="J195" s="33">
        <f t="shared" si="31"/>
        <v>0</v>
      </c>
      <c r="K195" s="34">
        <f t="shared" si="32"/>
        <v>0</v>
      </c>
      <c r="M195" s="93">
        <f t="shared" si="33"/>
        <v>0</v>
      </c>
      <c r="N195" s="34">
        <f t="shared" si="34"/>
        <v>0</v>
      </c>
      <c r="O195" s="43">
        <f t="shared" si="35"/>
        <v>0</v>
      </c>
      <c r="Q195" s="93">
        <f>IF(C195+D195=0,0,SUM(E$4:E195))</f>
        <v>0</v>
      </c>
      <c r="R195" s="34">
        <f>IF(I195=0,0,SUM(K$4:K195))</f>
        <v>0</v>
      </c>
      <c r="S195" s="43">
        <f>IF(F195+G195=0,0,SUM(O$4:O195))</f>
        <v>0</v>
      </c>
    </row>
    <row r="196" spans="1:19" x14ac:dyDescent="0.25">
      <c r="A196" s="57">
        <f t="shared" si="27"/>
        <v>28</v>
      </c>
      <c r="B196" s="101">
        <f t="shared" si="28"/>
        <v>45118</v>
      </c>
      <c r="C196" s="28"/>
      <c r="D196" s="28"/>
      <c r="E196" s="95">
        <f t="shared" si="29"/>
        <v>0</v>
      </c>
      <c r="F196" s="28"/>
      <c r="G196" s="28"/>
      <c r="H196" s="33">
        <f t="shared" si="30"/>
        <v>0</v>
      </c>
      <c r="I196" s="28"/>
      <c r="J196" s="33">
        <f t="shared" si="31"/>
        <v>0</v>
      </c>
      <c r="K196" s="34">
        <f t="shared" si="32"/>
        <v>0</v>
      </c>
      <c r="M196" s="93">
        <f t="shared" si="33"/>
        <v>0</v>
      </c>
      <c r="N196" s="34">
        <f t="shared" si="34"/>
        <v>0</v>
      </c>
      <c r="O196" s="43">
        <f t="shared" si="35"/>
        <v>0</v>
      </c>
      <c r="Q196" s="93">
        <f>IF(C196+D196=0,0,SUM(E$4:E196))</f>
        <v>0</v>
      </c>
      <c r="R196" s="34">
        <f>IF(I196=0,0,SUM(K$4:K196))</f>
        <v>0</v>
      </c>
      <c r="S196" s="43">
        <f>IF(F196+G196=0,0,SUM(O$4:O196))</f>
        <v>0</v>
      </c>
    </row>
    <row r="197" spans="1:19" x14ac:dyDescent="0.25">
      <c r="A197" s="57">
        <f t="shared" si="27"/>
        <v>28</v>
      </c>
      <c r="B197" s="101">
        <f t="shared" si="28"/>
        <v>45119</v>
      </c>
      <c r="C197" s="28"/>
      <c r="D197" s="28"/>
      <c r="E197" s="95">
        <f t="shared" si="29"/>
        <v>0</v>
      </c>
      <c r="F197" s="28"/>
      <c r="G197" s="28"/>
      <c r="H197" s="33">
        <f t="shared" si="30"/>
        <v>0</v>
      </c>
      <c r="I197" s="28"/>
      <c r="J197" s="33">
        <f t="shared" si="31"/>
        <v>0</v>
      </c>
      <c r="K197" s="34">
        <f t="shared" si="32"/>
        <v>0</v>
      </c>
      <c r="M197" s="93">
        <f t="shared" si="33"/>
        <v>0</v>
      </c>
      <c r="N197" s="34">
        <f t="shared" si="34"/>
        <v>0</v>
      </c>
      <c r="O197" s="43">
        <f t="shared" si="35"/>
        <v>0</v>
      </c>
      <c r="Q197" s="93">
        <f>IF(C197+D197=0,0,SUM(E$4:E197))</f>
        <v>0</v>
      </c>
      <c r="R197" s="34">
        <f>IF(I197=0,0,SUM(K$4:K197))</f>
        <v>0</v>
      </c>
      <c r="S197" s="43">
        <f>IF(F197+G197=0,0,SUM(O$4:O197))</f>
        <v>0</v>
      </c>
    </row>
    <row r="198" spans="1:19" x14ac:dyDescent="0.25">
      <c r="A198" s="57">
        <f t="shared" si="27"/>
        <v>28</v>
      </c>
      <c r="B198" s="101">
        <f t="shared" si="28"/>
        <v>45120</v>
      </c>
      <c r="C198" s="28"/>
      <c r="D198" s="28"/>
      <c r="E198" s="95">
        <f t="shared" si="29"/>
        <v>0</v>
      </c>
      <c r="F198" s="28"/>
      <c r="G198" s="28"/>
      <c r="H198" s="33">
        <f t="shared" si="30"/>
        <v>0</v>
      </c>
      <c r="I198" s="28"/>
      <c r="J198" s="33">
        <f t="shared" si="31"/>
        <v>0</v>
      </c>
      <c r="K198" s="34">
        <f t="shared" si="32"/>
        <v>0</v>
      </c>
      <c r="M198" s="93">
        <f t="shared" si="33"/>
        <v>0</v>
      </c>
      <c r="N198" s="34">
        <f t="shared" si="34"/>
        <v>0</v>
      </c>
      <c r="O198" s="43">
        <f t="shared" si="35"/>
        <v>0</v>
      </c>
      <c r="Q198" s="93">
        <f>IF(C198+D198=0,0,SUM(E$4:E198))</f>
        <v>0</v>
      </c>
      <c r="R198" s="34">
        <f>IF(I198=0,0,SUM(K$4:K198))</f>
        <v>0</v>
      </c>
      <c r="S198" s="43">
        <f>IF(F198+G198=0,0,SUM(O$4:O198))</f>
        <v>0</v>
      </c>
    </row>
    <row r="199" spans="1:19" x14ac:dyDescent="0.25">
      <c r="A199" s="57">
        <f t="shared" si="27"/>
        <v>28</v>
      </c>
      <c r="B199" s="101">
        <f t="shared" si="28"/>
        <v>45121</v>
      </c>
      <c r="C199" s="28"/>
      <c r="D199" s="28"/>
      <c r="E199" s="95">
        <f t="shared" si="29"/>
        <v>0</v>
      </c>
      <c r="F199" s="28"/>
      <c r="G199" s="28"/>
      <c r="H199" s="33">
        <f t="shared" si="30"/>
        <v>0</v>
      </c>
      <c r="I199" s="28"/>
      <c r="J199" s="33">
        <f t="shared" si="31"/>
        <v>0</v>
      </c>
      <c r="K199" s="34">
        <f t="shared" si="32"/>
        <v>0</v>
      </c>
      <c r="M199" s="93">
        <f t="shared" si="33"/>
        <v>0</v>
      </c>
      <c r="N199" s="34">
        <f t="shared" si="34"/>
        <v>0</v>
      </c>
      <c r="O199" s="43">
        <f t="shared" si="35"/>
        <v>0</v>
      </c>
      <c r="Q199" s="93">
        <f>IF(C199+D199=0,0,SUM(E$4:E199))</f>
        <v>0</v>
      </c>
      <c r="R199" s="34">
        <f>IF(I199=0,0,SUM(K$4:K199))</f>
        <v>0</v>
      </c>
      <c r="S199" s="43">
        <f>IF(F199+G199=0,0,SUM(O$4:O199))</f>
        <v>0</v>
      </c>
    </row>
    <row r="200" spans="1:19" x14ac:dyDescent="0.25">
      <c r="A200" s="57">
        <f t="shared" si="27"/>
        <v>28</v>
      </c>
      <c r="B200" s="101">
        <f t="shared" si="28"/>
        <v>45122</v>
      </c>
      <c r="C200" s="28"/>
      <c r="D200" s="28"/>
      <c r="E200" s="95">
        <f t="shared" si="29"/>
        <v>0</v>
      </c>
      <c r="F200" s="28"/>
      <c r="G200" s="28"/>
      <c r="H200" s="33">
        <f t="shared" si="30"/>
        <v>0</v>
      </c>
      <c r="I200" s="28"/>
      <c r="J200" s="33">
        <f t="shared" si="31"/>
        <v>0</v>
      </c>
      <c r="K200" s="34">
        <f t="shared" si="32"/>
        <v>0</v>
      </c>
      <c r="M200" s="93">
        <f t="shared" si="33"/>
        <v>0</v>
      </c>
      <c r="N200" s="34">
        <f t="shared" si="34"/>
        <v>0</v>
      </c>
      <c r="O200" s="43">
        <f t="shared" si="35"/>
        <v>0</v>
      </c>
      <c r="Q200" s="93">
        <f>IF(C200+D200=0,0,SUM(E$4:E200))</f>
        <v>0</v>
      </c>
      <c r="R200" s="34">
        <f>IF(I200=0,0,SUM(K$4:K200))</f>
        <v>0</v>
      </c>
      <c r="S200" s="43">
        <f>IF(F200+G200=0,0,SUM(O$4:O200))</f>
        <v>0</v>
      </c>
    </row>
    <row r="201" spans="1:19" x14ac:dyDescent="0.25">
      <c r="A201" s="57">
        <f t="shared" si="27"/>
        <v>28</v>
      </c>
      <c r="B201" s="101">
        <f t="shared" si="28"/>
        <v>45123</v>
      </c>
      <c r="C201" s="28"/>
      <c r="D201" s="28"/>
      <c r="E201" s="95">
        <f t="shared" si="29"/>
        <v>0</v>
      </c>
      <c r="F201" s="28"/>
      <c r="G201" s="28"/>
      <c r="H201" s="33">
        <f t="shared" si="30"/>
        <v>0</v>
      </c>
      <c r="I201" s="28"/>
      <c r="J201" s="33">
        <f t="shared" si="31"/>
        <v>0</v>
      </c>
      <c r="K201" s="34">
        <f t="shared" si="32"/>
        <v>0</v>
      </c>
      <c r="M201" s="93">
        <f t="shared" si="33"/>
        <v>0</v>
      </c>
      <c r="N201" s="34">
        <f t="shared" si="34"/>
        <v>0</v>
      </c>
      <c r="O201" s="43">
        <f t="shared" si="35"/>
        <v>0</v>
      </c>
      <c r="Q201" s="93">
        <f>IF(C201+D201=0,0,SUM(E$4:E201))</f>
        <v>0</v>
      </c>
      <c r="R201" s="34">
        <f>IF(I201=0,0,SUM(K$4:K201))</f>
        <v>0</v>
      </c>
      <c r="S201" s="43">
        <f>IF(F201+G201=0,0,SUM(O$4:O201))</f>
        <v>0</v>
      </c>
    </row>
    <row r="202" spans="1:19" x14ac:dyDescent="0.25">
      <c r="A202" s="57">
        <f t="shared" si="27"/>
        <v>29</v>
      </c>
      <c r="B202" s="101">
        <f t="shared" si="28"/>
        <v>45124</v>
      </c>
      <c r="C202" s="28"/>
      <c r="D202" s="28"/>
      <c r="E202" s="95">
        <f t="shared" si="29"/>
        <v>0</v>
      </c>
      <c r="F202" s="28"/>
      <c r="G202" s="28"/>
      <c r="H202" s="33">
        <f t="shared" si="30"/>
        <v>0</v>
      </c>
      <c r="I202" s="28"/>
      <c r="J202" s="33">
        <f t="shared" si="31"/>
        <v>0</v>
      </c>
      <c r="K202" s="34">
        <f t="shared" si="32"/>
        <v>0</v>
      </c>
      <c r="M202" s="93">
        <f t="shared" si="33"/>
        <v>0</v>
      </c>
      <c r="N202" s="34">
        <f t="shared" si="34"/>
        <v>0</v>
      </c>
      <c r="O202" s="43">
        <f t="shared" si="35"/>
        <v>0</v>
      </c>
      <c r="Q202" s="93">
        <f>IF(C202+D202=0,0,SUM(E$4:E202))</f>
        <v>0</v>
      </c>
      <c r="R202" s="34">
        <f>IF(I202=0,0,SUM(K$4:K202))</f>
        <v>0</v>
      </c>
      <c r="S202" s="43">
        <f>IF(F202+G202=0,0,SUM(O$4:O202))</f>
        <v>0</v>
      </c>
    </row>
    <row r="203" spans="1:19" x14ac:dyDescent="0.25">
      <c r="A203" s="57">
        <f t="shared" si="27"/>
        <v>29</v>
      </c>
      <c r="B203" s="101">
        <f t="shared" si="28"/>
        <v>45125</v>
      </c>
      <c r="C203" s="28"/>
      <c r="D203" s="28"/>
      <c r="E203" s="95">
        <f t="shared" si="29"/>
        <v>0</v>
      </c>
      <c r="F203" s="28"/>
      <c r="G203" s="28"/>
      <c r="H203" s="33">
        <f t="shared" si="30"/>
        <v>0</v>
      </c>
      <c r="I203" s="28"/>
      <c r="J203" s="33">
        <f t="shared" si="31"/>
        <v>0</v>
      </c>
      <c r="K203" s="34">
        <f t="shared" si="32"/>
        <v>0</v>
      </c>
      <c r="M203" s="93">
        <f t="shared" si="33"/>
        <v>0</v>
      </c>
      <c r="N203" s="34">
        <f t="shared" si="34"/>
        <v>0</v>
      </c>
      <c r="O203" s="43">
        <f t="shared" si="35"/>
        <v>0</v>
      </c>
      <c r="Q203" s="93">
        <f>IF(C203+D203=0,0,SUM(E$4:E203))</f>
        <v>0</v>
      </c>
      <c r="R203" s="34">
        <f>IF(I203=0,0,SUM(K$4:K203))</f>
        <v>0</v>
      </c>
      <c r="S203" s="43">
        <f>IF(F203+G203=0,0,SUM(O$4:O203))</f>
        <v>0</v>
      </c>
    </row>
    <row r="204" spans="1:19" x14ac:dyDescent="0.25">
      <c r="A204" s="57">
        <f t="shared" si="27"/>
        <v>29</v>
      </c>
      <c r="B204" s="101">
        <f t="shared" si="28"/>
        <v>45126</v>
      </c>
      <c r="C204" s="28"/>
      <c r="D204" s="28"/>
      <c r="E204" s="95">
        <f t="shared" si="29"/>
        <v>0</v>
      </c>
      <c r="F204" s="28"/>
      <c r="G204" s="28"/>
      <c r="H204" s="33">
        <f t="shared" si="30"/>
        <v>0</v>
      </c>
      <c r="I204" s="28"/>
      <c r="J204" s="33">
        <f t="shared" si="31"/>
        <v>0</v>
      </c>
      <c r="K204" s="34">
        <f t="shared" si="32"/>
        <v>0</v>
      </c>
      <c r="M204" s="93">
        <f t="shared" si="33"/>
        <v>0</v>
      </c>
      <c r="N204" s="34">
        <f t="shared" si="34"/>
        <v>0</v>
      </c>
      <c r="O204" s="43">
        <f t="shared" si="35"/>
        <v>0</v>
      </c>
      <c r="Q204" s="93">
        <f>IF(C204+D204=0,0,SUM(E$4:E204))</f>
        <v>0</v>
      </c>
      <c r="R204" s="34">
        <f>IF(I204=0,0,SUM(K$4:K204))</f>
        <v>0</v>
      </c>
      <c r="S204" s="43">
        <f>IF(F204+G204=0,0,SUM(O$4:O204))</f>
        <v>0</v>
      </c>
    </row>
    <row r="205" spans="1:19" x14ac:dyDescent="0.25">
      <c r="A205" s="57">
        <f t="shared" si="27"/>
        <v>29</v>
      </c>
      <c r="B205" s="101">
        <f t="shared" si="28"/>
        <v>45127</v>
      </c>
      <c r="C205" s="28"/>
      <c r="D205" s="28"/>
      <c r="E205" s="95">
        <f t="shared" si="29"/>
        <v>0</v>
      </c>
      <c r="F205" s="28"/>
      <c r="G205" s="28"/>
      <c r="H205" s="33">
        <f t="shared" si="30"/>
        <v>0</v>
      </c>
      <c r="I205" s="28"/>
      <c r="J205" s="33">
        <f t="shared" si="31"/>
        <v>0</v>
      </c>
      <c r="K205" s="34">
        <f t="shared" si="32"/>
        <v>0</v>
      </c>
      <c r="M205" s="93">
        <f t="shared" si="33"/>
        <v>0</v>
      </c>
      <c r="N205" s="34">
        <f t="shared" si="34"/>
        <v>0</v>
      </c>
      <c r="O205" s="43">
        <f t="shared" si="35"/>
        <v>0</v>
      </c>
      <c r="Q205" s="93">
        <f>IF(C205+D205=0,0,SUM(E$4:E205))</f>
        <v>0</v>
      </c>
      <c r="R205" s="34">
        <f>IF(I205=0,0,SUM(K$4:K205))</f>
        <v>0</v>
      </c>
      <c r="S205" s="43">
        <f>IF(F205+G205=0,0,SUM(O$4:O205))</f>
        <v>0</v>
      </c>
    </row>
    <row r="206" spans="1:19" x14ac:dyDescent="0.25">
      <c r="A206" s="57">
        <f t="shared" si="27"/>
        <v>29</v>
      </c>
      <c r="B206" s="101">
        <f t="shared" si="28"/>
        <v>45128</v>
      </c>
      <c r="C206" s="28"/>
      <c r="D206" s="28"/>
      <c r="E206" s="95">
        <f t="shared" si="29"/>
        <v>0</v>
      </c>
      <c r="F206" s="28"/>
      <c r="G206" s="28"/>
      <c r="H206" s="33">
        <f t="shared" si="30"/>
        <v>0</v>
      </c>
      <c r="I206" s="28"/>
      <c r="J206" s="33">
        <f t="shared" si="31"/>
        <v>0</v>
      </c>
      <c r="K206" s="34">
        <f t="shared" si="32"/>
        <v>0</v>
      </c>
      <c r="M206" s="93">
        <f t="shared" si="33"/>
        <v>0</v>
      </c>
      <c r="N206" s="34">
        <f t="shared" si="34"/>
        <v>0</v>
      </c>
      <c r="O206" s="43">
        <f t="shared" si="35"/>
        <v>0</v>
      </c>
      <c r="Q206" s="93">
        <f>IF(C206+D206=0,0,SUM(E$4:E206))</f>
        <v>0</v>
      </c>
      <c r="R206" s="34">
        <f>IF(I206=0,0,SUM(K$4:K206))</f>
        <v>0</v>
      </c>
      <c r="S206" s="43">
        <f>IF(F206+G206=0,0,SUM(O$4:O206))</f>
        <v>0</v>
      </c>
    </row>
    <row r="207" spans="1:19" x14ac:dyDescent="0.25">
      <c r="A207" s="57">
        <f t="shared" si="27"/>
        <v>29</v>
      </c>
      <c r="B207" s="101">
        <f t="shared" si="28"/>
        <v>45129</v>
      </c>
      <c r="C207" s="28"/>
      <c r="D207" s="28"/>
      <c r="E207" s="95">
        <f t="shared" si="29"/>
        <v>0</v>
      </c>
      <c r="F207" s="28"/>
      <c r="G207" s="28"/>
      <c r="H207" s="33">
        <f t="shared" si="30"/>
        <v>0</v>
      </c>
      <c r="I207" s="28"/>
      <c r="J207" s="33">
        <f t="shared" si="31"/>
        <v>0</v>
      </c>
      <c r="K207" s="34">
        <f t="shared" si="32"/>
        <v>0</v>
      </c>
      <c r="M207" s="93">
        <f t="shared" si="33"/>
        <v>0</v>
      </c>
      <c r="N207" s="34">
        <f t="shared" si="34"/>
        <v>0</v>
      </c>
      <c r="O207" s="43">
        <f t="shared" si="35"/>
        <v>0</v>
      </c>
      <c r="Q207" s="93">
        <f>IF(C207+D207=0,0,SUM(E$4:E207))</f>
        <v>0</v>
      </c>
      <c r="R207" s="34">
        <f>IF(I207=0,0,SUM(K$4:K207))</f>
        <v>0</v>
      </c>
      <c r="S207" s="43">
        <f>IF(F207+G207=0,0,SUM(O$4:O207))</f>
        <v>0</v>
      </c>
    </row>
    <row r="208" spans="1:19" x14ac:dyDescent="0.25">
      <c r="A208" s="57">
        <f t="shared" si="27"/>
        <v>29</v>
      </c>
      <c r="B208" s="101">
        <f t="shared" si="28"/>
        <v>45130</v>
      </c>
      <c r="C208" s="28"/>
      <c r="D208" s="28"/>
      <c r="E208" s="95">
        <f t="shared" si="29"/>
        <v>0</v>
      </c>
      <c r="F208" s="28"/>
      <c r="G208" s="28"/>
      <c r="H208" s="33">
        <f t="shared" si="30"/>
        <v>0</v>
      </c>
      <c r="I208" s="28"/>
      <c r="J208" s="33">
        <f t="shared" si="31"/>
        <v>0</v>
      </c>
      <c r="K208" s="34">
        <f t="shared" si="32"/>
        <v>0</v>
      </c>
      <c r="M208" s="93">
        <f t="shared" si="33"/>
        <v>0</v>
      </c>
      <c r="N208" s="34">
        <f t="shared" si="34"/>
        <v>0</v>
      </c>
      <c r="O208" s="43">
        <f t="shared" si="35"/>
        <v>0</v>
      </c>
      <c r="Q208" s="93">
        <f>IF(C208+D208=0,0,SUM(E$4:E208))</f>
        <v>0</v>
      </c>
      <c r="R208" s="34">
        <f>IF(I208=0,0,SUM(K$4:K208))</f>
        <v>0</v>
      </c>
      <c r="S208" s="43">
        <f>IF(F208+G208=0,0,SUM(O$4:O208))</f>
        <v>0</v>
      </c>
    </row>
    <row r="209" spans="1:19" x14ac:dyDescent="0.25">
      <c r="A209" s="57">
        <f t="shared" si="27"/>
        <v>30</v>
      </c>
      <c r="B209" s="101">
        <f t="shared" si="28"/>
        <v>45131</v>
      </c>
      <c r="C209" s="28"/>
      <c r="D209" s="28"/>
      <c r="E209" s="95">
        <f t="shared" si="29"/>
        <v>0</v>
      </c>
      <c r="F209" s="28"/>
      <c r="G209" s="28"/>
      <c r="H209" s="33">
        <f t="shared" si="30"/>
        <v>0</v>
      </c>
      <c r="I209" s="28"/>
      <c r="J209" s="33">
        <f t="shared" si="31"/>
        <v>0</v>
      </c>
      <c r="K209" s="34">
        <f t="shared" si="32"/>
        <v>0</v>
      </c>
      <c r="M209" s="93">
        <f t="shared" si="33"/>
        <v>0</v>
      </c>
      <c r="N209" s="34">
        <f t="shared" si="34"/>
        <v>0</v>
      </c>
      <c r="O209" s="43">
        <f t="shared" si="35"/>
        <v>0</v>
      </c>
      <c r="Q209" s="93">
        <f>IF(C209+D209=0,0,SUM(E$4:E209))</f>
        <v>0</v>
      </c>
      <c r="R209" s="34">
        <f>IF(I209=0,0,SUM(K$4:K209))</f>
        <v>0</v>
      </c>
      <c r="S209" s="43">
        <f>IF(F209+G209=0,0,SUM(O$4:O209))</f>
        <v>0</v>
      </c>
    </row>
    <row r="210" spans="1:19" x14ac:dyDescent="0.25">
      <c r="A210" s="57">
        <f t="shared" si="27"/>
        <v>30</v>
      </c>
      <c r="B210" s="101">
        <f t="shared" si="28"/>
        <v>45132</v>
      </c>
      <c r="C210" s="28"/>
      <c r="D210" s="28"/>
      <c r="E210" s="95">
        <f t="shared" si="29"/>
        <v>0</v>
      </c>
      <c r="F210" s="28"/>
      <c r="G210" s="28"/>
      <c r="H210" s="33">
        <f t="shared" si="30"/>
        <v>0</v>
      </c>
      <c r="I210" s="28"/>
      <c r="J210" s="33">
        <f t="shared" si="31"/>
        <v>0</v>
      </c>
      <c r="K210" s="34">
        <f t="shared" si="32"/>
        <v>0</v>
      </c>
      <c r="M210" s="93">
        <f t="shared" si="33"/>
        <v>0</v>
      </c>
      <c r="N210" s="34">
        <f t="shared" si="34"/>
        <v>0</v>
      </c>
      <c r="O210" s="43">
        <f t="shared" si="35"/>
        <v>0</v>
      </c>
      <c r="Q210" s="93">
        <f>IF(C210+D210=0,0,SUM(E$4:E210))</f>
        <v>0</v>
      </c>
      <c r="R210" s="34">
        <f>IF(I210=0,0,SUM(K$4:K210))</f>
        <v>0</v>
      </c>
      <c r="S210" s="43">
        <f>IF(F210+G210=0,0,SUM(O$4:O210))</f>
        <v>0</v>
      </c>
    </row>
    <row r="211" spans="1:19" x14ac:dyDescent="0.25">
      <c r="A211" s="57">
        <f t="shared" si="27"/>
        <v>30</v>
      </c>
      <c r="B211" s="101">
        <f t="shared" si="28"/>
        <v>45133</v>
      </c>
      <c r="C211" s="28"/>
      <c r="D211" s="28"/>
      <c r="E211" s="95">
        <f t="shared" si="29"/>
        <v>0</v>
      </c>
      <c r="F211" s="28"/>
      <c r="G211" s="28"/>
      <c r="H211" s="33">
        <f t="shared" si="30"/>
        <v>0</v>
      </c>
      <c r="I211" s="28"/>
      <c r="J211" s="33">
        <f t="shared" si="31"/>
        <v>0</v>
      </c>
      <c r="K211" s="34">
        <f t="shared" si="32"/>
        <v>0</v>
      </c>
      <c r="M211" s="93">
        <f t="shared" si="33"/>
        <v>0</v>
      </c>
      <c r="N211" s="34">
        <f t="shared" si="34"/>
        <v>0</v>
      </c>
      <c r="O211" s="43">
        <f t="shared" si="35"/>
        <v>0</v>
      </c>
      <c r="Q211" s="93">
        <f>IF(C211+D211=0,0,SUM(E$4:E211))</f>
        <v>0</v>
      </c>
      <c r="R211" s="34">
        <f>IF(I211=0,0,SUM(K$4:K211))</f>
        <v>0</v>
      </c>
      <c r="S211" s="43">
        <f>IF(F211+G211=0,0,SUM(O$4:O211))</f>
        <v>0</v>
      </c>
    </row>
    <row r="212" spans="1:19" x14ac:dyDescent="0.25">
      <c r="A212" s="57">
        <f t="shared" si="27"/>
        <v>30</v>
      </c>
      <c r="B212" s="101">
        <f t="shared" si="28"/>
        <v>45134</v>
      </c>
      <c r="C212" s="28"/>
      <c r="D212" s="28"/>
      <c r="E212" s="95">
        <f t="shared" si="29"/>
        <v>0</v>
      </c>
      <c r="F212" s="28"/>
      <c r="G212" s="28"/>
      <c r="H212" s="33">
        <f t="shared" si="30"/>
        <v>0</v>
      </c>
      <c r="I212" s="28"/>
      <c r="J212" s="33">
        <f t="shared" si="31"/>
        <v>0</v>
      </c>
      <c r="K212" s="34">
        <f t="shared" si="32"/>
        <v>0</v>
      </c>
      <c r="M212" s="93">
        <f t="shared" si="33"/>
        <v>0</v>
      </c>
      <c r="N212" s="34">
        <f t="shared" si="34"/>
        <v>0</v>
      </c>
      <c r="O212" s="43">
        <f t="shared" si="35"/>
        <v>0</v>
      </c>
      <c r="Q212" s="93">
        <f>IF(C212+D212=0,0,SUM(E$4:E212))</f>
        <v>0</v>
      </c>
      <c r="R212" s="34">
        <f>IF(I212=0,0,SUM(K$4:K212))</f>
        <v>0</v>
      </c>
      <c r="S212" s="43">
        <f>IF(F212+G212=0,0,SUM(O$4:O212))</f>
        <v>0</v>
      </c>
    </row>
    <row r="213" spans="1:19" x14ac:dyDescent="0.25">
      <c r="A213" s="57">
        <f t="shared" si="27"/>
        <v>30</v>
      </c>
      <c r="B213" s="101">
        <f t="shared" si="28"/>
        <v>45135</v>
      </c>
      <c r="C213" s="28"/>
      <c r="D213" s="28"/>
      <c r="E213" s="95">
        <f t="shared" si="29"/>
        <v>0</v>
      </c>
      <c r="F213" s="28"/>
      <c r="G213" s="28"/>
      <c r="H213" s="33">
        <f t="shared" si="30"/>
        <v>0</v>
      </c>
      <c r="I213" s="28"/>
      <c r="J213" s="33">
        <f t="shared" si="31"/>
        <v>0</v>
      </c>
      <c r="K213" s="34">
        <f t="shared" si="32"/>
        <v>0</v>
      </c>
      <c r="M213" s="93">
        <f t="shared" si="33"/>
        <v>0</v>
      </c>
      <c r="N213" s="34">
        <f t="shared" si="34"/>
        <v>0</v>
      </c>
      <c r="O213" s="43">
        <f t="shared" si="35"/>
        <v>0</v>
      </c>
      <c r="Q213" s="93">
        <f>IF(C213+D213=0,0,SUM(E$4:E213))</f>
        <v>0</v>
      </c>
      <c r="R213" s="34">
        <f>IF(I213=0,0,SUM(K$4:K213))</f>
        <v>0</v>
      </c>
      <c r="S213" s="43">
        <f>IF(F213+G213=0,0,SUM(O$4:O213))</f>
        <v>0</v>
      </c>
    </row>
    <row r="214" spans="1:19" x14ac:dyDescent="0.25">
      <c r="A214" s="57">
        <f t="shared" si="27"/>
        <v>30</v>
      </c>
      <c r="B214" s="101">
        <f t="shared" si="28"/>
        <v>45136</v>
      </c>
      <c r="C214" s="28"/>
      <c r="D214" s="28"/>
      <c r="E214" s="95">
        <f t="shared" si="29"/>
        <v>0</v>
      </c>
      <c r="F214" s="28"/>
      <c r="G214" s="28"/>
      <c r="H214" s="33">
        <f t="shared" si="30"/>
        <v>0</v>
      </c>
      <c r="I214" s="28"/>
      <c r="J214" s="33">
        <f t="shared" si="31"/>
        <v>0</v>
      </c>
      <c r="K214" s="34">
        <f t="shared" si="32"/>
        <v>0</v>
      </c>
      <c r="M214" s="93">
        <f t="shared" si="33"/>
        <v>0</v>
      </c>
      <c r="N214" s="34">
        <f t="shared" si="34"/>
        <v>0</v>
      </c>
      <c r="O214" s="43">
        <f t="shared" si="35"/>
        <v>0</v>
      </c>
      <c r="Q214" s="93">
        <f>IF(C214+D214=0,0,SUM(E$4:E214))</f>
        <v>0</v>
      </c>
      <c r="R214" s="34">
        <f>IF(I214=0,0,SUM(K$4:K214))</f>
        <v>0</v>
      </c>
      <c r="S214" s="43">
        <f>IF(F214+G214=0,0,SUM(O$4:O214))</f>
        <v>0</v>
      </c>
    </row>
    <row r="215" spans="1:19" x14ac:dyDescent="0.25">
      <c r="A215" s="57">
        <f t="shared" si="27"/>
        <v>30</v>
      </c>
      <c r="B215" s="101">
        <f t="shared" si="28"/>
        <v>45137</v>
      </c>
      <c r="C215" s="28"/>
      <c r="D215" s="28"/>
      <c r="E215" s="95">
        <f t="shared" si="29"/>
        <v>0</v>
      </c>
      <c r="F215" s="28"/>
      <c r="G215" s="28"/>
      <c r="H215" s="33">
        <f t="shared" si="30"/>
        <v>0</v>
      </c>
      <c r="I215" s="28"/>
      <c r="J215" s="33">
        <f t="shared" si="31"/>
        <v>0</v>
      </c>
      <c r="K215" s="34">
        <f t="shared" si="32"/>
        <v>0</v>
      </c>
      <c r="M215" s="93">
        <f t="shared" si="33"/>
        <v>0</v>
      </c>
      <c r="N215" s="34">
        <f t="shared" si="34"/>
        <v>0</v>
      </c>
      <c r="O215" s="43">
        <f t="shared" si="35"/>
        <v>0</v>
      </c>
      <c r="Q215" s="93">
        <f>IF(C215+D215=0,0,SUM(E$4:E215))</f>
        <v>0</v>
      </c>
      <c r="R215" s="34">
        <f>IF(I215=0,0,SUM(K$4:K215))</f>
        <v>0</v>
      </c>
      <c r="S215" s="43">
        <f>IF(F215+G215=0,0,SUM(O$4:O215))</f>
        <v>0</v>
      </c>
    </row>
    <row r="216" spans="1:19" x14ac:dyDescent="0.25">
      <c r="A216" s="57">
        <f t="shared" si="27"/>
        <v>31</v>
      </c>
      <c r="B216" s="101">
        <f t="shared" si="28"/>
        <v>45138</v>
      </c>
      <c r="C216" s="28"/>
      <c r="D216" s="28"/>
      <c r="E216" s="95">
        <f t="shared" si="29"/>
        <v>0</v>
      </c>
      <c r="F216" s="28"/>
      <c r="G216" s="28"/>
      <c r="H216" s="33">
        <f t="shared" si="30"/>
        <v>0</v>
      </c>
      <c r="I216" s="28"/>
      <c r="J216" s="33">
        <f t="shared" si="31"/>
        <v>0</v>
      </c>
      <c r="K216" s="34">
        <f t="shared" si="32"/>
        <v>0</v>
      </c>
      <c r="M216" s="93">
        <f t="shared" si="33"/>
        <v>0</v>
      </c>
      <c r="N216" s="34">
        <f t="shared" si="34"/>
        <v>0</v>
      </c>
      <c r="O216" s="43">
        <f t="shared" si="35"/>
        <v>0</v>
      </c>
      <c r="Q216" s="93">
        <f>IF(C216+D216=0,0,SUM(E$4:E216))</f>
        <v>0</v>
      </c>
      <c r="R216" s="34">
        <f>IF(I216=0,0,SUM(K$4:K216))</f>
        <v>0</v>
      </c>
      <c r="S216" s="43">
        <f>IF(F216+G216=0,0,SUM(O$4:O216))</f>
        <v>0</v>
      </c>
    </row>
    <row r="217" spans="1:19" x14ac:dyDescent="0.25">
      <c r="A217" s="57">
        <f t="shared" si="27"/>
        <v>31</v>
      </c>
      <c r="B217" s="101">
        <f t="shared" si="28"/>
        <v>45139</v>
      </c>
      <c r="C217" s="28"/>
      <c r="D217" s="28"/>
      <c r="E217" s="95">
        <f t="shared" si="29"/>
        <v>0</v>
      </c>
      <c r="F217" s="28"/>
      <c r="G217" s="28"/>
      <c r="H217" s="33">
        <f t="shared" si="30"/>
        <v>0</v>
      </c>
      <c r="I217" s="28"/>
      <c r="J217" s="33">
        <f t="shared" si="31"/>
        <v>0</v>
      </c>
      <c r="K217" s="34">
        <f t="shared" si="32"/>
        <v>0</v>
      </c>
      <c r="M217" s="93">
        <f t="shared" si="33"/>
        <v>0</v>
      </c>
      <c r="N217" s="34">
        <f t="shared" si="34"/>
        <v>0</v>
      </c>
      <c r="O217" s="43">
        <f t="shared" si="35"/>
        <v>0</v>
      </c>
      <c r="Q217" s="93">
        <f>IF(C217+D217=0,0,SUM(E$4:E217))</f>
        <v>0</v>
      </c>
      <c r="R217" s="34">
        <f>IF(I217=0,0,SUM(K$4:K217))</f>
        <v>0</v>
      </c>
      <c r="S217" s="43">
        <f>IF(F217+G217=0,0,SUM(O$4:O217))</f>
        <v>0</v>
      </c>
    </row>
    <row r="218" spans="1:19" x14ac:dyDescent="0.25">
      <c r="A218" s="57">
        <f t="shared" si="27"/>
        <v>31</v>
      </c>
      <c r="B218" s="101">
        <f t="shared" si="28"/>
        <v>45140</v>
      </c>
      <c r="C218" s="28"/>
      <c r="D218" s="28"/>
      <c r="E218" s="95">
        <f t="shared" si="29"/>
        <v>0</v>
      </c>
      <c r="F218" s="28"/>
      <c r="G218" s="28"/>
      <c r="H218" s="33">
        <f t="shared" si="30"/>
        <v>0</v>
      </c>
      <c r="I218" s="28"/>
      <c r="J218" s="33">
        <f t="shared" si="31"/>
        <v>0</v>
      </c>
      <c r="K218" s="34">
        <f t="shared" si="32"/>
        <v>0</v>
      </c>
      <c r="M218" s="93">
        <f t="shared" si="33"/>
        <v>0</v>
      </c>
      <c r="N218" s="34">
        <f t="shared" si="34"/>
        <v>0</v>
      </c>
      <c r="O218" s="43">
        <f t="shared" si="35"/>
        <v>0</v>
      </c>
      <c r="Q218" s="93">
        <f>IF(C218+D218=0,0,SUM(E$4:E218))</f>
        <v>0</v>
      </c>
      <c r="R218" s="34">
        <f>IF(I218=0,0,SUM(K$4:K218))</f>
        <v>0</v>
      </c>
      <c r="S218" s="43">
        <f>IF(F218+G218=0,0,SUM(O$4:O218))</f>
        <v>0</v>
      </c>
    </row>
    <row r="219" spans="1:19" x14ac:dyDescent="0.25">
      <c r="A219" s="57">
        <f t="shared" si="27"/>
        <v>31</v>
      </c>
      <c r="B219" s="101">
        <f t="shared" si="28"/>
        <v>45141</v>
      </c>
      <c r="C219" s="28"/>
      <c r="D219" s="28"/>
      <c r="E219" s="95">
        <f t="shared" si="29"/>
        <v>0</v>
      </c>
      <c r="F219" s="28"/>
      <c r="G219" s="28"/>
      <c r="H219" s="33">
        <f t="shared" si="30"/>
        <v>0</v>
      </c>
      <c r="I219" s="28"/>
      <c r="J219" s="33">
        <f t="shared" si="31"/>
        <v>0</v>
      </c>
      <c r="K219" s="34">
        <f t="shared" si="32"/>
        <v>0</v>
      </c>
      <c r="M219" s="93">
        <f t="shared" si="33"/>
        <v>0</v>
      </c>
      <c r="N219" s="34">
        <f t="shared" si="34"/>
        <v>0</v>
      </c>
      <c r="O219" s="43">
        <f t="shared" si="35"/>
        <v>0</v>
      </c>
      <c r="Q219" s="93">
        <f>IF(C219+D219=0,0,SUM(E$4:E219))</f>
        <v>0</v>
      </c>
      <c r="R219" s="34">
        <f>IF(I219=0,0,SUM(K$4:K219))</f>
        <v>0</v>
      </c>
      <c r="S219" s="43">
        <f>IF(F219+G219=0,0,SUM(O$4:O219))</f>
        <v>0</v>
      </c>
    </row>
    <row r="220" spans="1:19" x14ac:dyDescent="0.25">
      <c r="A220" s="57">
        <f t="shared" si="27"/>
        <v>31</v>
      </c>
      <c r="B220" s="101">
        <f t="shared" si="28"/>
        <v>45142</v>
      </c>
      <c r="C220" s="28"/>
      <c r="D220" s="28"/>
      <c r="E220" s="95">
        <f t="shared" si="29"/>
        <v>0</v>
      </c>
      <c r="F220" s="28"/>
      <c r="G220" s="28"/>
      <c r="H220" s="33">
        <f t="shared" si="30"/>
        <v>0</v>
      </c>
      <c r="I220" s="28"/>
      <c r="J220" s="33">
        <f t="shared" si="31"/>
        <v>0</v>
      </c>
      <c r="K220" s="34">
        <f t="shared" si="32"/>
        <v>0</v>
      </c>
      <c r="M220" s="93">
        <f t="shared" si="33"/>
        <v>0</v>
      </c>
      <c r="N220" s="34">
        <f t="shared" si="34"/>
        <v>0</v>
      </c>
      <c r="O220" s="43">
        <f t="shared" si="35"/>
        <v>0</v>
      </c>
      <c r="Q220" s="93">
        <f>IF(C220+D220=0,0,SUM(E$4:E220))</f>
        <v>0</v>
      </c>
      <c r="R220" s="34">
        <f>IF(I220=0,0,SUM(K$4:K220))</f>
        <v>0</v>
      </c>
      <c r="S220" s="43">
        <f>IF(F220+G220=0,0,SUM(O$4:O220))</f>
        <v>0</v>
      </c>
    </row>
    <row r="221" spans="1:19" x14ac:dyDescent="0.25">
      <c r="A221" s="57">
        <f t="shared" si="27"/>
        <v>31</v>
      </c>
      <c r="B221" s="101">
        <f t="shared" si="28"/>
        <v>45143</v>
      </c>
      <c r="C221" s="28"/>
      <c r="D221" s="28"/>
      <c r="E221" s="95">
        <f t="shared" si="29"/>
        <v>0</v>
      </c>
      <c r="F221" s="28"/>
      <c r="G221" s="28"/>
      <c r="H221" s="33">
        <f t="shared" si="30"/>
        <v>0</v>
      </c>
      <c r="I221" s="28"/>
      <c r="J221" s="33">
        <f t="shared" si="31"/>
        <v>0</v>
      </c>
      <c r="K221" s="34">
        <f t="shared" si="32"/>
        <v>0</v>
      </c>
      <c r="M221" s="93">
        <f t="shared" si="33"/>
        <v>0</v>
      </c>
      <c r="N221" s="34">
        <f t="shared" si="34"/>
        <v>0</v>
      </c>
      <c r="O221" s="43">
        <f t="shared" si="35"/>
        <v>0</v>
      </c>
      <c r="Q221" s="93">
        <f>IF(C221+D221=0,0,SUM(E$4:E221))</f>
        <v>0</v>
      </c>
      <c r="R221" s="34">
        <f>IF(I221=0,0,SUM(K$4:K221))</f>
        <v>0</v>
      </c>
      <c r="S221" s="43">
        <f>IF(F221+G221=0,0,SUM(O$4:O221))</f>
        <v>0</v>
      </c>
    </row>
    <row r="222" spans="1:19" x14ac:dyDescent="0.25">
      <c r="A222" s="57">
        <f t="shared" si="27"/>
        <v>31</v>
      </c>
      <c r="B222" s="101">
        <f t="shared" si="28"/>
        <v>45144</v>
      </c>
      <c r="C222" s="28"/>
      <c r="D222" s="28"/>
      <c r="E222" s="95">
        <f t="shared" si="29"/>
        <v>0</v>
      </c>
      <c r="F222" s="28"/>
      <c r="G222" s="28"/>
      <c r="H222" s="33">
        <f t="shared" si="30"/>
        <v>0</v>
      </c>
      <c r="I222" s="28"/>
      <c r="J222" s="33">
        <f t="shared" si="31"/>
        <v>0</v>
      </c>
      <c r="K222" s="34">
        <f t="shared" si="32"/>
        <v>0</v>
      </c>
      <c r="M222" s="93">
        <f t="shared" si="33"/>
        <v>0</v>
      </c>
      <c r="N222" s="34">
        <f t="shared" si="34"/>
        <v>0</v>
      </c>
      <c r="O222" s="43">
        <f t="shared" si="35"/>
        <v>0</v>
      </c>
      <c r="Q222" s="93">
        <f>IF(C222+D222=0,0,SUM(E$4:E222))</f>
        <v>0</v>
      </c>
      <c r="R222" s="34">
        <f>IF(I222=0,0,SUM(K$4:K222))</f>
        <v>0</v>
      </c>
      <c r="S222" s="43">
        <f>IF(F222+G222=0,0,SUM(O$4:O222))</f>
        <v>0</v>
      </c>
    </row>
    <row r="223" spans="1:19" x14ac:dyDescent="0.25">
      <c r="A223" s="57">
        <f t="shared" si="27"/>
        <v>32</v>
      </c>
      <c r="B223" s="101">
        <f t="shared" si="28"/>
        <v>45145</v>
      </c>
      <c r="C223" s="28"/>
      <c r="D223" s="28"/>
      <c r="E223" s="95">
        <f t="shared" si="29"/>
        <v>0</v>
      </c>
      <c r="F223" s="28"/>
      <c r="G223" s="28"/>
      <c r="H223" s="33">
        <f t="shared" si="30"/>
        <v>0</v>
      </c>
      <c r="I223" s="28"/>
      <c r="J223" s="33">
        <f t="shared" si="31"/>
        <v>0</v>
      </c>
      <c r="K223" s="34">
        <f t="shared" si="32"/>
        <v>0</v>
      </c>
      <c r="M223" s="93">
        <f t="shared" si="33"/>
        <v>0</v>
      </c>
      <c r="N223" s="34">
        <f t="shared" si="34"/>
        <v>0</v>
      </c>
      <c r="O223" s="43">
        <f t="shared" si="35"/>
        <v>0</v>
      </c>
      <c r="Q223" s="93">
        <f>IF(C223+D223=0,0,SUM(E$4:E223))</f>
        <v>0</v>
      </c>
      <c r="R223" s="34">
        <f>IF(I223=0,0,SUM(K$4:K223))</f>
        <v>0</v>
      </c>
      <c r="S223" s="43">
        <f>IF(F223+G223=0,0,SUM(O$4:O223))</f>
        <v>0</v>
      </c>
    </row>
    <row r="224" spans="1:19" x14ac:dyDescent="0.25">
      <c r="A224" s="57">
        <f t="shared" si="27"/>
        <v>32</v>
      </c>
      <c r="B224" s="101">
        <f t="shared" si="28"/>
        <v>45146</v>
      </c>
      <c r="C224" s="28"/>
      <c r="D224" s="28"/>
      <c r="E224" s="95">
        <f t="shared" si="29"/>
        <v>0</v>
      </c>
      <c r="F224" s="28"/>
      <c r="G224" s="28"/>
      <c r="H224" s="33">
        <f t="shared" si="30"/>
        <v>0</v>
      </c>
      <c r="I224" s="28"/>
      <c r="J224" s="33">
        <f t="shared" si="31"/>
        <v>0</v>
      </c>
      <c r="K224" s="34">
        <f t="shared" si="32"/>
        <v>0</v>
      </c>
      <c r="M224" s="93">
        <f t="shared" si="33"/>
        <v>0</v>
      </c>
      <c r="N224" s="34">
        <f t="shared" si="34"/>
        <v>0</v>
      </c>
      <c r="O224" s="43">
        <f t="shared" si="35"/>
        <v>0</v>
      </c>
      <c r="Q224" s="93">
        <f>IF(C224+D224=0,0,SUM(E$4:E224))</f>
        <v>0</v>
      </c>
      <c r="R224" s="34">
        <f>IF(I224=0,0,SUM(K$4:K224))</f>
        <v>0</v>
      </c>
      <c r="S224" s="43">
        <f>IF(F224+G224=0,0,SUM(O$4:O224))</f>
        <v>0</v>
      </c>
    </row>
    <row r="225" spans="1:19" x14ac:dyDescent="0.25">
      <c r="A225" s="57">
        <f t="shared" si="27"/>
        <v>32</v>
      </c>
      <c r="B225" s="101">
        <f t="shared" si="28"/>
        <v>45147</v>
      </c>
      <c r="C225" s="28"/>
      <c r="D225" s="28"/>
      <c r="E225" s="95">
        <f t="shared" si="29"/>
        <v>0</v>
      </c>
      <c r="F225" s="28"/>
      <c r="G225" s="28"/>
      <c r="H225" s="33">
        <f t="shared" si="30"/>
        <v>0</v>
      </c>
      <c r="I225" s="28"/>
      <c r="J225" s="33">
        <f t="shared" si="31"/>
        <v>0</v>
      </c>
      <c r="K225" s="34">
        <f t="shared" si="32"/>
        <v>0</v>
      </c>
      <c r="M225" s="93">
        <f t="shared" si="33"/>
        <v>0</v>
      </c>
      <c r="N225" s="34">
        <f t="shared" si="34"/>
        <v>0</v>
      </c>
      <c r="O225" s="43">
        <f t="shared" si="35"/>
        <v>0</v>
      </c>
      <c r="Q225" s="93">
        <f>IF(C225+D225=0,0,SUM(E$4:E225))</f>
        <v>0</v>
      </c>
      <c r="R225" s="34">
        <f>IF(I225=0,0,SUM(K$4:K225))</f>
        <v>0</v>
      </c>
      <c r="S225" s="43">
        <f>IF(F225+G225=0,0,SUM(O$4:O225))</f>
        <v>0</v>
      </c>
    </row>
    <row r="226" spans="1:19" x14ac:dyDescent="0.25">
      <c r="A226" s="57">
        <f t="shared" si="27"/>
        <v>32</v>
      </c>
      <c r="B226" s="101">
        <f t="shared" si="28"/>
        <v>45148</v>
      </c>
      <c r="C226" s="28"/>
      <c r="D226" s="28"/>
      <c r="E226" s="95">
        <f t="shared" si="29"/>
        <v>0</v>
      </c>
      <c r="F226" s="28"/>
      <c r="G226" s="28"/>
      <c r="H226" s="33">
        <f t="shared" si="30"/>
        <v>0</v>
      </c>
      <c r="I226" s="28"/>
      <c r="J226" s="33">
        <f t="shared" si="31"/>
        <v>0</v>
      </c>
      <c r="K226" s="34">
        <f t="shared" si="32"/>
        <v>0</v>
      </c>
      <c r="M226" s="93">
        <f t="shared" si="33"/>
        <v>0</v>
      </c>
      <c r="N226" s="34">
        <f t="shared" si="34"/>
        <v>0</v>
      </c>
      <c r="O226" s="43">
        <f t="shared" si="35"/>
        <v>0</v>
      </c>
      <c r="Q226" s="93">
        <f>IF(C226+D226=0,0,SUM(E$4:E226))</f>
        <v>0</v>
      </c>
      <c r="R226" s="34">
        <f>IF(I226=0,0,SUM(K$4:K226))</f>
        <v>0</v>
      </c>
      <c r="S226" s="43">
        <f>IF(F226+G226=0,0,SUM(O$4:O226))</f>
        <v>0</v>
      </c>
    </row>
    <row r="227" spans="1:19" x14ac:dyDescent="0.25">
      <c r="A227" s="57">
        <f t="shared" si="27"/>
        <v>32</v>
      </c>
      <c r="B227" s="101">
        <f t="shared" si="28"/>
        <v>45149</v>
      </c>
      <c r="C227" s="28"/>
      <c r="D227" s="28"/>
      <c r="E227" s="95">
        <f t="shared" si="29"/>
        <v>0</v>
      </c>
      <c r="F227" s="28"/>
      <c r="G227" s="28"/>
      <c r="H227" s="33">
        <f t="shared" si="30"/>
        <v>0</v>
      </c>
      <c r="I227" s="28"/>
      <c r="J227" s="33">
        <f t="shared" si="31"/>
        <v>0</v>
      </c>
      <c r="K227" s="34">
        <f t="shared" si="32"/>
        <v>0</v>
      </c>
      <c r="M227" s="93">
        <f t="shared" si="33"/>
        <v>0</v>
      </c>
      <c r="N227" s="34">
        <f t="shared" si="34"/>
        <v>0</v>
      </c>
      <c r="O227" s="43">
        <f t="shared" si="35"/>
        <v>0</v>
      </c>
      <c r="Q227" s="93">
        <f>IF(C227+D227=0,0,SUM(E$4:E227))</f>
        <v>0</v>
      </c>
      <c r="R227" s="34">
        <f>IF(I227=0,0,SUM(K$4:K227))</f>
        <v>0</v>
      </c>
      <c r="S227" s="43">
        <f>IF(F227+G227=0,0,SUM(O$4:O227))</f>
        <v>0</v>
      </c>
    </row>
    <row r="228" spans="1:19" x14ac:dyDescent="0.25">
      <c r="A228" s="57">
        <f t="shared" si="27"/>
        <v>32</v>
      </c>
      <c r="B228" s="101">
        <f t="shared" si="28"/>
        <v>45150</v>
      </c>
      <c r="C228" s="28"/>
      <c r="D228" s="28"/>
      <c r="E228" s="95">
        <f t="shared" si="29"/>
        <v>0</v>
      </c>
      <c r="F228" s="28"/>
      <c r="G228" s="28"/>
      <c r="H228" s="33">
        <f t="shared" si="30"/>
        <v>0</v>
      </c>
      <c r="I228" s="28"/>
      <c r="J228" s="33">
        <f t="shared" si="31"/>
        <v>0</v>
      </c>
      <c r="K228" s="34">
        <f t="shared" si="32"/>
        <v>0</v>
      </c>
      <c r="M228" s="93">
        <f t="shared" si="33"/>
        <v>0</v>
      </c>
      <c r="N228" s="34">
        <f t="shared" si="34"/>
        <v>0</v>
      </c>
      <c r="O228" s="43">
        <f t="shared" si="35"/>
        <v>0</v>
      </c>
      <c r="Q228" s="93">
        <f>IF(C228+D228=0,0,SUM(E$4:E228))</f>
        <v>0</v>
      </c>
      <c r="R228" s="34">
        <f>IF(I228=0,0,SUM(K$4:K228))</f>
        <v>0</v>
      </c>
      <c r="S228" s="43">
        <f>IF(F228+G228=0,0,SUM(O$4:O228))</f>
        <v>0</v>
      </c>
    </row>
    <row r="229" spans="1:19" x14ac:dyDescent="0.25">
      <c r="A229" s="57">
        <f t="shared" si="27"/>
        <v>32</v>
      </c>
      <c r="B229" s="101">
        <f t="shared" si="28"/>
        <v>45151</v>
      </c>
      <c r="C229" s="28"/>
      <c r="D229" s="28"/>
      <c r="E229" s="95">
        <f t="shared" si="29"/>
        <v>0</v>
      </c>
      <c r="F229" s="28"/>
      <c r="G229" s="28"/>
      <c r="H229" s="33">
        <f t="shared" si="30"/>
        <v>0</v>
      </c>
      <c r="I229" s="28"/>
      <c r="J229" s="33">
        <f t="shared" si="31"/>
        <v>0</v>
      </c>
      <c r="K229" s="34">
        <f t="shared" si="32"/>
        <v>0</v>
      </c>
      <c r="M229" s="93">
        <f t="shared" si="33"/>
        <v>0</v>
      </c>
      <c r="N229" s="34">
        <f t="shared" si="34"/>
        <v>0</v>
      </c>
      <c r="O229" s="43">
        <f t="shared" si="35"/>
        <v>0</v>
      </c>
      <c r="Q229" s="93">
        <f>IF(C229+D229=0,0,SUM(E$4:E229))</f>
        <v>0</v>
      </c>
      <c r="R229" s="34">
        <f>IF(I229=0,0,SUM(K$4:K229))</f>
        <v>0</v>
      </c>
      <c r="S229" s="43">
        <f>IF(F229+G229=0,0,SUM(O$4:O229))</f>
        <v>0</v>
      </c>
    </row>
    <row r="230" spans="1:19" x14ac:dyDescent="0.25">
      <c r="A230" s="57">
        <f t="shared" si="27"/>
        <v>33</v>
      </c>
      <c r="B230" s="101">
        <f t="shared" si="28"/>
        <v>45152</v>
      </c>
      <c r="C230" s="28"/>
      <c r="D230" s="28"/>
      <c r="E230" s="95">
        <f t="shared" si="29"/>
        <v>0</v>
      </c>
      <c r="F230" s="28"/>
      <c r="G230" s="28"/>
      <c r="H230" s="33">
        <f t="shared" si="30"/>
        <v>0</v>
      </c>
      <c r="I230" s="28"/>
      <c r="J230" s="33">
        <f t="shared" si="31"/>
        <v>0</v>
      </c>
      <c r="K230" s="34">
        <f t="shared" si="32"/>
        <v>0</v>
      </c>
      <c r="M230" s="93">
        <f t="shared" si="33"/>
        <v>0</v>
      </c>
      <c r="N230" s="34">
        <f t="shared" si="34"/>
        <v>0</v>
      </c>
      <c r="O230" s="43">
        <f t="shared" si="35"/>
        <v>0</v>
      </c>
      <c r="Q230" s="93">
        <f>IF(C230+D230=0,0,SUM(E$4:E230))</f>
        <v>0</v>
      </c>
      <c r="R230" s="34">
        <f>IF(I230=0,0,SUM(K$4:K230))</f>
        <v>0</v>
      </c>
      <c r="S230" s="43">
        <f>IF(F230+G230=0,0,SUM(O$4:O230))</f>
        <v>0</v>
      </c>
    </row>
    <row r="231" spans="1:19" x14ac:dyDescent="0.25">
      <c r="A231" s="57">
        <f t="shared" si="27"/>
        <v>33</v>
      </c>
      <c r="B231" s="101">
        <f t="shared" si="28"/>
        <v>45153</v>
      </c>
      <c r="C231" s="28"/>
      <c r="D231" s="28"/>
      <c r="E231" s="95">
        <f t="shared" si="29"/>
        <v>0</v>
      </c>
      <c r="F231" s="28"/>
      <c r="G231" s="28"/>
      <c r="H231" s="33">
        <f t="shared" si="30"/>
        <v>0</v>
      </c>
      <c r="I231" s="28"/>
      <c r="J231" s="33">
        <f t="shared" si="31"/>
        <v>0</v>
      </c>
      <c r="K231" s="34">
        <f t="shared" si="32"/>
        <v>0</v>
      </c>
      <c r="M231" s="93">
        <f t="shared" si="33"/>
        <v>0</v>
      </c>
      <c r="N231" s="34">
        <f t="shared" si="34"/>
        <v>0</v>
      </c>
      <c r="O231" s="43">
        <f t="shared" si="35"/>
        <v>0</v>
      </c>
      <c r="Q231" s="93">
        <f>IF(C231+D231=0,0,SUM(E$4:E231))</f>
        <v>0</v>
      </c>
      <c r="R231" s="34">
        <f>IF(I231=0,0,SUM(K$4:K231))</f>
        <v>0</v>
      </c>
      <c r="S231" s="43">
        <f>IF(F231+G231=0,0,SUM(O$4:O231))</f>
        <v>0</v>
      </c>
    </row>
    <row r="232" spans="1:19" x14ac:dyDescent="0.25">
      <c r="A232" s="57">
        <f t="shared" si="27"/>
        <v>33</v>
      </c>
      <c r="B232" s="101">
        <f t="shared" si="28"/>
        <v>45154</v>
      </c>
      <c r="C232" s="28"/>
      <c r="D232" s="28"/>
      <c r="E232" s="95">
        <f t="shared" si="29"/>
        <v>0</v>
      </c>
      <c r="F232" s="28"/>
      <c r="G232" s="28"/>
      <c r="H232" s="33">
        <f t="shared" si="30"/>
        <v>0</v>
      </c>
      <c r="I232" s="28"/>
      <c r="J232" s="33">
        <f t="shared" si="31"/>
        <v>0</v>
      </c>
      <c r="K232" s="34">
        <f t="shared" si="32"/>
        <v>0</v>
      </c>
      <c r="M232" s="93">
        <f t="shared" si="33"/>
        <v>0</v>
      </c>
      <c r="N232" s="34">
        <f t="shared" si="34"/>
        <v>0</v>
      </c>
      <c r="O232" s="43">
        <f t="shared" si="35"/>
        <v>0</v>
      </c>
      <c r="Q232" s="93">
        <f>IF(C232+D232=0,0,SUM(E$4:E232))</f>
        <v>0</v>
      </c>
      <c r="R232" s="34">
        <f>IF(I232=0,0,SUM(K$4:K232))</f>
        <v>0</v>
      </c>
      <c r="S232" s="43">
        <f>IF(F232+G232=0,0,SUM(O$4:O232))</f>
        <v>0</v>
      </c>
    </row>
    <row r="233" spans="1:19" x14ac:dyDescent="0.25">
      <c r="A233" s="57">
        <f t="shared" si="27"/>
        <v>33</v>
      </c>
      <c r="B233" s="101">
        <f t="shared" si="28"/>
        <v>45155</v>
      </c>
      <c r="C233" s="28"/>
      <c r="D233" s="28"/>
      <c r="E233" s="95">
        <f t="shared" si="29"/>
        <v>0</v>
      </c>
      <c r="F233" s="28"/>
      <c r="G233" s="28"/>
      <c r="H233" s="33">
        <f t="shared" si="30"/>
        <v>0</v>
      </c>
      <c r="I233" s="28"/>
      <c r="J233" s="33">
        <f t="shared" si="31"/>
        <v>0</v>
      </c>
      <c r="K233" s="34">
        <f t="shared" si="32"/>
        <v>0</v>
      </c>
      <c r="M233" s="93">
        <f t="shared" si="33"/>
        <v>0</v>
      </c>
      <c r="N233" s="34">
        <f t="shared" si="34"/>
        <v>0</v>
      </c>
      <c r="O233" s="43">
        <f t="shared" si="35"/>
        <v>0</v>
      </c>
      <c r="Q233" s="93">
        <f>IF(C233+D233=0,0,SUM(E$4:E233))</f>
        <v>0</v>
      </c>
      <c r="R233" s="34">
        <f>IF(I233=0,0,SUM(K$4:K233))</f>
        <v>0</v>
      </c>
      <c r="S233" s="43">
        <f>IF(F233+G233=0,0,SUM(O$4:O233))</f>
        <v>0</v>
      </c>
    </row>
    <row r="234" spans="1:19" x14ac:dyDescent="0.25">
      <c r="A234" s="57">
        <f t="shared" si="27"/>
        <v>33</v>
      </c>
      <c r="B234" s="101">
        <f t="shared" si="28"/>
        <v>45156</v>
      </c>
      <c r="C234" s="28"/>
      <c r="D234" s="28"/>
      <c r="E234" s="95">
        <f t="shared" si="29"/>
        <v>0</v>
      </c>
      <c r="F234" s="28"/>
      <c r="G234" s="28"/>
      <c r="H234" s="33">
        <f t="shared" si="30"/>
        <v>0</v>
      </c>
      <c r="I234" s="28"/>
      <c r="J234" s="33">
        <f t="shared" si="31"/>
        <v>0</v>
      </c>
      <c r="K234" s="34">
        <f t="shared" si="32"/>
        <v>0</v>
      </c>
      <c r="M234" s="93">
        <f t="shared" si="33"/>
        <v>0</v>
      </c>
      <c r="N234" s="34">
        <f t="shared" si="34"/>
        <v>0</v>
      </c>
      <c r="O234" s="43">
        <f t="shared" si="35"/>
        <v>0</v>
      </c>
      <c r="Q234" s="93">
        <f>IF(C234+D234=0,0,SUM(E$4:E234))</f>
        <v>0</v>
      </c>
      <c r="R234" s="34">
        <f>IF(I234=0,0,SUM(K$4:K234))</f>
        <v>0</v>
      </c>
      <c r="S234" s="43">
        <f>IF(F234+G234=0,0,SUM(O$4:O234))</f>
        <v>0</v>
      </c>
    </row>
    <row r="235" spans="1:19" x14ac:dyDescent="0.25">
      <c r="A235" s="57">
        <f t="shared" si="27"/>
        <v>33</v>
      </c>
      <c r="B235" s="101">
        <f t="shared" si="28"/>
        <v>45157</v>
      </c>
      <c r="C235" s="28"/>
      <c r="D235" s="28"/>
      <c r="E235" s="95">
        <f t="shared" si="29"/>
        <v>0</v>
      </c>
      <c r="F235" s="28"/>
      <c r="G235" s="28"/>
      <c r="H235" s="33">
        <f t="shared" si="30"/>
        <v>0</v>
      </c>
      <c r="I235" s="28"/>
      <c r="J235" s="33">
        <f t="shared" si="31"/>
        <v>0</v>
      </c>
      <c r="K235" s="34">
        <f t="shared" si="32"/>
        <v>0</v>
      </c>
      <c r="M235" s="93">
        <f t="shared" si="33"/>
        <v>0</v>
      </c>
      <c r="N235" s="34">
        <f t="shared" si="34"/>
        <v>0</v>
      </c>
      <c r="O235" s="43">
        <f t="shared" si="35"/>
        <v>0</v>
      </c>
      <c r="Q235" s="93">
        <f>IF(C235+D235=0,0,SUM(E$4:E235))</f>
        <v>0</v>
      </c>
      <c r="R235" s="34">
        <f>IF(I235=0,0,SUM(K$4:K235))</f>
        <v>0</v>
      </c>
      <c r="S235" s="43">
        <f>IF(F235+G235=0,0,SUM(O$4:O235))</f>
        <v>0</v>
      </c>
    </row>
    <row r="236" spans="1:19" x14ac:dyDescent="0.25">
      <c r="A236" s="57">
        <f t="shared" si="27"/>
        <v>33</v>
      </c>
      <c r="B236" s="101">
        <f t="shared" si="28"/>
        <v>45158</v>
      </c>
      <c r="C236" s="28"/>
      <c r="D236" s="28"/>
      <c r="E236" s="95">
        <f t="shared" si="29"/>
        <v>0</v>
      </c>
      <c r="F236" s="28"/>
      <c r="G236" s="28"/>
      <c r="H236" s="33">
        <f t="shared" si="30"/>
        <v>0</v>
      </c>
      <c r="I236" s="28"/>
      <c r="J236" s="33">
        <f t="shared" si="31"/>
        <v>0</v>
      </c>
      <c r="K236" s="34">
        <f t="shared" si="32"/>
        <v>0</v>
      </c>
      <c r="M236" s="93">
        <f t="shared" si="33"/>
        <v>0</v>
      </c>
      <c r="N236" s="34">
        <f t="shared" si="34"/>
        <v>0</v>
      </c>
      <c r="O236" s="43">
        <f t="shared" si="35"/>
        <v>0</v>
      </c>
      <c r="Q236" s="93">
        <f>IF(C236+D236=0,0,SUM(E$4:E236))</f>
        <v>0</v>
      </c>
      <c r="R236" s="34">
        <f>IF(I236=0,0,SUM(K$4:K236))</f>
        <v>0</v>
      </c>
      <c r="S236" s="43">
        <f>IF(F236+G236=0,0,SUM(O$4:O236))</f>
        <v>0</v>
      </c>
    </row>
    <row r="237" spans="1:19" x14ac:dyDescent="0.25">
      <c r="A237" s="57">
        <f t="shared" si="27"/>
        <v>34</v>
      </c>
      <c r="B237" s="101">
        <f t="shared" si="28"/>
        <v>45159</v>
      </c>
      <c r="C237" s="28"/>
      <c r="D237" s="28"/>
      <c r="E237" s="95">
        <f t="shared" si="29"/>
        <v>0</v>
      </c>
      <c r="F237" s="28"/>
      <c r="G237" s="28"/>
      <c r="H237" s="33">
        <f t="shared" si="30"/>
        <v>0</v>
      </c>
      <c r="I237" s="28"/>
      <c r="J237" s="33">
        <f t="shared" si="31"/>
        <v>0</v>
      </c>
      <c r="K237" s="34">
        <f t="shared" si="32"/>
        <v>0</v>
      </c>
      <c r="M237" s="93">
        <f t="shared" si="33"/>
        <v>0</v>
      </c>
      <c r="N237" s="34">
        <f t="shared" si="34"/>
        <v>0</v>
      </c>
      <c r="O237" s="43">
        <f t="shared" si="35"/>
        <v>0</v>
      </c>
      <c r="Q237" s="93">
        <f>IF(C237+D237=0,0,SUM(E$4:E237))</f>
        <v>0</v>
      </c>
      <c r="R237" s="34">
        <f>IF(I237=0,0,SUM(K$4:K237))</f>
        <v>0</v>
      </c>
      <c r="S237" s="43">
        <f>IF(F237+G237=0,0,SUM(O$4:O237))</f>
        <v>0</v>
      </c>
    </row>
    <row r="238" spans="1:19" x14ac:dyDescent="0.25">
      <c r="A238" s="57">
        <f t="shared" si="27"/>
        <v>34</v>
      </c>
      <c r="B238" s="101">
        <f t="shared" si="28"/>
        <v>45160</v>
      </c>
      <c r="C238" s="28"/>
      <c r="D238" s="28"/>
      <c r="E238" s="95">
        <f t="shared" si="29"/>
        <v>0</v>
      </c>
      <c r="F238" s="28"/>
      <c r="G238" s="28"/>
      <c r="H238" s="33">
        <f t="shared" si="30"/>
        <v>0</v>
      </c>
      <c r="I238" s="28"/>
      <c r="J238" s="33">
        <f t="shared" si="31"/>
        <v>0</v>
      </c>
      <c r="K238" s="34">
        <f t="shared" si="32"/>
        <v>0</v>
      </c>
      <c r="M238" s="93">
        <f t="shared" si="33"/>
        <v>0</v>
      </c>
      <c r="N238" s="34">
        <f t="shared" si="34"/>
        <v>0</v>
      </c>
      <c r="O238" s="43">
        <f t="shared" si="35"/>
        <v>0</v>
      </c>
      <c r="Q238" s="93">
        <f>IF(C238+D238=0,0,SUM(E$4:E238))</f>
        <v>0</v>
      </c>
      <c r="R238" s="34">
        <f>IF(I238=0,0,SUM(K$4:K238))</f>
        <v>0</v>
      </c>
      <c r="S238" s="43">
        <f>IF(F238+G238=0,0,SUM(O$4:O238))</f>
        <v>0</v>
      </c>
    </row>
    <row r="239" spans="1:19" x14ac:dyDescent="0.25">
      <c r="A239" s="57">
        <f t="shared" si="27"/>
        <v>34</v>
      </c>
      <c r="B239" s="101">
        <f t="shared" si="28"/>
        <v>45161</v>
      </c>
      <c r="C239" s="28"/>
      <c r="D239" s="28"/>
      <c r="E239" s="95">
        <f t="shared" si="29"/>
        <v>0</v>
      </c>
      <c r="F239" s="28"/>
      <c r="G239" s="28"/>
      <c r="H239" s="33">
        <f t="shared" si="30"/>
        <v>0</v>
      </c>
      <c r="I239" s="28"/>
      <c r="J239" s="33">
        <f t="shared" si="31"/>
        <v>0</v>
      </c>
      <c r="K239" s="34">
        <f t="shared" si="32"/>
        <v>0</v>
      </c>
      <c r="M239" s="93">
        <f t="shared" si="33"/>
        <v>0</v>
      </c>
      <c r="N239" s="34">
        <f t="shared" si="34"/>
        <v>0</v>
      </c>
      <c r="O239" s="43">
        <f t="shared" si="35"/>
        <v>0</v>
      </c>
      <c r="Q239" s="93">
        <f>IF(C239+D239=0,0,SUM(E$4:E239))</f>
        <v>0</v>
      </c>
      <c r="R239" s="34">
        <f>IF(I239=0,0,SUM(K$4:K239))</f>
        <v>0</v>
      </c>
      <c r="S239" s="43">
        <f>IF(F239+G239=0,0,SUM(O$4:O239))</f>
        <v>0</v>
      </c>
    </row>
    <row r="240" spans="1:19" x14ac:dyDescent="0.25">
      <c r="A240" s="57">
        <f t="shared" si="27"/>
        <v>34</v>
      </c>
      <c r="B240" s="101">
        <f t="shared" si="28"/>
        <v>45162</v>
      </c>
      <c r="C240" s="28"/>
      <c r="D240" s="28"/>
      <c r="E240" s="95">
        <f t="shared" si="29"/>
        <v>0</v>
      </c>
      <c r="F240" s="28"/>
      <c r="G240" s="28"/>
      <c r="H240" s="33">
        <f t="shared" si="30"/>
        <v>0</v>
      </c>
      <c r="I240" s="28"/>
      <c r="J240" s="33">
        <f t="shared" si="31"/>
        <v>0</v>
      </c>
      <c r="K240" s="34">
        <f t="shared" si="32"/>
        <v>0</v>
      </c>
      <c r="M240" s="93">
        <f t="shared" si="33"/>
        <v>0</v>
      </c>
      <c r="N240" s="34">
        <f t="shared" si="34"/>
        <v>0</v>
      </c>
      <c r="O240" s="43">
        <f t="shared" si="35"/>
        <v>0</v>
      </c>
      <c r="Q240" s="93">
        <f>IF(C240+D240=0,0,SUM(E$4:E240))</f>
        <v>0</v>
      </c>
      <c r="R240" s="34">
        <f>IF(I240=0,0,SUM(K$4:K240))</f>
        <v>0</v>
      </c>
      <c r="S240" s="43">
        <f>IF(F240+G240=0,0,SUM(O$4:O240))</f>
        <v>0</v>
      </c>
    </row>
    <row r="241" spans="1:19" x14ac:dyDescent="0.25">
      <c r="A241" s="57">
        <f t="shared" si="27"/>
        <v>34</v>
      </c>
      <c r="B241" s="101">
        <f t="shared" si="28"/>
        <v>45163</v>
      </c>
      <c r="C241" s="28"/>
      <c r="D241" s="28"/>
      <c r="E241" s="95">
        <f t="shared" si="29"/>
        <v>0</v>
      </c>
      <c r="F241" s="28"/>
      <c r="G241" s="28"/>
      <c r="H241" s="33">
        <f t="shared" si="30"/>
        <v>0</v>
      </c>
      <c r="I241" s="28"/>
      <c r="J241" s="33">
        <f t="shared" si="31"/>
        <v>0</v>
      </c>
      <c r="K241" s="34">
        <f t="shared" si="32"/>
        <v>0</v>
      </c>
      <c r="M241" s="93">
        <f t="shared" si="33"/>
        <v>0</v>
      </c>
      <c r="N241" s="34">
        <f t="shared" si="34"/>
        <v>0</v>
      </c>
      <c r="O241" s="43">
        <f t="shared" si="35"/>
        <v>0</v>
      </c>
      <c r="Q241" s="93">
        <f>IF(C241+D241=0,0,SUM(E$4:E241))</f>
        <v>0</v>
      </c>
      <c r="R241" s="34">
        <f>IF(I241=0,0,SUM(K$4:K241))</f>
        <v>0</v>
      </c>
      <c r="S241" s="43">
        <f>IF(F241+G241=0,0,SUM(O$4:O241))</f>
        <v>0</v>
      </c>
    </row>
    <row r="242" spans="1:19" x14ac:dyDescent="0.25">
      <c r="A242" s="57">
        <f t="shared" si="27"/>
        <v>34</v>
      </c>
      <c r="B242" s="101">
        <f t="shared" si="28"/>
        <v>45164</v>
      </c>
      <c r="C242" s="28"/>
      <c r="D242" s="28"/>
      <c r="E242" s="95">
        <f t="shared" si="29"/>
        <v>0</v>
      </c>
      <c r="F242" s="28"/>
      <c r="G242" s="28"/>
      <c r="H242" s="33">
        <f t="shared" si="30"/>
        <v>0</v>
      </c>
      <c r="I242" s="28"/>
      <c r="J242" s="33">
        <f t="shared" si="31"/>
        <v>0</v>
      </c>
      <c r="K242" s="34">
        <f t="shared" si="32"/>
        <v>0</v>
      </c>
      <c r="M242" s="93">
        <f t="shared" si="33"/>
        <v>0</v>
      </c>
      <c r="N242" s="34">
        <f t="shared" si="34"/>
        <v>0</v>
      </c>
      <c r="O242" s="43">
        <f t="shared" si="35"/>
        <v>0</v>
      </c>
      <c r="Q242" s="93">
        <f>IF(C242+D242=0,0,SUM(E$4:E242))</f>
        <v>0</v>
      </c>
      <c r="R242" s="34">
        <f>IF(I242=0,0,SUM(K$4:K242))</f>
        <v>0</v>
      </c>
      <c r="S242" s="43">
        <f>IF(F242+G242=0,0,SUM(O$4:O242))</f>
        <v>0</v>
      </c>
    </row>
    <row r="243" spans="1:19" x14ac:dyDescent="0.25">
      <c r="A243" s="57">
        <f t="shared" si="27"/>
        <v>34</v>
      </c>
      <c r="B243" s="101">
        <f t="shared" si="28"/>
        <v>45165</v>
      </c>
      <c r="C243" s="28"/>
      <c r="D243" s="28"/>
      <c r="E243" s="95">
        <f t="shared" si="29"/>
        <v>0</v>
      </c>
      <c r="F243" s="28"/>
      <c r="G243" s="28"/>
      <c r="H243" s="33">
        <f t="shared" si="30"/>
        <v>0</v>
      </c>
      <c r="I243" s="28"/>
      <c r="J243" s="33">
        <f t="shared" si="31"/>
        <v>0</v>
      </c>
      <c r="K243" s="34">
        <f t="shared" si="32"/>
        <v>0</v>
      </c>
      <c r="M243" s="93">
        <f t="shared" si="33"/>
        <v>0</v>
      </c>
      <c r="N243" s="34">
        <f t="shared" si="34"/>
        <v>0</v>
      </c>
      <c r="O243" s="43">
        <f t="shared" si="35"/>
        <v>0</v>
      </c>
      <c r="Q243" s="93">
        <f>IF(C243+D243=0,0,SUM(E$4:E243))</f>
        <v>0</v>
      </c>
      <c r="R243" s="34">
        <f>IF(I243=0,0,SUM(K$4:K243))</f>
        <v>0</v>
      </c>
      <c r="S243" s="43">
        <f>IF(F243+G243=0,0,SUM(O$4:O243))</f>
        <v>0</v>
      </c>
    </row>
    <row r="244" spans="1:19" x14ac:dyDescent="0.25">
      <c r="A244" s="57">
        <f t="shared" si="27"/>
        <v>35</v>
      </c>
      <c r="B244" s="101">
        <f t="shared" si="28"/>
        <v>45166</v>
      </c>
      <c r="C244" s="28"/>
      <c r="D244" s="28"/>
      <c r="E244" s="95">
        <f t="shared" si="29"/>
        <v>0</v>
      </c>
      <c r="F244" s="28"/>
      <c r="G244" s="28"/>
      <c r="H244" s="33">
        <f t="shared" si="30"/>
        <v>0</v>
      </c>
      <c r="I244" s="28"/>
      <c r="J244" s="33">
        <f t="shared" si="31"/>
        <v>0</v>
      </c>
      <c r="K244" s="34">
        <f t="shared" si="32"/>
        <v>0</v>
      </c>
      <c r="M244" s="93">
        <f t="shared" si="33"/>
        <v>0</v>
      </c>
      <c r="N244" s="34">
        <f t="shared" si="34"/>
        <v>0</v>
      </c>
      <c r="O244" s="43">
        <f t="shared" si="35"/>
        <v>0</v>
      </c>
      <c r="Q244" s="93">
        <f>IF(C244+D244=0,0,SUM(E$4:E244))</f>
        <v>0</v>
      </c>
      <c r="R244" s="34">
        <f>IF(I244=0,0,SUM(K$4:K244))</f>
        <v>0</v>
      </c>
      <c r="S244" s="43">
        <f>IF(F244+G244=0,0,SUM(O$4:O244))</f>
        <v>0</v>
      </c>
    </row>
    <row r="245" spans="1:19" x14ac:dyDescent="0.25">
      <c r="A245" s="57">
        <f t="shared" si="27"/>
        <v>35</v>
      </c>
      <c r="B245" s="101">
        <f t="shared" si="28"/>
        <v>45167</v>
      </c>
      <c r="C245" s="28"/>
      <c r="D245" s="28"/>
      <c r="E245" s="95">
        <f t="shared" si="29"/>
        <v>0</v>
      </c>
      <c r="F245" s="28"/>
      <c r="G245" s="28"/>
      <c r="H245" s="33">
        <f t="shared" si="30"/>
        <v>0</v>
      </c>
      <c r="I245" s="28"/>
      <c r="J245" s="33">
        <f t="shared" si="31"/>
        <v>0</v>
      </c>
      <c r="K245" s="34">
        <f t="shared" si="32"/>
        <v>0</v>
      </c>
      <c r="M245" s="93">
        <f t="shared" si="33"/>
        <v>0</v>
      </c>
      <c r="N245" s="34">
        <f t="shared" si="34"/>
        <v>0</v>
      </c>
      <c r="O245" s="43">
        <f t="shared" si="35"/>
        <v>0</v>
      </c>
      <c r="Q245" s="93">
        <f>IF(C245+D245=0,0,SUM(E$4:E245))</f>
        <v>0</v>
      </c>
      <c r="R245" s="34">
        <f>IF(I245=0,0,SUM(K$4:K245))</f>
        <v>0</v>
      </c>
      <c r="S245" s="43">
        <f>IF(F245+G245=0,0,SUM(O$4:O245))</f>
        <v>0</v>
      </c>
    </row>
    <row r="246" spans="1:19" x14ac:dyDescent="0.25">
      <c r="A246" s="57">
        <f t="shared" si="27"/>
        <v>35</v>
      </c>
      <c r="B246" s="101">
        <f t="shared" si="28"/>
        <v>45168</v>
      </c>
      <c r="C246" s="28"/>
      <c r="D246" s="28"/>
      <c r="E246" s="95">
        <f t="shared" si="29"/>
        <v>0</v>
      </c>
      <c r="F246" s="28"/>
      <c r="G246" s="28"/>
      <c r="H246" s="33">
        <f t="shared" si="30"/>
        <v>0</v>
      </c>
      <c r="I246" s="28"/>
      <c r="J246" s="33">
        <f t="shared" si="31"/>
        <v>0</v>
      </c>
      <c r="K246" s="34">
        <f t="shared" si="32"/>
        <v>0</v>
      </c>
      <c r="M246" s="93">
        <f t="shared" si="33"/>
        <v>0</v>
      </c>
      <c r="N246" s="34">
        <f t="shared" si="34"/>
        <v>0</v>
      </c>
      <c r="O246" s="43">
        <f t="shared" si="35"/>
        <v>0</v>
      </c>
      <c r="Q246" s="93">
        <f>IF(C246+D246=0,0,SUM(E$4:E246))</f>
        <v>0</v>
      </c>
      <c r="R246" s="34">
        <f>IF(I246=0,0,SUM(K$4:K246))</f>
        <v>0</v>
      </c>
      <c r="S246" s="43">
        <f>IF(F246+G246=0,0,SUM(O$4:O246))</f>
        <v>0</v>
      </c>
    </row>
    <row r="247" spans="1:19" x14ac:dyDescent="0.25">
      <c r="A247" s="57">
        <f t="shared" si="27"/>
        <v>35</v>
      </c>
      <c r="B247" s="101">
        <f t="shared" si="28"/>
        <v>45169</v>
      </c>
      <c r="C247" s="28"/>
      <c r="D247" s="28"/>
      <c r="E247" s="95">
        <f t="shared" si="29"/>
        <v>0</v>
      </c>
      <c r="F247" s="28"/>
      <c r="G247" s="28"/>
      <c r="H247" s="33">
        <f t="shared" si="30"/>
        <v>0</v>
      </c>
      <c r="I247" s="28"/>
      <c r="J247" s="33">
        <f t="shared" si="31"/>
        <v>0</v>
      </c>
      <c r="K247" s="34">
        <f t="shared" si="32"/>
        <v>0</v>
      </c>
      <c r="M247" s="93">
        <f t="shared" si="33"/>
        <v>0</v>
      </c>
      <c r="N247" s="34">
        <f t="shared" si="34"/>
        <v>0</v>
      </c>
      <c r="O247" s="43">
        <f t="shared" si="35"/>
        <v>0</v>
      </c>
      <c r="Q247" s="93">
        <f>IF(C247+D247=0,0,SUM(E$4:E247))</f>
        <v>0</v>
      </c>
      <c r="R247" s="34">
        <f>IF(I247=0,0,SUM(K$4:K247))</f>
        <v>0</v>
      </c>
      <c r="S247" s="43">
        <f>IF(F247+G247=0,0,SUM(O$4:O247))</f>
        <v>0</v>
      </c>
    </row>
    <row r="248" spans="1:19" x14ac:dyDescent="0.25">
      <c r="A248" s="57">
        <f t="shared" si="27"/>
        <v>35</v>
      </c>
      <c r="B248" s="101">
        <f t="shared" si="28"/>
        <v>45170</v>
      </c>
      <c r="C248" s="28"/>
      <c r="D248" s="28"/>
      <c r="E248" s="95">
        <f t="shared" si="29"/>
        <v>0</v>
      </c>
      <c r="F248" s="28"/>
      <c r="G248" s="28"/>
      <c r="H248" s="33">
        <f t="shared" si="30"/>
        <v>0</v>
      </c>
      <c r="I248" s="28"/>
      <c r="J248" s="33">
        <f t="shared" si="31"/>
        <v>0</v>
      </c>
      <c r="K248" s="34">
        <f t="shared" si="32"/>
        <v>0</v>
      </c>
      <c r="M248" s="93">
        <f t="shared" si="33"/>
        <v>0</v>
      </c>
      <c r="N248" s="34">
        <f t="shared" si="34"/>
        <v>0</v>
      </c>
      <c r="O248" s="43">
        <f t="shared" si="35"/>
        <v>0</v>
      </c>
      <c r="Q248" s="93">
        <f>IF(C248+D248=0,0,SUM(E$4:E248))</f>
        <v>0</v>
      </c>
      <c r="R248" s="34">
        <f>IF(I248=0,0,SUM(K$4:K248))</f>
        <v>0</v>
      </c>
      <c r="S248" s="43">
        <f>IF(F248+G248=0,0,SUM(O$4:O248))</f>
        <v>0</v>
      </c>
    </row>
    <row r="249" spans="1:19" x14ac:dyDescent="0.25">
      <c r="A249" s="57">
        <f t="shared" ref="A249:A312" si="36">(B249-WEEKDAY(B249-1)+4-(TRUNC(DATE(YEAR(B249-WEEKDAY(B249-1)+4),1,2)/7)*7+5))/7+1</f>
        <v>35</v>
      </c>
      <c r="B249" s="101">
        <f t="shared" ref="B249:B312" si="37">B248+1</f>
        <v>45171</v>
      </c>
      <c r="C249" s="28"/>
      <c r="D249" s="28"/>
      <c r="E249" s="95">
        <f t="shared" ref="E249:E312" si="38">IF(C249+D249=0,0,C249-C248+D249-D248)</f>
        <v>0</v>
      </c>
      <c r="F249" s="28"/>
      <c r="G249" s="28"/>
      <c r="H249" s="33">
        <f t="shared" ref="H249:H312" si="39">IF(F249+G249=0,0,F249-F248+G249-G248)</f>
        <v>0</v>
      </c>
      <c r="I249" s="28"/>
      <c r="J249" s="33">
        <f t="shared" ref="J249:J312" si="40">IF(I249=0,0,I249-I248)</f>
        <v>0</v>
      </c>
      <c r="K249" s="34">
        <f t="shared" ref="K249:K312" si="41">J249-H249</f>
        <v>0</v>
      </c>
      <c r="M249" s="93">
        <f t="shared" ref="M249:M312" si="42">E249</f>
        <v>0</v>
      </c>
      <c r="N249" s="34">
        <f t="shared" ref="N249:N312" si="43">K249</f>
        <v>0</v>
      </c>
      <c r="O249" s="43">
        <f t="shared" ref="O249:O312" si="44">-H249</f>
        <v>0</v>
      </c>
      <c r="Q249" s="93">
        <f>IF(C249+D249=0,0,SUM(E$4:E249))</f>
        <v>0</v>
      </c>
      <c r="R249" s="34">
        <f>IF(I249=0,0,SUM(K$4:K249))</f>
        <v>0</v>
      </c>
      <c r="S249" s="43">
        <f>IF(F249+G249=0,0,SUM(O$4:O249))</f>
        <v>0</v>
      </c>
    </row>
    <row r="250" spans="1:19" x14ac:dyDescent="0.25">
      <c r="A250" s="57">
        <f t="shared" si="36"/>
        <v>35</v>
      </c>
      <c r="B250" s="101">
        <f t="shared" si="37"/>
        <v>45172</v>
      </c>
      <c r="C250" s="28"/>
      <c r="D250" s="28"/>
      <c r="E250" s="95">
        <f t="shared" si="38"/>
        <v>0</v>
      </c>
      <c r="F250" s="28"/>
      <c r="G250" s="28"/>
      <c r="H250" s="33">
        <f t="shared" si="39"/>
        <v>0</v>
      </c>
      <c r="I250" s="28"/>
      <c r="J250" s="33">
        <f t="shared" si="40"/>
        <v>0</v>
      </c>
      <c r="K250" s="34">
        <f t="shared" si="41"/>
        <v>0</v>
      </c>
      <c r="M250" s="93">
        <f t="shared" si="42"/>
        <v>0</v>
      </c>
      <c r="N250" s="34">
        <f t="shared" si="43"/>
        <v>0</v>
      </c>
      <c r="O250" s="43">
        <f t="shared" si="44"/>
        <v>0</v>
      </c>
      <c r="Q250" s="93">
        <f>IF(C250+D250=0,0,SUM(E$4:E250))</f>
        <v>0</v>
      </c>
      <c r="R250" s="34">
        <f>IF(I250=0,0,SUM(K$4:K250))</f>
        <v>0</v>
      </c>
      <c r="S250" s="43">
        <f>IF(F250+G250=0,0,SUM(O$4:O250))</f>
        <v>0</v>
      </c>
    </row>
    <row r="251" spans="1:19" x14ac:dyDescent="0.25">
      <c r="A251" s="57">
        <f t="shared" si="36"/>
        <v>36</v>
      </c>
      <c r="B251" s="101">
        <f t="shared" si="37"/>
        <v>45173</v>
      </c>
      <c r="C251" s="28"/>
      <c r="D251" s="28"/>
      <c r="E251" s="95">
        <f t="shared" si="38"/>
        <v>0</v>
      </c>
      <c r="F251" s="28"/>
      <c r="G251" s="28"/>
      <c r="H251" s="33">
        <f t="shared" si="39"/>
        <v>0</v>
      </c>
      <c r="I251" s="28"/>
      <c r="J251" s="33">
        <f t="shared" si="40"/>
        <v>0</v>
      </c>
      <c r="K251" s="34">
        <f t="shared" si="41"/>
        <v>0</v>
      </c>
      <c r="M251" s="93">
        <f t="shared" si="42"/>
        <v>0</v>
      </c>
      <c r="N251" s="34">
        <f t="shared" si="43"/>
        <v>0</v>
      </c>
      <c r="O251" s="43">
        <f t="shared" si="44"/>
        <v>0</v>
      </c>
      <c r="Q251" s="93">
        <f>IF(C251+D251=0,0,SUM(E$4:E251))</f>
        <v>0</v>
      </c>
      <c r="R251" s="34">
        <f>IF(I251=0,0,SUM(K$4:K251))</f>
        <v>0</v>
      </c>
      <c r="S251" s="43">
        <f>IF(F251+G251=0,0,SUM(O$4:O251))</f>
        <v>0</v>
      </c>
    </row>
    <row r="252" spans="1:19" x14ac:dyDescent="0.25">
      <c r="A252" s="57">
        <f t="shared" si="36"/>
        <v>36</v>
      </c>
      <c r="B252" s="101">
        <f t="shared" si="37"/>
        <v>45174</v>
      </c>
      <c r="C252" s="28"/>
      <c r="D252" s="28"/>
      <c r="E252" s="95">
        <f t="shared" si="38"/>
        <v>0</v>
      </c>
      <c r="F252" s="28"/>
      <c r="G252" s="28"/>
      <c r="H252" s="33">
        <f t="shared" si="39"/>
        <v>0</v>
      </c>
      <c r="I252" s="28"/>
      <c r="J252" s="33">
        <f t="shared" si="40"/>
        <v>0</v>
      </c>
      <c r="K252" s="34">
        <f t="shared" si="41"/>
        <v>0</v>
      </c>
      <c r="M252" s="93">
        <f t="shared" si="42"/>
        <v>0</v>
      </c>
      <c r="N252" s="34">
        <f t="shared" si="43"/>
        <v>0</v>
      </c>
      <c r="O252" s="43">
        <f t="shared" si="44"/>
        <v>0</v>
      </c>
      <c r="Q252" s="93">
        <f>IF(C252+D252=0,0,SUM(E$4:E252))</f>
        <v>0</v>
      </c>
      <c r="R252" s="34">
        <f>IF(I252=0,0,SUM(K$4:K252))</f>
        <v>0</v>
      </c>
      <c r="S252" s="43">
        <f>IF(F252+G252=0,0,SUM(O$4:O252))</f>
        <v>0</v>
      </c>
    </row>
    <row r="253" spans="1:19" x14ac:dyDescent="0.25">
      <c r="A253" s="57">
        <f t="shared" si="36"/>
        <v>36</v>
      </c>
      <c r="B253" s="101">
        <f t="shared" si="37"/>
        <v>45175</v>
      </c>
      <c r="C253" s="28"/>
      <c r="D253" s="28"/>
      <c r="E253" s="95">
        <f t="shared" si="38"/>
        <v>0</v>
      </c>
      <c r="F253" s="28"/>
      <c r="G253" s="28"/>
      <c r="H253" s="33">
        <f t="shared" si="39"/>
        <v>0</v>
      </c>
      <c r="I253" s="28"/>
      <c r="J253" s="33">
        <f t="shared" si="40"/>
        <v>0</v>
      </c>
      <c r="K253" s="34">
        <f t="shared" si="41"/>
        <v>0</v>
      </c>
      <c r="M253" s="93">
        <f t="shared" si="42"/>
        <v>0</v>
      </c>
      <c r="N253" s="34">
        <f t="shared" si="43"/>
        <v>0</v>
      </c>
      <c r="O253" s="43">
        <f t="shared" si="44"/>
        <v>0</v>
      </c>
      <c r="Q253" s="93">
        <f>IF(C253+D253=0,0,SUM(E$4:E253))</f>
        <v>0</v>
      </c>
      <c r="R253" s="34">
        <f>IF(I253=0,0,SUM(K$4:K253))</f>
        <v>0</v>
      </c>
      <c r="S253" s="43">
        <f>IF(F253+G253=0,0,SUM(O$4:O253))</f>
        <v>0</v>
      </c>
    </row>
    <row r="254" spans="1:19" x14ac:dyDescent="0.25">
      <c r="A254" s="57">
        <f t="shared" si="36"/>
        <v>36</v>
      </c>
      <c r="B254" s="101">
        <f t="shared" si="37"/>
        <v>45176</v>
      </c>
      <c r="C254" s="28"/>
      <c r="D254" s="28"/>
      <c r="E254" s="95">
        <f t="shared" si="38"/>
        <v>0</v>
      </c>
      <c r="F254" s="28"/>
      <c r="G254" s="28"/>
      <c r="H254" s="33">
        <f t="shared" si="39"/>
        <v>0</v>
      </c>
      <c r="I254" s="28"/>
      <c r="J254" s="33">
        <f t="shared" si="40"/>
        <v>0</v>
      </c>
      <c r="K254" s="34">
        <f t="shared" si="41"/>
        <v>0</v>
      </c>
      <c r="M254" s="93">
        <f t="shared" si="42"/>
        <v>0</v>
      </c>
      <c r="N254" s="34">
        <f t="shared" si="43"/>
        <v>0</v>
      </c>
      <c r="O254" s="43">
        <f t="shared" si="44"/>
        <v>0</v>
      </c>
      <c r="Q254" s="93">
        <f>IF(C254+D254=0,0,SUM(E$4:E254))</f>
        <v>0</v>
      </c>
      <c r="R254" s="34">
        <f>IF(I254=0,0,SUM(K$4:K254))</f>
        <v>0</v>
      </c>
      <c r="S254" s="43">
        <f>IF(F254+G254=0,0,SUM(O$4:O254))</f>
        <v>0</v>
      </c>
    </row>
    <row r="255" spans="1:19" x14ac:dyDescent="0.25">
      <c r="A255" s="57">
        <f t="shared" si="36"/>
        <v>36</v>
      </c>
      <c r="B255" s="101">
        <f t="shared" si="37"/>
        <v>45177</v>
      </c>
      <c r="C255" s="28"/>
      <c r="D255" s="28"/>
      <c r="E255" s="95">
        <f t="shared" si="38"/>
        <v>0</v>
      </c>
      <c r="F255" s="28"/>
      <c r="G255" s="28"/>
      <c r="H255" s="33">
        <f t="shared" si="39"/>
        <v>0</v>
      </c>
      <c r="I255" s="28"/>
      <c r="J255" s="33">
        <f t="shared" si="40"/>
        <v>0</v>
      </c>
      <c r="K255" s="34">
        <f t="shared" si="41"/>
        <v>0</v>
      </c>
      <c r="M255" s="93">
        <f t="shared" si="42"/>
        <v>0</v>
      </c>
      <c r="N255" s="34">
        <f t="shared" si="43"/>
        <v>0</v>
      </c>
      <c r="O255" s="43">
        <f t="shared" si="44"/>
        <v>0</v>
      </c>
      <c r="Q255" s="93">
        <f>IF(C255+D255=0,0,SUM(E$4:E255))</f>
        <v>0</v>
      </c>
      <c r="R255" s="34">
        <f>IF(I255=0,0,SUM(K$4:K255))</f>
        <v>0</v>
      </c>
      <c r="S255" s="43">
        <f>IF(F255+G255=0,0,SUM(O$4:O255))</f>
        <v>0</v>
      </c>
    </row>
    <row r="256" spans="1:19" x14ac:dyDescent="0.25">
      <c r="A256" s="57">
        <f t="shared" si="36"/>
        <v>36</v>
      </c>
      <c r="B256" s="101">
        <f t="shared" si="37"/>
        <v>45178</v>
      </c>
      <c r="C256" s="28"/>
      <c r="D256" s="28"/>
      <c r="E256" s="95">
        <f t="shared" si="38"/>
        <v>0</v>
      </c>
      <c r="F256" s="28"/>
      <c r="G256" s="28"/>
      <c r="H256" s="33">
        <f t="shared" si="39"/>
        <v>0</v>
      </c>
      <c r="I256" s="28"/>
      <c r="J256" s="33">
        <f t="shared" si="40"/>
        <v>0</v>
      </c>
      <c r="K256" s="34">
        <f t="shared" si="41"/>
        <v>0</v>
      </c>
      <c r="M256" s="93">
        <f t="shared" si="42"/>
        <v>0</v>
      </c>
      <c r="N256" s="34">
        <f t="shared" si="43"/>
        <v>0</v>
      </c>
      <c r="O256" s="43">
        <f t="shared" si="44"/>
        <v>0</v>
      </c>
      <c r="Q256" s="93">
        <f>IF(C256+D256=0,0,SUM(E$4:E256))</f>
        <v>0</v>
      </c>
      <c r="R256" s="34">
        <f>IF(I256=0,0,SUM(K$4:K256))</f>
        <v>0</v>
      </c>
      <c r="S256" s="43">
        <f>IF(F256+G256=0,0,SUM(O$4:O256))</f>
        <v>0</v>
      </c>
    </row>
    <row r="257" spans="1:19" x14ac:dyDescent="0.25">
      <c r="A257" s="57">
        <f t="shared" si="36"/>
        <v>36</v>
      </c>
      <c r="B257" s="101">
        <f t="shared" si="37"/>
        <v>45179</v>
      </c>
      <c r="C257" s="28"/>
      <c r="D257" s="28"/>
      <c r="E257" s="95">
        <f t="shared" si="38"/>
        <v>0</v>
      </c>
      <c r="F257" s="28"/>
      <c r="G257" s="28"/>
      <c r="H257" s="33">
        <f t="shared" si="39"/>
        <v>0</v>
      </c>
      <c r="I257" s="28"/>
      <c r="J257" s="33">
        <f t="shared" si="40"/>
        <v>0</v>
      </c>
      <c r="K257" s="34">
        <f t="shared" si="41"/>
        <v>0</v>
      </c>
      <c r="M257" s="93">
        <f t="shared" si="42"/>
        <v>0</v>
      </c>
      <c r="N257" s="34">
        <f t="shared" si="43"/>
        <v>0</v>
      </c>
      <c r="O257" s="43">
        <f t="shared" si="44"/>
        <v>0</v>
      </c>
      <c r="Q257" s="93">
        <f>IF(C257+D257=0,0,SUM(E$4:E257))</f>
        <v>0</v>
      </c>
      <c r="R257" s="34">
        <f>IF(I257=0,0,SUM(K$4:K257))</f>
        <v>0</v>
      </c>
      <c r="S257" s="43">
        <f>IF(F257+G257=0,0,SUM(O$4:O257))</f>
        <v>0</v>
      </c>
    </row>
    <row r="258" spans="1:19" x14ac:dyDescent="0.25">
      <c r="A258" s="57">
        <f t="shared" si="36"/>
        <v>37</v>
      </c>
      <c r="B258" s="101">
        <f t="shared" si="37"/>
        <v>45180</v>
      </c>
      <c r="C258" s="28"/>
      <c r="D258" s="28"/>
      <c r="E258" s="95">
        <f t="shared" si="38"/>
        <v>0</v>
      </c>
      <c r="F258" s="28"/>
      <c r="G258" s="28"/>
      <c r="H258" s="33">
        <f t="shared" si="39"/>
        <v>0</v>
      </c>
      <c r="I258" s="28"/>
      <c r="J258" s="33">
        <f t="shared" si="40"/>
        <v>0</v>
      </c>
      <c r="K258" s="34">
        <f t="shared" si="41"/>
        <v>0</v>
      </c>
      <c r="M258" s="93">
        <f t="shared" si="42"/>
        <v>0</v>
      </c>
      <c r="N258" s="34">
        <f t="shared" si="43"/>
        <v>0</v>
      </c>
      <c r="O258" s="43">
        <f t="shared" si="44"/>
        <v>0</v>
      </c>
      <c r="Q258" s="93">
        <f>IF(C258+D258=0,0,SUM(E$4:E258))</f>
        <v>0</v>
      </c>
      <c r="R258" s="34">
        <f>IF(I258=0,0,SUM(K$4:K258))</f>
        <v>0</v>
      </c>
      <c r="S258" s="43">
        <f>IF(F258+G258=0,0,SUM(O$4:O258))</f>
        <v>0</v>
      </c>
    </row>
    <row r="259" spans="1:19" x14ac:dyDescent="0.25">
      <c r="A259" s="57">
        <f t="shared" si="36"/>
        <v>37</v>
      </c>
      <c r="B259" s="101">
        <f t="shared" si="37"/>
        <v>45181</v>
      </c>
      <c r="C259" s="28"/>
      <c r="D259" s="28"/>
      <c r="E259" s="95">
        <f t="shared" si="38"/>
        <v>0</v>
      </c>
      <c r="F259" s="28"/>
      <c r="G259" s="28"/>
      <c r="H259" s="33">
        <f t="shared" si="39"/>
        <v>0</v>
      </c>
      <c r="I259" s="28"/>
      <c r="J259" s="33">
        <f t="shared" si="40"/>
        <v>0</v>
      </c>
      <c r="K259" s="34">
        <f t="shared" si="41"/>
        <v>0</v>
      </c>
      <c r="M259" s="93">
        <f t="shared" si="42"/>
        <v>0</v>
      </c>
      <c r="N259" s="34">
        <f t="shared" si="43"/>
        <v>0</v>
      </c>
      <c r="O259" s="43">
        <f t="shared" si="44"/>
        <v>0</v>
      </c>
      <c r="Q259" s="93">
        <f>IF(C259+D259=0,0,SUM(E$4:E259))</f>
        <v>0</v>
      </c>
      <c r="R259" s="34">
        <f>IF(I259=0,0,SUM(K$4:K259))</f>
        <v>0</v>
      </c>
      <c r="S259" s="43">
        <f>IF(F259+G259=0,0,SUM(O$4:O259))</f>
        <v>0</v>
      </c>
    </row>
    <row r="260" spans="1:19" x14ac:dyDescent="0.25">
      <c r="A260" s="57">
        <f t="shared" si="36"/>
        <v>37</v>
      </c>
      <c r="B260" s="101">
        <f t="shared" si="37"/>
        <v>45182</v>
      </c>
      <c r="C260" s="28"/>
      <c r="D260" s="28"/>
      <c r="E260" s="95">
        <f t="shared" si="38"/>
        <v>0</v>
      </c>
      <c r="F260" s="28"/>
      <c r="G260" s="28"/>
      <c r="H260" s="33">
        <f t="shared" si="39"/>
        <v>0</v>
      </c>
      <c r="I260" s="28"/>
      <c r="J260" s="33">
        <f t="shared" si="40"/>
        <v>0</v>
      </c>
      <c r="K260" s="34">
        <f t="shared" si="41"/>
        <v>0</v>
      </c>
      <c r="M260" s="93">
        <f t="shared" si="42"/>
        <v>0</v>
      </c>
      <c r="N260" s="34">
        <f t="shared" si="43"/>
        <v>0</v>
      </c>
      <c r="O260" s="43">
        <f t="shared" si="44"/>
        <v>0</v>
      </c>
      <c r="Q260" s="93">
        <f>IF(C260+D260=0,0,SUM(E$4:E260))</f>
        <v>0</v>
      </c>
      <c r="R260" s="34">
        <f>IF(I260=0,0,SUM(K$4:K260))</f>
        <v>0</v>
      </c>
      <c r="S260" s="43">
        <f>IF(F260+G260=0,0,SUM(O$4:O260))</f>
        <v>0</v>
      </c>
    </row>
    <row r="261" spans="1:19" x14ac:dyDescent="0.25">
      <c r="A261" s="57">
        <f t="shared" si="36"/>
        <v>37</v>
      </c>
      <c r="B261" s="101">
        <f t="shared" si="37"/>
        <v>45183</v>
      </c>
      <c r="C261" s="28"/>
      <c r="D261" s="28"/>
      <c r="E261" s="95">
        <f t="shared" si="38"/>
        <v>0</v>
      </c>
      <c r="F261" s="28"/>
      <c r="G261" s="28"/>
      <c r="H261" s="33">
        <f t="shared" si="39"/>
        <v>0</v>
      </c>
      <c r="I261" s="28"/>
      <c r="J261" s="33">
        <f t="shared" si="40"/>
        <v>0</v>
      </c>
      <c r="K261" s="34">
        <f t="shared" si="41"/>
        <v>0</v>
      </c>
      <c r="M261" s="93">
        <f t="shared" si="42"/>
        <v>0</v>
      </c>
      <c r="N261" s="34">
        <f t="shared" si="43"/>
        <v>0</v>
      </c>
      <c r="O261" s="43">
        <f t="shared" si="44"/>
        <v>0</v>
      </c>
      <c r="Q261" s="93">
        <f>IF(C261+D261=0,0,SUM(E$4:E261))</f>
        <v>0</v>
      </c>
      <c r="R261" s="34">
        <f>IF(I261=0,0,SUM(K$4:K261))</f>
        <v>0</v>
      </c>
      <c r="S261" s="43">
        <f>IF(F261+G261=0,0,SUM(O$4:O261))</f>
        <v>0</v>
      </c>
    </row>
    <row r="262" spans="1:19" x14ac:dyDescent="0.25">
      <c r="A262" s="57">
        <f t="shared" si="36"/>
        <v>37</v>
      </c>
      <c r="B262" s="101">
        <f t="shared" si="37"/>
        <v>45184</v>
      </c>
      <c r="C262" s="28"/>
      <c r="D262" s="28"/>
      <c r="E262" s="95">
        <f t="shared" si="38"/>
        <v>0</v>
      </c>
      <c r="F262" s="28"/>
      <c r="G262" s="28"/>
      <c r="H262" s="33">
        <f t="shared" si="39"/>
        <v>0</v>
      </c>
      <c r="I262" s="28"/>
      <c r="J262" s="33">
        <f t="shared" si="40"/>
        <v>0</v>
      </c>
      <c r="K262" s="34">
        <f t="shared" si="41"/>
        <v>0</v>
      </c>
      <c r="M262" s="93">
        <f t="shared" si="42"/>
        <v>0</v>
      </c>
      <c r="N262" s="34">
        <f t="shared" si="43"/>
        <v>0</v>
      </c>
      <c r="O262" s="43">
        <f t="shared" si="44"/>
        <v>0</v>
      </c>
      <c r="Q262" s="93">
        <f>IF(C262+D262=0,0,SUM(E$4:E262))</f>
        <v>0</v>
      </c>
      <c r="R262" s="34">
        <f>IF(I262=0,0,SUM(K$4:K262))</f>
        <v>0</v>
      </c>
      <c r="S262" s="43">
        <f>IF(F262+G262=0,0,SUM(O$4:O262))</f>
        <v>0</v>
      </c>
    </row>
    <row r="263" spans="1:19" x14ac:dyDescent="0.25">
      <c r="A263" s="57">
        <f t="shared" si="36"/>
        <v>37</v>
      </c>
      <c r="B263" s="101">
        <f t="shared" si="37"/>
        <v>45185</v>
      </c>
      <c r="C263" s="28"/>
      <c r="D263" s="28"/>
      <c r="E263" s="95">
        <f t="shared" si="38"/>
        <v>0</v>
      </c>
      <c r="F263" s="28"/>
      <c r="G263" s="28"/>
      <c r="H263" s="33">
        <f t="shared" si="39"/>
        <v>0</v>
      </c>
      <c r="I263" s="28"/>
      <c r="J263" s="33">
        <f t="shared" si="40"/>
        <v>0</v>
      </c>
      <c r="K263" s="34">
        <f t="shared" si="41"/>
        <v>0</v>
      </c>
      <c r="M263" s="93">
        <f t="shared" si="42"/>
        <v>0</v>
      </c>
      <c r="N263" s="34">
        <f t="shared" si="43"/>
        <v>0</v>
      </c>
      <c r="O263" s="43">
        <f t="shared" si="44"/>
        <v>0</v>
      </c>
      <c r="Q263" s="93">
        <f>IF(C263+D263=0,0,SUM(E$4:E263))</f>
        <v>0</v>
      </c>
      <c r="R263" s="34">
        <f>IF(I263=0,0,SUM(K$4:K263))</f>
        <v>0</v>
      </c>
      <c r="S263" s="43">
        <f>IF(F263+G263=0,0,SUM(O$4:O263))</f>
        <v>0</v>
      </c>
    </row>
    <row r="264" spans="1:19" x14ac:dyDescent="0.25">
      <c r="A264" s="57">
        <f t="shared" si="36"/>
        <v>37</v>
      </c>
      <c r="B264" s="101">
        <f t="shared" si="37"/>
        <v>45186</v>
      </c>
      <c r="C264" s="28"/>
      <c r="D264" s="28"/>
      <c r="E264" s="95">
        <f t="shared" si="38"/>
        <v>0</v>
      </c>
      <c r="F264" s="28"/>
      <c r="G264" s="28"/>
      <c r="H264" s="33">
        <f t="shared" si="39"/>
        <v>0</v>
      </c>
      <c r="I264" s="28"/>
      <c r="J264" s="33">
        <f t="shared" si="40"/>
        <v>0</v>
      </c>
      <c r="K264" s="34">
        <f t="shared" si="41"/>
        <v>0</v>
      </c>
      <c r="M264" s="93">
        <f t="shared" si="42"/>
        <v>0</v>
      </c>
      <c r="N264" s="34">
        <f t="shared" si="43"/>
        <v>0</v>
      </c>
      <c r="O264" s="43">
        <f t="shared" si="44"/>
        <v>0</v>
      </c>
      <c r="Q264" s="93">
        <f>IF(C264+D264=0,0,SUM(E$4:E264))</f>
        <v>0</v>
      </c>
      <c r="R264" s="34">
        <f>IF(I264=0,0,SUM(K$4:K264))</f>
        <v>0</v>
      </c>
      <c r="S264" s="43">
        <f>IF(F264+G264=0,0,SUM(O$4:O264))</f>
        <v>0</v>
      </c>
    </row>
    <row r="265" spans="1:19" x14ac:dyDescent="0.25">
      <c r="A265" s="57">
        <f t="shared" si="36"/>
        <v>38</v>
      </c>
      <c r="B265" s="101">
        <f t="shared" si="37"/>
        <v>45187</v>
      </c>
      <c r="C265" s="28"/>
      <c r="D265" s="28"/>
      <c r="E265" s="95">
        <f t="shared" si="38"/>
        <v>0</v>
      </c>
      <c r="F265" s="28"/>
      <c r="G265" s="28"/>
      <c r="H265" s="33">
        <f t="shared" si="39"/>
        <v>0</v>
      </c>
      <c r="I265" s="28"/>
      <c r="J265" s="33">
        <f t="shared" si="40"/>
        <v>0</v>
      </c>
      <c r="K265" s="34">
        <f t="shared" si="41"/>
        <v>0</v>
      </c>
      <c r="M265" s="93">
        <f t="shared" si="42"/>
        <v>0</v>
      </c>
      <c r="N265" s="34">
        <f t="shared" si="43"/>
        <v>0</v>
      </c>
      <c r="O265" s="43">
        <f t="shared" si="44"/>
        <v>0</v>
      </c>
      <c r="Q265" s="93">
        <f>IF(C265+D265=0,0,SUM(E$4:E265))</f>
        <v>0</v>
      </c>
      <c r="R265" s="34">
        <f>IF(I265=0,0,SUM(K$4:K265))</f>
        <v>0</v>
      </c>
      <c r="S265" s="43">
        <f>IF(F265+G265=0,0,SUM(O$4:O265))</f>
        <v>0</v>
      </c>
    </row>
    <row r="266" spans="1:19" x14ac:dyDescent="0.25">
      <c r="A266" s="57">
        <f t="shared" si="36"/>
        <v>38</v>
      </c>
      <c r="B266" s="101">
        <f t="shared" si="37"/>
        <v>45188</v>
      </c>
      <c r="C266" s="28"/>
      <c r="D266" s="28"/>
      <c r="E266" s="95">
        <f t="shared" si="38"/>
        <v>0</v>
      </c>
      <c r="F266" s="28"/>
      <c r="G266" s="28"/>
      <c r="H266" s="33">
        <f t="shared" si="39"/>
        <v>0</v>
      </c>
      <c r="I266" s="28"/>
      <c r="J266" s="33">
        <f t="shared" si="40"/>
        <v>0</v>
      </c>
      <c r="K266" s="34">
        <f t="shared" si="41"/>
        <v>0</v>
      </c>
      <c r="M266" s="93">
        <f t="shared" si="42"/>
        <v>0</v>
      </c>
      <c r="N266" s="34">
        <f t="shared" si="43"/>
        <v>0</v>
      </c>
      <c r="O266" s="43">
        <f t="shared" si="44"/>
        <v>0</v>
      </c>
      <c r="Q266" s="93">
        <f>IF(C266+D266=0,0,SUM(E$4:E266))</f>
        <v>0</v>
      </c>
      <c r="R266" s="34">
        <f>IF(I266=0,0,SUM(K$4:K266))</f>
        <v>0</v>
      </c>
      <c r="S266" s="43">
        <f>IF(F266+G266=0,0,SUM(O$4:O266))</f>
        <v>0</v>
      </c>
    </row>
    <row r="267" spans="1:19" x14ac:dyDescent="0.25">
      <c r="A267" s="57">
        <f t="shared" si="36"/>
        <v>38</v>
      </c>
      <c r="B267" s="101">
        <f t="shared" si="37"/>
        <v>45189</v>
      </c>
      <c r="C267" s="28"/>
      <c r="D267" s="28"/>
      <c r="E267" s="95">
        <f t="shared" si="38"/>
        <v>0</v>
      </c>
      <c r="F267" s="28"/>
      <c r="G267" s="28"/>
      <c r="H267" s="33">
        <f t="shared" si="39"/>
        <v>0</v>
      </c>
      <c r="I267" s="28"/>
      <c r="J267" s="33">
        <f t="shared" si="40"/>
        <v>0</v>
      </c>
      <c r="K267" s="34">
        <f t="shared" si="41"/>
        <v>0</v>
      </c>
      <c r="M267" s="93">
        <f t="shared" si="42"/>
        <v>0</v>
      </c>
      <c r="N267" s="34">
        <f t="shared" si="43"/>
        <v>0</v>
      </c>
      <c r="O267" s="43">
        <f t="shared" si="44"/>
        <v>0</v>
      </c>
      <c r="Q267" s="93">
        <f>IF(C267+D267=0,0,SUM(E$4:E267))</f>
        <v>0</v>
      </c>
      <c r="R267" s="34">
        <f>IF(I267=0,0,SUM(K$4:K267))</f>
        <v>0</v>
      </c>
      <c r="S267" s="43">
        <f>IF(F267+G267=0,0,SUM(O$4:O267))</f>
        <v>0</v>
      </c>
    </row>
    <row r="268" spans="1:19" x14ac:dyDescent="0.25">
      <c r="A268" s="57">
        <f t="shared" si="36"/>
        <v>38</v>
      </c>
      <c r="B268" s="101">
        <f t="shared" si="37"/>
        <v>45190</v>
      </c>
      <c r="C268" s="28"/>
      <c r="D268" s="28"/>
      <c r="E268" s="95">
        <f t="shared" si="38"/>
        <v>0</v>
      </c>
      <c r="F268" s="28"/>
      <c r="G268" s="28"/>
      <c r="H268" s="33">
        <f t="shared" si="39"/>
        <v>0</v>
      </c>
      <c r="I268" s="28"/>
      <c r="J268" s="33">
        <f t="shared" si="40"/>
        <v>0</v>
      </c>
      <c r="K268" s="34">
        <f t="shared" si="41"/>
        <v>0</v>
      </c>
      <c r="M268" s="93">
        <f t="shared" si="42"/>
        <v>0</v>
      </c>
      <c r="N268" s="34">
        <f t="shared" si="43"/>
        <v>0</v>
      </c>
      <c r="O268" s="43">
        <f t="shared" si="44"/>
        <v>0</v>
      </c>
      <c r="Q268" s="93">
        <f>IF(C268+D268=0,0,SUM(E$4:E268))</f>
        <v>0</v>
      </c>
      <c r="R268" s="34">
        <f>IF(I268=0,0,SUM(K$4:K268))</f>
        <v>0</v>
      </c>
      <c r="S268" s="43">
        <f>IF(F268+G268=0,0,SUM(O$4:O268))</f>
        <v>0</v>
      </c>
    </row>
    <row r="269" spans="1:19" x14ac:dyDescent="0.25">
      <c r="A269" s="57">
        <f t="shared" si="36"/>
        <v>38</v>
      </c>
      <c r="B269" s="101">
        <f t="shared" si="37"/>
        <v>45191</v>
      </c>
      <c r="C269" s="28"/>
      <c r="D269" s="28"/>
      <c r="E269" s="95">
        <f t="shared" si="38"/>
        <v>0</v>
      </c>
      <c r="F269" s="28"/>
      <c r="G269" s="28"/>
      <c r="H269" s="33">
        <f t="shared" si="39"/>
        <v>0</v>
      </c>
      <c r="I269" s="28"/>
      <c r="J269" s="33">
        <f t="shared" si="40"/>
        <v>0</v>
      </c>
      <c r="K269" s="34">
        <f t="shared" si="41"/>
        <v>0</v>
      </c>
      <c r="M269" s="93">
        <f t="shared" si="42"/>
        <v>0</v>
      </c>
      <c r="N269" s="34">
        <f t="shared" si="43"/>
        <v>0</v>
      </c>
      <c r="O269" s="43">
        <f t="shared" si="44"/>
        <v>0</v>
      </c>
      <c r="Q269" s="93">
        <f>IF(C269+D269=0,0,SUM(E$4:E269))</f>
        <v>0</v>
      </c>
      <c r="R269" s="34">
        <f>IF(I269=0,0,SUM(K$4:K269))</f>
        <v>0</v>
      </c>
      <c r="S269" s="43">
        <f>IF(F269+G269=0,0,SUM(O$4:O269))</f>
        <v>0</v>
      </c>
    </row>
    <row r="270" spans="1:19" x14ac:dyDescent="0.25">
      <c r="A270" s="57">
        <f t="shared" si="36"/>
        <v>38</v>
      </c>
      <c r="B270" s="101">
        <f t="shared" si="37"/>
        <v>45192</v>
      </c>
      <c r="C270" s="28"/>
      <c r="D270" s="28"/>
      <c r="E270" s="95">
        <f t="shared" si="38"/>
        <v>0</v>
      </c>
      <c r="F270" s="28"/>
      <c r="G270" s="28"/>
      <c r="H270" s="33">
        <f t="shared" si="39"/>
        <v>0</v>
      </c>
      <c r="I270" s="28"/>
      <c r="J270" s="33">
        <f t="shared" si="40"/>
        <v>0</v>
      </c>
      <c r="K270" s="34">
        <f t="shared" si="41"/>
        <v>0</v>
      </c>
      <c r="M270" s="93">
        <f t="shared" si="42"/>
        <v>0</v>
      </c>
      <c r="N270" s="34">
        <f t="shared" si="43"/>
        <v>0</v>
      </c>
      <c r="O270" s="43">
        <f t="shared" si="44"/>
        <v>0</v>
      </c>
      <c r="Q270" s="93">
        <f>IF(C270+D270=0,0,SUM(E$4:E270))</f>
        <v>0</v>
      </c>
      <c r="R270" s="34">
        <f>IF(I270=0,0,SUM(K$4:K270))</f>
        <v>0</v>
      </c>
      <c r="S270" s="43">
        <f>IF(F270+G270=0,0,SUM(O$4:O270))</f>
        <v>0</v>
      </c>
    </row>
    <row r="271" spans="1:19" x14ac:dyDescent="0.25">
      <c r="A271" s="57">
        <f t="shared" si="36"/>
        <v>38</v>
      </c>
      <c r="B271" s="101">
        <f t="shared" si="37"/>
        <v>45193</v>
      </c>
      <c r="C271" s="28"/>
      <c r="D271" s="28"/>
      <c r="E271" s="95">
        <f t="shared" si="38"/>
        <v>0</v>
      </c>
      <c r="F271" s="28"/>
      <c r="G271" s="28"/>
      <c r="H271" s="33">
        <f t="shared" si="39"/>
        <v>0</v>
      </c>
      <c r="I271" s="28"/>
      <c r="J271" s="33">
        <f t="shared" si="40"/>
        <v>0</v>
      </c>
      <c r="K271" s="34">
        <f t="shared" si="41"/>
        <v>0</v>
      </c>
      <c r="M271" s="93">
        <f t="shared" si="42"/>
        <v>0</v>
      </c>
      <c r="N271" s="34">
        <f t="shared" si="43"/>
        <v>0</v>
      </c>
      <c r="O271" s="43">
        <f t="shared" si="44"/>
        <v>0</v>
      </c>
      <c r="Q271" s="93">
        <f>IF(C271+D271=0,0,SUM(E$4:E271))</f>
        <v>0</v>
      </c>
      <c r="R271" s="34">
        <f>IF(I271=0,0,SUM(K$4:K271))</f>
        <v>0</v>
      </c>
      <c r="S271" s="43">
        <f>IF(F271+G271=0,0,SUM(O$4:O271))</f>
        <v>0</v>
      </c>
    </row>
    <row r="272" spans="1:19" x14ac:dyDescent="0.25">
      <c r="A272" s="57">
        <f t="shared" si="36"/>
        <v>39</v>
      </c>
      <c r="B272" s="101">
        <f t="shared" si="37"/>
        <v>45194</v>
      </c>
      <c r="C272" s="28"/>
      <c r="D272" s="28"/>
      <c r="E272" s="95">
        <f t="shared" si="38"/>
        <v>0</v>
      </c>
      <c r="F272" s="28"/>
      <c r="G272" s="28"/>
      <c r="H272" s="33">
        <f t="shared" si="39"/>
        <v>0</v>
      </c>
      <c r="I272" s="28"/>
      <c r="J272" s="33">
        <f t="shared" si="40"/>
        <v>0</v>
      </c>
      <c r="K272" s="34">
        <f t="shared" si="41"/>
        <v>0</v>
      </c>
      <c r="M272" s="93">
        <f t="shared" si="42"/>
        <v>0</v>
      </c>
      <c r="N272" s="34">
        <f t="shared" si="43"/>
        <v>0</v>
      </c>
      <c r="O272" s="43">
        <f t="shared" si="44"/>
        <v>0</v>
      </c>
      <c r="Q272" s="93">
        <f>IF(C272+D272=0,0,SUM(E$4:E272))</f>
        <v>0</v>
      </c>
      <c r="R272" s="34">
        <f>IF(I272=0,0,SUM(K$4:K272))</f>
        <v>0</v>
      </c>
      <c r="S272" s="43">
        <f>IF(F272+G272=0,0,SUM(O$4:O272))</f>
        <v>0</v>
      </c>
    </row>
    <row r="273" spans="1:19" x14ac:dyDescent="0.25">
      <c r="A273" s="57">
        <f t="shared" si="36"/>
        <v>39</v>
      </c>
      <c r="B273" s="101">
        <f t="shared" si="37"/>
        <v>45195</v>
      </c>
      <c r="C273" s="28"/>
      <c r="D273" s="28"/>
      <c r="E273" s="95">
        <f t="shared" si="38"/>
        <v>0</v>
      </c>
      <c r="F273" s="28"/>
      <c r="G273" s="28"/>
      <c r="H273" s="33">
        <f t="shared" si="39"/>
        <v>0</v>
      </c>
      <c r="I273" s="28"/>
      <c r="J273" s="33">
        <f t="shared" si="40"/>
        <v>0</v>
      </c>
      <c r="K273" s="34">
        <f t="shared" si="41"/>
        <v>0</v>
      </c>
      <c r="M273" s="93">
        <f t="shared" si="42"/>
        <v>0</v>
      </c>
      <c r="N273" s="34">
        <f t="shared" si="43"/>
        <v>0</v>
      </c>
      <c r="O273" s="43">
        <f t="shared" si="44"/>
        <v>0</v>
      </c>
      <c r="Q273" s="93">
        <f>IF(C273+D273=0,0,SUM(E$4:E273))</f>
        <v>0</v>
      </c>
      <c r="R273" s="34">
        <f>IF(I273=0,0,SUM(K$4:K273))</f>
        <v>0</v>
      </c>
      <c r="S273" s="43">
        <f>IF(F273+G273=0,0,SUM(O$4:O273))</f>
        <v>0</v>
      </c>
    </row>
    <row r="274" spans="1:19" x14ac:dyDescent="0.25">
      <c r="A274" s="57">
        <f t="shared" si="36"/>
        <v>39</v>
      </c>
      <c r="B274" s="101">
        <f t="shared" si="37"/>
        <v>45196</v>
      </c>
      <c r="C274" s="28"/>
      <c r="D274" s="28"/>
      <c r="E274" s="95">
        <f t="shared" si="38"/>
        <v>0</v>
      </c>
      <c r="F274" s="28"/>
      <c r="G274" s="28"/>
      <c r="H274" s="33">
        <f t="shared" si="39"/>
        <v>0</v>
      </c>
      <c r="I274" s="28"/>
      <c r="J274" s="33">
        <f t="shared" si="40"/>
        <v>0</v>
      </c>
      <c r="K274" s="34">
        <f t="shared" si="41"/>
        <v>0</v>
      </c>
      <c r="M274" s="93">
        <f t="shared" si="42"/>
        <v>0</v>
      </c>
      <c r="N274" s="34">
        <f t="shared" si="43"/>
        <v>0</v>
      </c>
      <c r="O274" s="43">
        <f t="shared" si="44"/>
        <v>0</v>
      </c>
      <c r="Q274" s="93">
        <f>IF(C274+D274=0,0,SUM(E$4:E274))</f>
        <v>0</v>
      </c>
      <c r="R274" s="34">
        <f>IF(I274=0,0,SUM(K$4:K274))</f>
        <v>0</v>
      </c>
      <c r="S274" s="43">
        <f>IF(F274+G274=0,0,SUM(O$4:O274))</f>
        <v>0</v>
      </c>
    </row>
    <row r="275" spans="1:19" x14ac:dyDescent="0.25">
      <c r="A275" s="57">
        <f t="shared" si="36"/>
        <v>39</v>
      </c>
      <c r="B275" s="101">
        <f t="shared" si="37"/>
        <v>45197</v>
      </c>
      <c r="C275" s="28"/>
      <c r="D275" s="28"/>
      <c r="E275" s="95">
        <f t="shared" si="38"/>
        <v>0</v>
      </c>
      <c r="F275" s="28"/>
      <c r="G275" s="28"/>
      <c r="H275" s="33">
        <f t="shared" si="39"/>
        <v>0</v>
      </c>
      <c r="I275" s="28"/>
      <c r="J275" s="33">
        <f t="shared" si="40"/>
        <v>0</v>
      </c>
      <c r="K275" s="34">
        <f t="shared" si="41"/>
        <v>0</v>
      </c>
      <c r="M275" s="93">
        <f t="shared" si="42"/>
        <v>0</v>
      </c>
      <c r="N275" s="34">
        <f t="shared" si="43"/>
        <v>0</v>
      </c>
      <c r="O275" s="43">
        <f t="shared" si="44"/>
        <v>0</v>
      </c>
      <c r="Q275" s="93">
        <f>IF(C275+D275=0,0,SUM(E$4:E275))</f>
        <v>0</v>
      </c>
      <c r="R275" s="34">
        <f>IF(I275=0,0,SUM(K$4:K275))</f>
        <v>0</v>
      </c>
      <c r="S275" s="43">
        <f>IF(F275+G275=0,0,SUM(O$4:O275))</f>
        <v>0</v>
      </c>
    </row>
    <row r="276" spans="1:19" x14ac:dyDescent="0.25">
      <c r="A276" s="57">
        <f t="shared" si="36"/>
        <v>39</v>
      </c>
      <c r="B276" s="101">
        <f t="shared" si="37"/>
        <v>45198</v>
      </c>
      <c r="C276" s="28"/>
      <c r="D276" s="28"/>
      <c r="E276" s="95">
        <f t="shared" si="38"/>
        <v>0</v>
      </c>
      <c r="F276" s="28"/>
      <c r="G276" s="28"/>
      <c r="H276" s="33">
        <f t="shared" si="39"/>
        <v>0</v>
      </c>
      <c r="I276" s="28"/>
      <c r="J276" s="33">
        <f t="shared" si="40"/>
        <v>0</v>
      </c>
      <c r="K276" s="34">
        <f t="shared" si="41"/>
        <v>0</v>
      </c>
      <c r="M276" s="93">
        <f t="shared" si="42"/>
        <v>0</v>
      </c>
      <c r="N276" s="34">
        <f t="shared" si="43"/>
        <v>0</v>
      </c>
      <c r="O276" s="43">
        <f t="shared" si="44"/>
        <v>0</v>
      </c>
      <c r="Q276" s="93">
        <f>IF(C276+D276=0,0,SUM(E$4:E276))</f>
        <v>0</v>
      </c>
      <c r="R276" s="34">
        <f>IF(I276=0,0,SUM(K$4:K276))</f>
        <v>0</v>
      </c>
      <c r="S276" s="43">
        <f>IF(F276+G276=0,0,SUM(O$4:O276))</f>
        <v>0</v>
      </c>
    </row>
    <row r="277" spans="1:19" x14ac:dyDescent="0.25">
      <c r="A277" s="57">
        <f t="shared" si="36"/>
        <v>39</v>
      </c>
      <c r="B277" s="101">
        <f t="shared" si="37"/>
        <v>45199</v>
      </c>
      <c r="C277" s="28"/>
      <c r="D277" s="28"/>
      <c r="E277" s="95">
        <f t="shared" si="38"/>
        <v>0</v>
      </c>
      <c r="F277" s="28"/>
      <c r="G277" s="28"/>
      <c r="H277" s="33">
        <f t="shared" si="39"/>
        <v>0</v>
      </c>
      <c r="I277" s="28"/>
      <c r="J277" s="33">
        <f t="shared" si="40"/>
        <v>0</v>
      </c>
      <c r="K277" s="34">
        <f t="shared" si="41"/>
        <v>0</v>
      </c>
      <c r="M277" s="93">
        <f t="shared" si="42"/>
        <v>0</v>
      </c>
      <c r="N277" s="34">
        <f t="shared" si="43"/>
        <v>0</v>
      </c>
      <c r="O277" s="43">
        <f t="shared" si="44"/>
        <v>0</v>
      </c>
      <c r="Q277" s="93">
        <f>IF(C277+D277=0,0,SUM(E$4:E277))</f>
        <v>0</v>
      </c>
      <c r="R277" s="34">
        <f>IF(I277=0,0,SUM(K$4:K277))</f>
        <v>0</v>
      </c>
      <c r="S277" s="43">
        <f>IF(F277+G277=0,0,SUM(O$4:O277))</f>
        <v>0</v>
      </c>
    </row>
    <row r="278" spans="1:19" x14ac:dyDescent="0.25">
      <c r="A278" s="57">
        <f t="shared" si="36"/>
        <v>39</v>
      </c>
      <c r="B278" s="101">
        <f t="shared" si="37"/>
        <v>45200</v>
      </c>
      <c r="C278" s="28"/>
      <c r="D278" s="28"/>
      <c r="E278" s="95">
        <f t="shared" si="38"/>
        <v>0</v>
      </c>
      <c r="F278" s="28"/>
      <c r="G278" s="28"/>
      <c r="H278" s="33">
        <f t="shared" si="39"/>
        <v>0</v>
      </c>
      <c r="I278" s="28"/>
      <c r="J278" s="33">
        <f t="shared" si="40"/>
        <v>0</v>
      </c>
      <c r="K278" s="34">
        <f t="shared" si="41"/>
        <v>0</v>
      </c>
      <c r="M278" s="93">
        <f t="shared" si="42"/>
        <v>0</v>
      </c>
      <c r="N278" s="34">
        <f t="shared" si="43"/>
        <v>0</v>
      </c>
      <c r="O278" s="43">
        <f t="shared" si="44"/>
        <v>0</v>
      </c>
      <c r="Q278" s="93">
        <f>IF(C278+D278=0,0,SUM(E$4:E278))</f>
        <v>0</v>
      </c>
      <c r="R278" s="34">
        <f>IF(I278=0,0,SUM(K$4:K278))</f>
        <v>0</v>
      </c>
      <c r="S278" s="43">
        <f>IF(F278+G278=0,0,SUM(O$4:O278))</f>
        <v>0</v>
      </c>
    </row>
    <row r="279" spans="1:19" x14ac:dyDescent="0.25">
      <c r="A279" s="57">
        <f t="shared" si="36"/>
        <v>40</v>
      </c>
      <c r="B279" s="101">
        <f t="shared" si="37"/>
        <v>45201</v>
      </c>
      <c r="C279" s="28"/>
      <c r="D279" s="28"/>
      <c r="E279" s="95">
        <f t="shared" si="38"/>
        <v>0</v>
      </c>
      <c r="F279" s="28"/>
      <c r="G279" s="28"/>
      <c r="H279" s="33">
        <f t="shared" si="39"/>
        <v>0</v>
      </c>
      <c r="I279" s="28"/>
      <c r="J279" s="33">
        <f t="shared" si="40"/>
        <v>0</v>
      </c>
      <c r="K279" s="34">
        <f t="shared" si="41"/>
        <v>0</v>
      </c>
      <c r="M279" s="93">
        <f t="shared" si="42"/>
        <v>0</v>
      </c>
      <c r="N279" s="34">
        <f t="shared" si="43"/>
        <v>0</v>
      </c>
      <c r="O279" s="43">
        <f t="shared" si="44"/>
        <v>0</v>
      </c>
      <c r="Q279" s="93">
        <f>IF(C279+D279=0,0,SUM(E$4:E279))</f>
        <v>0</v>
      </c>
      <c r="R279" s="34">
        <f>IF(I279=0,0,SUM(K$4:K279))</f>
        <v>0</v>
      </c>
      <c r="S279" s="43">
        <f>IF(F279+G279=0,0,SUM(O$4:O279))</f>
        <v>0</v>
      </c>
    </row>
    <row r="280" spans="1:19" x14ac:dyDescent="0.25">
      <c r="A280" s="57">
        <f t="shared" si="36"/>
        <v>40</v>
      </c>
      <c r="B280" s="101">
        <f t="shared" si="37"/>
        <v>45202</v>
      </c>
      <c r="C280" s="28"/>
      <c r="D280" s="28"/>
      <c r="E280" s="95">
        <f t="shared" si="38"/>
        <v>0</v>
      </c>
      <c r="F280" s="28"/>
      <c r="G280" s="28"/>
      <c r="H280" s="33">
        <f t="shared" si="39"/>
        <v>0</v>
      </c>
      <c r="I280" s="28"/>
      <c r="J280" s="33">
        <f t="shared" si="40"/>
        <v>0</v>
      </c>
      <c r="K280" s="34">
        <f t="shared" si="41"/>
        <v>0</v>
      </c>
      <c r="M280" s="93">
        <f t="shared" si="42"/>
        <v>0</v>
      </c>
      <c r="N280" s="34">
        <f t="shared" si="43"/>
        <v>0</v>
      </c>
      <c r="O280" s="43">
        <f t="shared" si="44"/>
        <v>0</v>
      </c>
      <c r="Q280" s="93">
        <f>IF(C280+D280=0,0,SUM(E$4:E280))</f>
        <v>0</v>
      </c>
      <c r="R280" s="34">
        <f>IF(I280=0,0,SUM(K$4:K280))</f>
        <v>0</v>
      </c>
      <c r="S280" s="43">
        <f>IF(F280+G280=0,0,SUM(O$4:O280))</f>
        <v>0</v>
      </c>
    </row>
    <row r="281" spans="1:19" x14ac:dyDescent="0.25">
      <c r="A281" s="57">
        <f t="shared" si="36"/>
        <v>40</v>
      </c>
      <c r="B281" s="101">
        <f t="shared" si="37"/>
        <v>45203</v>
      </c>
      <c r="C281" s="28"/>
      <c r="D281" s="28"/>
      <c r="E281" s="95">
        <f t="shared" si="38"/>
        <v>0</v>
      </c>
      <c r="F281" s="28"/>
      <c r="G281" s="28"/>
      <c r="H281" s="33">
        <f t="shared" si="39"/>
        <v>0</v>
      </c>
      <c r="I281" s="28"/>
      <c r="J281" s="33">
        <f t="shared" si="40"/>
        <v>0</v>
      </c>
      <c r="K281" s="34">
        <f t="shared" si="41"/>
        <v>0</v>
      </c>
      <c r="M281" s="93">
        <f t="shared" si="42"/>
        <v>0</v>
      </c>
      <c r="N281" s="34">
        <f t="shared" si="43"/>
        <v>0</v>
      </c>
      <c r="O281" s="43">
        <f t="shared" si="44"/>
        <v>0</v>
      </c>
      <c r="Q281" s="93">
        <f>IF(C281+D281=0,0,SUM(E$4:E281))</f>
        <v>0</v>
      </c>
      <c r="R281" s="34">
        <f>IF(I281=0,0,SUM(K$4:K281))</f>
        <v>0</v>
      </c>
      <c r="S281" s="43">
        <f>IF(F281+G281=0,0,SUM(O$4:O281))</f>
        <v>0</v>
      </c>
    </row>
    <row r="282" spans="1:19" x14ac:dyDescent="0.25">
      <c r="A282" s="57">
        <f t="shared" si="36"/>
        <v>40</v>
      </c>
      <c r="B282" s="101">
        <f t="shared" si="37"/>
        <v>45204</v>
      </c>
      <c r="C282" s="28"/>
      <c r="D282" s="28"/>
      <c r="E282" s="95">
        <f t="shared" si="38"/>
        <v>0</v>
      </c>
      <c r="F282" s="28"/>
      <c r="G282" s="28"/>
      <c r="H282" s="33">
        <f t="shared" si="39"/>
        <v>0</v>
      </c>
      <c r="I282" s="28"/>
      <c r="J282" s="33">
        <f t="shared" si="40"/>
        <v>0</v>
      </c>
      <c r="K282" s="34">
        <f t="shared" si="41"/>
        <v>0</v>
      </c>
      <c r="M282" s="93">
        <f t="shared" si="42"/>
        <v>0</v>
      </c>
      <c r="N282" s="34">
        <f t="shared" si="43"/>
        <v>0</v>
      </c>
      <c r="O282" s="43">
        <f t="shared" si="44"/>
        <v>0</v>
      </c>
      <c r="Q282" s="93">
        <f>IF(C282+D282=0,0,SUM(E$4:E282))</f>
        <v>0</v>
      </c>
      <c r="R282" s="34">
        <f>IF(I282=0,0,SUM(K$4:K282))</f>
        <v>0</v>
      </c>
      <c r="S282" s="43">
        <f>IF(F282+G282=0,0,SUM(O$4:O282))</f>
        <v>0</v>
      </c>
    </row>
    <row r="283" spans="1:19" x14ac:dyDescent="0.25">
      <c r="A283" s="57">
        <f t="shared" si="36"/>
        <v>40</v>
      </c>
      <c r="B283" s="101">
        <f t="shared" si="37"/>
        <v>45205</v>
      </c>
      <c r="C283" s="28"/>
      <c r="D283" s="28"/>
      <c r="E283" s="95">
        <f t="shared" si="38"/>
        <v>0</v>
      </c>
      <c r="F283" s="28"/>
      <c r="G283" s="28"/>
      <c r="H283" s="33">
        <f t="shared" si="39"/>
        <v>0</v>
      </c>
      <c r="I283" s="28"/>
      <c r="J283" s="33">
        <f t="shared" si="40"/>
        <v>0</v>
      </c>
      <c r="K283" s="34">
        <f t="shared" si="41"/>
        <v>0</v>
      </c>
      <c r="M283" s="93">
        <f t="shared" si="42"/>
        <v>0</v>
      </c>
      <c r="N283" s="34">
        <f t="shared" si="43"/>
        <v>0</v>
      </c>
      <c r="O283" s="43">
        <f t="shared" si="44"/>
        <v>0</v>
      </c>
      <c r="Q283" s="93">
        <f>IF(C283+D283=0,0,SUM(E$4:E283))</f>
        <v>0</v>
      </c>
      <c r="R283" s="34">
        <f>IF(I283=0,0,SUM(K$4:K283))</f>
        <v>0</v>
      </c>
      <c r="S283" s="43">
        <f>IF(F283+G283=0,0,SUM(O$4:O283))</f>
        <v>0</v>
      </c>
    </row>
    <row r="284" spans="1:19" x14ac:dyDescent="0.25">
      <c r="A284" s="57">
        <f t="shared" si="36"/>
        <v>40</v>
      </c>
      <c r="B284" s="101">
        <f t="shared" si="37"/>
        <v>45206</v>
      </c>
      <c r="C284" s="28"/>
      <c r="D284" s="28"/>
      <c r="E284" s="95">
        <f t="shared" si="38"/>
        <v>0</v>
      </c>
      <c r="F284" s="28"/>
      <c r="G284" s="28"/>
      <c r="H284" s="33">
        <f t="shared" si="39"/>
        <v>0</v>
      </c>
      <c r="I284" s="28"/>
      <c r="J284" s="33">
        <f t="shared" si="40"/>
        <v>0</v>
      </c>
      <c r="K284" s="34">
        <f t="shared" si="41"/>
        <v>0</v>
      </c>
      <c r="M284" s="93">
        <f t="shared" si="42"/>
        <v>0</v>
      </c>
      <c r="N284" s="34">
        <f t="shared" si="43"/>
        <v>0</v>
      </c>
      <c r="O284" s="43">
        <f t="shared" si="44"/>
        <v>0</v>
      </c>
      <c r="Q284" s="93">
        <f>IF(C284+D284=0,0,SUM(E$4:E284))</f>
        <v>0</v>
      </c>
      <c r="R284" s="34">
        <f>IF(I284=0,0,SUM(K$4:K284))</f>
        <v>0</v>
      </c>
      <c r="S284" s="43">
        <f>IF(F284+G284=0,0,SUM(O$4:O284))</f>
        <v>0</v>
      </c>
    </row>
    <row r="285" spans="1:19" x14ac:dyDescent="0.25">
      <c r="A285" s="57">
        <f t="shared" si="36"/>
        <v>40</v>
      </c>
      <c r="B285" s="101">
        <f t="shared" si="37"/>
        <v>45207</v>
      </c>
      <c r="C285" s="28"/>
      <c r="D285" s="28"/>
      <c r="E285" s="95">
        <f t="shared" si="38"/>
        <v>0</v>
      </c>
      <c r="F285" s="28"/>
      <c r="G285" s="28"/>
      <c r="H285" s="33">
        <f t="shared" si="39"/>
        <v>0</v>
      </c>
      <c r="I285" s="28"/>
      <c r="J285" s="33">
        <f t="shared" si="40"/>
        <v>0</v>
      </c>
      <c r="K285" s="34">
        <f t="shared" si="41"/>
        <v>0</v>
      </c>
      <c r="M285" s="93">
        <f t="shared" si="42"/>
        <v>0</v>
      </c>
      <c r="N285" s="34">
        <f t="shared" si="43"/>
        <v>0</v>
      </c>
      <c r="O285" s="43">
        <f t="shared" si="44"/>
        <v>0</v>
      </c>
      <c r="Q285" s="93">
        <f>IF(C285+D285=0,0,SUM(E$4:E285))</f>
        <v>0</v>
      </c>
      <c r="R285" s="34">
        <f>IF(I285=0,0,SUM(K$4:K285))</f>
        <v>0</v>
      </c>
      <c r="S285" s="43">
        <f>IF(F285+G285=0,0,SUM(O$4:O285))</f>
        <v>0</v>
      </c>
    </row>
    <row r="286" spans="1:19" x14ac:dyDescent="0.25">
      <c r="A286" s="57">
        <f t="shared" si="36"/>
        <v>41</v>
      </c>
      <c r="B286" s="101">
        <f t="shared" si="37"/>
        <v>45208</v>
      </c>
      <c r="C286" s="28"/>
      <c r="D286" s="28"/>
      <c r="E286" s="95">
        <f t="shared" si="38"/>
        <v>0</v>
      </c>
      <c r="F286" s="28"/>
      <c r="G286" s="28"/>
      <c r="H286" s="33">
        <f t="shared" si="39"/>
        <v>0</v>
      </c>
      <c r="I286" s="28"/>
      <c r="J286" s="33">
        <f t="shared" si="40"/>
        <v>0</v>
      </c>
      <c r="K286" s="34">
        <f t="shared" si="41"/>
        <v>0</v>
      </c>
      <c r="M286" s="93">
        <f t="shared" si="42"/>
        <v>0</v>
      </c>
      <c r="N286" s="34">
        <f t="shared" si="43"/>
        <v>0</v>
      </c>
      <c r="O286" s="43">
        <f t="shared" si="44"/>
        <v>0</v>
      </c>
      <c r="Q286" s="93">
        <f>IF(C286+D286=0,0,SUM(E$4:E286))</f>
        <v>0</v>
      </c>
      <c r="R286" s="34">
        <f>IF(I286=0,0,SUM(K$4:K286))</f>
        <v>0</v>
      </c>
      <c r="S286" s="43">
        <f>IF(F286+G286=0,0,SUM(O$4:O286))</f>
        <v>0</v>
      </c>
    </row>
    <row r="287" spans="1:19" x14ac:dyDescent="0.25">
      <c r="A287" s="57">
        <f t="shared" si="36"/>
        <v>41</v>
      </c>
      <c r="B287" s="101">
        <f t="shared" si="37"/>
        <v>45209</v>
      </c>
      <c r="C287" s="28"/>
      <c r="D287" s="28"/>
      <c r="E287" s="95">
        <f t="shared" si="38"/>
        <v>0</v>
      </c>
      <c r="F287" s="28"/>
      <c r="G287" s="28"/>
      <c r="H287" s="33">
        <f t="shared" si="39"/>
        <v>0</v>
      </c>
      <c r="I287" s="28"/>
      <c r="J287" s="33">
        <f t="shared" si="40"/>
        <v>0</v>
      </c>
      <c r="K287" s="34">
        <f t="shared" si="41"/>
        <v>0</v>
      </c>
      <c r="M287" s="93">
        <f t="shared" si="42"/>
        <v>0</v>
      </c>
      <c r="N287" s="34">
        <f t="shared" si="43"/>
        <v>0</v>
      </c>
      <c r="O287" s="43">
        <f t="shared" si="44"/>
        <v>0</v>
      </c>
      <c r="Q287" s="93">
        <f>IF(C287+D287=0,0,SUM(E$4:E287))</f>
        <v>0</v>
      </c>
      <c r="R287" s="34">
        <f>IF(I287=0,0,SUM(K$4:K287))</f>
        <v>0</v>
      </c>
      <c r="S287" s="43">
        <f>IF(F287+G287=0,0,SUM(O$4:O287))</f>
        <v>0</v>
      </c>
    </row>
    <row r="288" spans="1:19" x14ac:dyDescent="0.25">
      <c r="A288" s="57">
        <f t="shared" si="36"/>
        <v>41</v>
      </c>
      <c r="B288" s="101">
        <f t="shared" si="37"/>
        <v>45210</v>
      </c>
      <c r="C288" s="28"/>
      <c r="D288" s="28"/>
      <c r="E288" s="95">
        <f t="shared" si="38"/>
        <v>0</v>
      </c>
      <c r="F288" s="28"/>
      <c r="G288" s="28"/>
      <c r="H288" s="33">
        <f t="shared" si="39"/>
        <v>0</v>
      </c>
      <c r="I288" s="28"/>
      <c r="J288" s="33">
        <f t="shared" si="40"/>
        <v>0</v>
      </c>
      <c r="K288" s="34">
        <f t="shared" si="41"/>
        <v>0</v>
      </c>
      <c r="M288" s="93">
        <f t="shared" si="42"/>
        <v>0</v>
      </c>
      <c r="N288" s="34">
        <f t="shared" si="43"/>
        <v>0</v>
      </c>
      <c r="O288" s="43">
        <f t="shared" si="44"/>
        <v>0</v>
      </c>
      <c r="Q288" s="93">
        <f>IF(C288+D288=0,0,SUM(E$4:E288))</f>
        <v>0</v>
      </c>
      <c r="R288" s="34">
        <f>IF(I288=0,0,SUM(K$4:K288))</f>
        <v>0</v>
      </c>
      <c r="S288" s="43">
        <f>IF(F288+G288=0,0,SUM(O$4:O288))</f>
        <v>0</v>
      </c>
    </row>
    <row r="289" spans="1:19" x14ac:dyDescent="0.25">
      <c r="A289" s="57">
        <f t="shared" si="36"/>
        <v>41</v>
      </c>
      <c r="B289" s="101">
        <f t="shared" si="37"/>
        <v>45211</v>
      </c>
      <c r="C289" s="28"/>
      <c r="D289" s="28"/>
      <c r="E289" s="95">
        <f t="shared" si="38"/>
        <v>0</v>
      </c>
      <c r="F289" s="28"/>
      <c r="G289" s="28"/>
      <c r="H289" s="33">
        <f t="shared" si="39"/>
        <v>0</v>
      </c>
      <c r="I289" s="28"/>
      <c r="J289" s="33">
        <f t="shared" si="40"/>
        <v>0</v>
      </c>
      <c r="K289" s="34">
        <f t="shared" si="41"/>
        <v>0</v>
      </c>
      <c r="M289" s="93">
        <f t="shared" si="42"/>
        <v>0</v>
      </c>
      <c r="N289" s="34">
        <f t="shared" si="43"/>
        <v>0</v>
      </c>
      <c r="O289" s="43">
        <f t="shared" si="44"/>
        <v>0</v>
      </c>
      <c r="Q289" s="93">
        <f>IF(C289+D289=0,0,SUM(E$4:E289))</f>
        <v>0</v>
      </c>
      <c r="R289" s="34">
        <f>IF(I289=0,0,SUM(K$4:K289))</f>
        <v>0</v>
      </c>
      <c r="S289" s="43">
        <f>IF(F289+G289=0,0,SUM(O$4:O289))</f>
        <v>0</v>
      </c>
    </row>
    <row r="290" spans="1:19" x14ac:dyDescent="0.25">
      <c r="A290" s="57">
        <f t="shared" si="36"/>
        <v>41</v>
      </c>
      <c r="B290" s="101">
        <f t="shared" si="37"/>
        <v>45212</v>
      </c>
      <c r="C290" s="28"/>
      <c r="D290" s="28"/>
      <c r="E290" s="95">
        <f t="shared" si="38"/>
        <v>0</v>
      </c>
      <c r="F290" s="28"/>
      <c r="G290" s="28"/>
      <c r="H290" s="33">
        <f t="shared" si="39"/>
        <v>0</v>
      </c>
      <c r="I290" s="28"/>
      <c r="J290" s="33">
        <f t="shared" si="40"/>
        <v>0</v>
      </c>
      <c r="K290" s="34">
        <f t="shared" si="41"/>
        <v>0</v>
      </c>
      <c r="M290" s="93">
        <f t="shared" si="42"/>
        <v>0</v>
      </c>
      <c r="N290" s="34">
        <f t="shared" si="43"/>
        <v>0</v>
      </c>
      <c r="O290" s="43">
        <f t="shared" si="44"/>
        <v>0</v>
      </c>
      <c r="Q290" s="93">
        <f>IF(C290+D290=0,0,SUM(E$4:E290))</f>
        <v>0</v>
      </c>
      <c r="R290" s="34">
        <f>IF(I290=0,0,SUM(K$4:K290))</f>
        <v>0</v>
      </c>
      <c r="S290" s="43">
        <f>IF(F290+G290=0,0,SUM(O$4:O290))</f>
        <v>0</v>
      </c>
    </row>
    <row r="291" spans="1:19" x14ac:dyDescent="0.25">
      <c r="A291" s="57">
        <f t="shared" si="36"/>
        <v>41</v>
      </c>
      <c r="B291" s="101">
        <f t="shared" si="37"/>
        <v>45213</v>
      </c>
      <c r="C291" s="28"/>
      <c r="D291" s="28"/>
      <c r="E291" s="95">
        <f t="shared" si="38"/>
        <v>0</v>
      </c>
      <c r="F291" s="28"/>
      <c r="G291" s="28"/>
      <c r="H291" s="33">
        <f t="shared" si="39"/>
        <v>0</v>
      </c>
      <c r="I291" s="28"/>
      <c r="J291" s="33">
        <f t="shared" si="40"/>
        <v>0</v>
      </c>
      <c r="K291" s="34">
        <f t="shared" si="41"/>
        <v>0</v>
      </c>
      <c r="M291" s="93">
        <f t="shared" si="42"/>
        <v>0</v>
      </c>
      <c r="N291" s="34">
        <f t="shared" si="43"/>
        <v>0</v>
      </c>
      <c r="O291" s="43">
        <f t="shared" si="44"/>
        <v>0</v>
      </c>
      <c r="Q291" s="93">
        <f>IF(C291+D291=0,0,SUM(E$4:E291))</f>
        <v>0</v>
      </c>
      <c r="R291" s="34">
        <f>IF(I291=0,0,SUM(K$4:K291))</f>
        <v>0</v>
      </c>
      <c r="S291" s="43">
        <f>IF(F291+G291=0,0,SUM(O$4:O291))</f>
        <v>0</v>
      </c>
    </row>
    <row r="292" spans="1:19" x14ac:dyDescent="0.25">
      <c r="A292" s="57">
        <f t="shared" si="36"/>
        <v>41</v>
      </c>
      <c r="B292" s="101">
        <f t="shared" si="37"/>
        <v>45214</v>
      </c>
      <c r="C292" s="28"/>
      <c r="D292" s="28"/>
      <c r="E292" s="95">
        <f t="shared" si="38"/>
        <v>0</v>
      </c>
      <c r="F292" s="28"/>
      <c r="G292" s="28"/>
      <c r="H292" s="33">
        <f t="shared" si="39"/>
        <v>0</v>
      </c>
      <c r="I292" s="28"/>
      <c r="J292" s="33">
        <f t="shared" si="40"/>
        <v>0</v>
      </c>
      <c r="K292" s="34">
        <f t="shared" si="41"/>
        <v>0</v>
      </c>
      <c r="M292" s="93">
        <f t="shared" si="42"/>
        <v>0</v>
      </c>
      <c r="N292" s="34">
        <f t="shared" si="43"/>
        <v>0</v>
      </c>
      <c r="O292" s="43">
        <f t="shared" si="44"/>
        <v>0</v>
      </c>
      <c r="Q292" s="93">
        <f>IF(C292+D292=0,0,SUM(E$4:E292))</f>
        <v>0</v>
      </c>
      <c r="R292" s="34">
        <f>IF(I292=0,0,SUM(K$4:K292))</f>
        <v>0</v>
      </c>
      <c r="S292" s="43">
        <f>IF(F292+G292=0,0,SUM(O$4:O292))</f>
        <v>0</v>
      </c>
    </row>
    <row r="293" spans="1:19" x14ac:dyDescent="0.25">
      <c r="A293" s="57">
        <f t="shared" si="36"/>
        <v>42</v>
      </c>
      <c r="B293" s="101">
        <f t="shared" si="37"/>
        <v>45215</v>
      </c>
      <c r="C293" s="28"/>
      <c r="D293" s="28"/>
      <c r="E293" s="95">
        <f t="shared" si="38"/>
        <v>0</v>
      </c>
      <c r="F293" s="28"/>
      <c r="G293" s="28"/>
      <c r="H293" s="33">
        <f t="shared" si="39"/>
        <v>0</v>
      </c>
      <c r="I293" s="28"/>
      <c r="J293" s="33">
        <f t="shared" si="40"/>
        <v>0</v>
      </c>
      <c r="K293" s="34">
        <f t="shared" si="41"/>
        <v>0</v>
      </c>
      <c r="M293" s="93">
        <f t="shared" si="42"/>
        <v>0</v>
      </c>
      <c r="N293" s="34">
        <f t="shared" si="43"/>
        <v>0</v>
      </c>
      <c r="O293" s="43">
        <f t="shared" si="44"/>
        <v>0</v>
      </c>
      <c r="Q293" s="93">
        <f>IF(C293+D293=0,0,SUM(E$4:E293))</f>
        <v>0</v>
      </c>
      <c r="R293" s="34">
        <f>IF(I293=0,0,SUM(K$4:K293))</f>
        <v>0</v>
      </c>
      <c r="S293" s="43">
        <f>IF(F293+G293=0,0,SUM(O$4:O293))</f>
        <v>0</v>
      </c>
    </row>
    <row r="294" spans="1:19" x14ac:dyDescent="0.25">
      <c r="A294" s="57">
        <f t="shared" si="36"/>
        <v>42</v>
      </c>
      <c r="B294" s="101">
        <f t="shared" si="37"/>
        <v>45216</v>
      </c>
      <c r="C294" s="28"/>
      <c r="D294" s="28"/>
      <c r="E294" s="95">
        <f t="shared" si="38"/>
        <v>0</v>
      </c>
      <c r="F294" s="28"/>
      <c r="G294" s="28"/>
      <c r="H294" s="33">
        <f t="shared" si="39"/>
        <v>0</v>
      </c>
      <c r="I294" s="28"/>
      <c r="J294" s="33">
        <f t="shared" si="40"/>
        <v>0</v>
      </c>
      <c r="K294" s="34">
        <f t="shared" si="41"/>
        <v>0</v>
      </c>
      <c r="M294" s="93">
        <f t="shared" si="42"/>
        <v>0</v>
      </c>
      <c r="N294" s="34">
        <f t="shared" si="43"/>
        <v>0</v>
      </c>
      <c r="O294" s="43">
        <f t="shared" si="44"/>
        <v>0</v>
      </c>
      <c r="Q294" s="93">
        <f>IF(C294+D294=0,0,SUM(E$4:E294))</f>
        <v>0</v>
      </c>
      <c r="R294" s="34">
        <f>IF(I294=0,0,SUM(K$4:K294))</f>
        <v>0</v>
      </c>
      <c r="S294" s="43">
        <f>IF(F294+G294=0,0,SUM(O$4:O294))</f>
        <v>0</v>
      </c>
    </row>
    <row r="295" spans="1:19" x14ac:dyDescent="0.25">
      <c r="A295" s="57">
        <f t="shared" si="36"/>
        <v>42</v>
      </c>
      <c r="B295" s="101">
        <f t="shared" si="37"/>
        <v>45217</v>
      </c>
      <c r="C295" s="28"/>
      <c r="D295" s="28"/>
      <c r="E295" s="95">
        <f t="shared" si="38"/>
        <v>0</v>
      </c>
      <c r="F295" s="28"/>
      <c r="G295" s="28"/>
      <c r="H295" s="33">
        <f t="shared" si="39"/>
        <v>0</v>
      </c>
      <c r="I295" s="28"/>
      <c r="J295" s="33">
        <f t="shared" si="40"/>
        <v>0</v>
      </c>
      <c r="K295" s="34">
        <f t="shared" si="41"/>
        <v>0</v>
      </c>
      <c r="M295" s="93">
        <f t="shared" si="42"/>
        <v>0</v>
      </c>
      <c r="N295" s="34">
        <f t="shared" si="43"/>
        <v>0</v>
      </c>
      <c r="O295" s="43">
        <f t="shared" si="44"/>
        <v>0</v>
      </c>
      <c r="Q295" s="93">
        <f>IF(C295+D295=0,0,SUM(E$4:E295))</f>
        <v>0</v>
      </c>
      <c r="R295" s="34">
        <f>IF(I295=0,0,SUM(K$4:K295))</f>
        <v>0</v>
      </c>
      <c r="S295" s="43">
        <f>IF(F295+G295=0,0,SUM(O$4:O295))</f>
        <v>0</v>
      </c>
    </row>
    <row r="296" spans="1:19" x14ac:dyDescent="0.25">
      <c r="A296" s="57">
        <f t="shared" si="36"/>
        <v>42</v>
      </c>
      <c r="B296" s="101">
        <f t="shared" si="37"/>
        <v>45218</v>
      </c>
      <c r="C296" s="28"/>
      <c r="D296" s="28"/>
      <c r="E296" s="95">
        <f t="shared" si="38"/>
        <v>0</v>
      </c>
      <c r="F296" s="28"/>
      <c r="G296" s="28"/>
      <c r="H296" s="33">
        <f t="shared" si="39"/>
        <v>0</v>
      </c>
      <c r="I296" s="28"/>
      <c r="J296" s="33">
        <f t="shared" si="40"/>
        <v>0</v>
      </c>
      <c r="K296" s="34">
        <f t="shared" si="41"/>
        <v>0</v>
      </c>
      <c r="M296" s="93">
        <f t="shared" si="42"/>
        <v>0</v>
      </c>
      <c r="N296" s="34">
        <f t="shared" si="43"/>
        <v>0</v>
      </c>
      <c r="O296" s="43">
        <f t="shared" si="44"/>
        <v>0</v>
      </c>
      <c r="Q296" s="93">
        <f>IF(C296+D296=0,0,SUM(E$4:E296))</f>
        <v>0</v>
      </c>
      <c r="R296" s="34">
        <f>IF(I296=0,0,SUM(K$4:K296))</f>
        <v>0</v>
      </c>
      <c r="S296" s="43">
        <f>IF(F296+G296=0,0,SUM(O$4:O296))</f>
        <v>0</v>
      </c>
    </row>
    <row r="297" spans="1:19" x14ac:dyDescent="0.25">
      <c r="A297" s="57">
        <f t="shared" si="36"/>
        <v>42</v>
      </c>
      <c r="B297" s="101">
        <f t="shared" si="37"/>
        <v>45219</v>
      </c>
      <c r="C297" s="28"/>
      <c r="D297" s="28"/>
      <c r="E297" s="95">
        <f t="shared" si="38"/>
        <v>0</v>
      </c>
      <c r="F297" s="28"/>
      <c r="G297" s="28"/>
      <c r="H297" s="33">
        <f t="shared" si="39"/>
        <v>0</v>
      </c>
      <c r="I297" s="28"/>
      <c r="J297" s="33">
        <f t="shared" si="40"/>
        <v>0</v>
      </c>
      <c r="K297" s="34">
        <f t="shared" si="41"/>
        <v>0</v>
      </c>
      <c r="M297" s="93">
        <f t="shared" si="42"/>
        <v>0</v>
      </c>
      <c r="N297" s="34">
        <f t="shared" si="43"/>
        <v>0</v>
      </c>
      <c r="O297" s="43">
        <f t="shared" si="44"/>
        <v>0</v>
      </c>
      <c r="Q297" s="93">
        <f>IF(C297+D297=0,0,SUM(E$4:E297))</f>
        <v>0</v>
      </c>
      <c r="R297" s="34">
        <f>IF(I297=0,0,SUM(K$4:K297))</f>
        <v>0</v>
      </c>
      <c r="S297" s="43">
        <f>IF(F297+G297=0,0,SUM(O$4:O297))</f>
        <v>0</v>
      </c>
    </row>
    <row r="298" spans="1:19" x14ac:dyDescent="0.25">
      <c r="A298" s="57">
        <f t="shared" si="36"/>
        <v>42</v>
      </c>
      <c r="B298" s="101">
        <f t="shared" si="37"/>
        <v>45220</v>
      </c>
      <c r="C298" s="28"/>
      <c r="D298" s="28"/>
      <c r="E298" s="95">
        <f t="shared" si="38"/>
        <v>0</v>
      </c>
      <c r="F298" s="28"/>
      <c r="G298" s="28"/>
      <c r="H298" s="33">
        <f t="shared" si="39"/>
        <v>0</v>
      </c>
      <c r="I298" s="28"/>
      <c r="J298" s="33">
        <f t="shared" si="40"/>
        <v>0</v>
      </c>
      <c r="K298" s="34">
        <f t="shared" si="41"/>
        <v>0</v>
      </c>
      <c r="M298" s="93">
        <f t="shared" si="42"/>
        <v>0</v>
      </c>
      <c r="N298" s="34">
        <f t="shared" si="43"/>
        <v>0</v>
      </c>
      <c r="O298" s="43">
        <f t="shared" si="44"/>
        <v>0</v>
      </c>
      <c r="Q298" s="93">
        <f>IF(C298+D298=0,0,SUM(E$4:E298))</f>
        <v>0</v>
      </c>
      <c r="R298" s="34">
        <f>IF(I298=0,0,SUM(K$4:K298))</f>
        <v>0</v>
      </c>
      <c r="S298" s="43">
        <f>IF(F298+G298=0,0,SUM(O$4:O298))</f>
        <v>0</v>
      </c>
    </row>
    <row r="299" spans="1:19" x14ac:dyDescent="0.25">
      <c r="A299" s="57">
        <f t="shared" si="36"/>
        <v>42</v>
      </c>
      <c r="B299" s="101">
        <f t="shared" si="37"/>
        <v>45221</v>
      </c>
      <c r="C299" s="28"/>
      <c r="D299" s="28"/>
      <c r="E299" s="95">
        <f t="shared" si="38"/>
        <v>0</v>
      </c>
      <c r="F299" s="28"/>
      <c r="G299" s="28"/>
      <c r="H299" s="33">
        <f t="shared" si="39"/>
        <v>0</v>
      </c>
      <c r="I299" s="28"/>
      <c r="J299" s="33">
        <f t="shared" si="40"/>
        <v>0</v>
      </c>
      <c r="K299" s="34">
        <f t="shared" si="41"/>
        <v>0</v>
      </c>
      <c r="M299" s="93">
        <f t="shared" si="42"/>
        <v>0</v>
      </c>
      <c r="N299" s="34">
        <f t="shared" si="43"/>
        <v>0</v>
      </c>
      <c r="O299" s="43">
        <f t="shared" si="44"/>
        <v>0</v>
      </c>
      <c r="Q299" s="93">
        <f>IF(C299+D299=0,0,SUM(E$4:E299))</f>
        <v>0</v>
      </c>
      <c r="R299" s="34">
        <f>IF(I299=0,0,SUM(K$4:K299))</f>
        <v>0</v>
      </c>
      <c r="S299" s="43">
        <f>IF(F299+G299=0,0,SUM(O$4:O299))</f>
        <v>0</v>
      </c>
    </row>
    <row r="300" spans="1:19" x14ac:dyDescent="0.25">
      <c r="A300" s="57">
        <f t="shared" si="36"/>
        <v>43</v>
      </c>
      <c r="B300" s="101">
        <f t="shared" si="37"/>
        <v>45222</v>
      </c>
      <c r="C300" s="28"/>
      <c r="D300" s="28"/>
      <c r="E300" s="95">
        <f t="shared" si="38"/>
        <v>0</v>
      </c>
      <c r="F300" s="28"/>
      <c r="G300" s="28"/>
      <c r="H300" s="33">
        <f t="shared" si="39"/>
        <v>0</v>
      </c>
      <c r="I300" s="28"/>
      <c r="J300" s="33">
        <f t="shared" si="40"/>
        <v>0</v>
      </c>
      <c r="K300" s="34">
        <f t="shared" si="41"/>
        <v>0</v>
      </c>
      <c r="M300" s="93">
        <f t="shared" si="42"/>
        <v>0</v>
      </c>
      <c r="N300" s="34">
        <f t="shared" si="43"/>
        <v>0</v>
      </c>
      <c r="O300" s="43">
        <f t="shared" si="44"/>
        <v>0</v>
      </c>
      <c r="Q300" s="93">
        <f>IF(C300+D300=0,0,SUM(E$4:E300))</f>
        <v>0</v>
      </c>
      <c r="R300" s="34">
        <f>IF(I300=0,0,SUM(K$4:K300))</f>
        <v>0</v>
      </c>
      <c r="S300" s="43">
        <f>IF(F300+G300=0,0,SUM(O$4:O300))</f>
        <v>0</v>
      </c>
    </row>
    <row r="301" spans="1:19" x14ac:dyDescent="0.25">
      <c r="A301" s="57">
        <f t="shared" si="36"/>
        <v>43</v>
      </c>
      <c r="B301" s="101">
        <f t="shared" si="37"/>
        <v>45223</v>
      </c>
      <c r="C301" s="28"/>
      <c r="D301" s="28"/>
      <c r="E301" s="95">
        <f t="shared" si="38"/>
        <v>0</v>
      </c>
      <c r="F301" s="28"/>
      <c r="G301" s="28"/>
      <c r="H301" s="33">
        <f t="shared" si="39"/>
        <v>0</v>
      </c>
      <c r="I301" s="28"/>
      <c r="J301" s="33">
        <f t="shared" si="40"/>
        <v>0</v>
      </c>
      <c r="K301" s="34">
        <f t="shared" si="41"/>
        <v>0</v>
      </c>
      <c r="M301" s="93">
        <f t="shared" si="42"/>
        <v>0</v>
      </c>
      <c r="N301" s="34">
        <f t="shared" si="43"/>
        <v>0</v>
      </c>
      <c r="O301" s="43">
        <f t="shared" si="44"/>
        <v>0</v>
      </c>
      <c r="Q301" s="93">
        <f>IF(C301+D301=0,0,SUM(E$4:E301))</f>
        <v>0</v>
      </c>
      <c r="R301" s="34">
        <f>IF(I301=0,0,SUM(K$4:K301))</f>
        <v>0</v>
      </c>
      <c r="S301" s="43">
        <f>IF(F301+G301=0,0,SUM(O$4:O301))</f>
        <v>0</v>
      </c>
    </row>
    <row r="302" spans="1:19" x14ac:dyDescent="0.25">
      <c r="A302" s="57">
        <f t="shared" si="36"/>
        <v>43</v>
      </c>
      <c r="B302" s="101">
        <f t="shared" si="37"/>
        <v>45224</v>
      </c>
      <c r="C302" s="28"/>
      <c r="D302" s="28"/>
      <c r="E302" s="95">
        <f t="shared" si="38"/>
        <v>0</v>
      </c>
      <c r="F302" s="28"/>
      <c r="G302" s="28"/>
      <c r="H302" s="33">
        <f t="shared" si="39"/>
        <v>0</v>
      </c>
      <c r="I302" s="28"/>
      <c r="J302" s="33">
        <f t="shared" si="40"/>
        <v>0</v>
      </c>
      <c r="K302" s="34">
        <f t="shared" si="41"/>
        <v>0</v>
      </c>
      <c r="M302" s="93">
        <f t="shared" si="42"/>
        <v>0</v>
      </c>
      <c r="N302" s="34">
        <f t="shared" si="43"/>
        <v>0</v>
      </c>
      <c r="O302" s="43">
        <f t="shared" si="44"/>
        <v>0</v>
      </c>
      <c r="Q302" s="93">
        <f>IF(C302+D302=0,0,SUM(E$4:E302))</f>
        <v>0</v>
      </c>
      <c r="R302" s="34">
        <f>IF(I302=0,0,SUM(K$4:K302))</f>
        <v>0</v>
      </c>
      <c r="S302" s="43">
        <f>IF(F302+G302=0,0,SUM(O$4:O302))</f>
        <v>0</v>
      </c>
    </row>
    <row r="303" spans="1:19" x14ac:dyDescent="0.25">
      <c r="A303" s="57">
        <f t="shared" si="36"/>
        <v>43</v>
      </c>
      <c r="B303" s="101">
        <f t="shared" si="37"/>
        <v>45225</v>
      </c>
      <c r="C303" s="28"/>
      <c r="D303" s="28"/>
      <c r="E303" s="95">
        <f t="shared" si="38"/>
        <v>0</v>
      </c>
      <c r="F303" s="28"/>
      <c r="G303" s="28"/>
      <c r="H303" s="33">
        <f t="shared" si="39"/>
        <v>0</v>
      </c>
      <c r="I303" s="28"/>
      <c r="J303" s="33">
        <f t="shared" si="40"/>
        <v>0</v>
      </c>
      <c r="K303" s="34">
        <f t="shared" si="41"/>
        <v>0</v>
      </c>
      <c r="M303" s="93">
        <f t="shared" si="42"/>
        <v>0</v>
      </c>
      <c r="N303" s="34">
        <f t="shared" si="43"/>
        <v>0</v>
      </c>
      <c r="O303" s="43">
        <f t="shared" si="44"/>
        <v>0</v>
      </c>
      <c r="Q303" s="93">
        <f>IF(C303+D303=0,0,SUM(E$4:E303))</f>
        <v>0</v>
      </c>
      <c r="R303" s="34">
        <f>IF(I303=0,0,SUM(K$4:K303))</f>
        <v>0</v>
      </c>
      <c r="S303" s="43">
        <f>IF(F303+G303=0,0,SUM(O$4:O303))</f>
        <v>0</v>
      </c>
    </row>
    <row r="304" spans="1:19" x14ac:dyDescent="0.25">
      <c r="A304" s="57">
        <f t="shared" si="36"/>
        <v>43</v>
      </c>
      <c r="B304" s="101">
        <f t="shared" si="37"/>
        <v>45226</v>
      </c>
      <c r="C304" s="28"/>
      <c r="D304" s="28"/>
      <c r="E304" s="95">
        <f t="shared" si="38"/>
        <v>0</v>
      </c>
      <c r="F304" s="28"/>
      <c r="G304" s="28"/>
      <c r="H304" s="33">
        <f t="shared" si="39"/>
        <v>0</v>
      </c>
      <c r="I304" s="28"/>
      <c r="J304" s="33">
        <f t="shared" si="40"/>
        <v>0</v>
      </c>
      <c r="K304" s="34">
        <f t="shared" si="41"/>
        <v>0</v>
      </c>
      <c r="M304" s="93">
        <f t="shared" si="42"/>
        <v>0</v>
      </c>
      <c r="N304" s="34">
        <f t="shared" si="43"/>
        <v>0</v>
      </c>
      <c r="O304" s="43">
        <f t="shared" si="44"/>
        <v>0</v>
      </c>
      <c r="Q304" s="93">
        <f>IF(C304+D304=0,0,SUM(E$4:E304))</f>
        <v>0</v>
      </c>
      <c r="R304" s="34">
        <f>IF(I304=0,0,SUM(K$4:K304))</f>
        <v>0</v>
      </c>
      <c r="S304" s="43">
        <f>IF(F304+G304=0,0,SUM(O$4:O304))</f>
        <v>0</v>
      </c>
    </row>
    <row r="305" spans="1:19" x14ac:dyDescent="0.25">
      <c r="A305" s="57">
        <f t="shared" si="36"/>
        <v>43</v>
      </c>
      <c r="B305" s="101">
        <f t="shared" si="37"/>
        <v>45227</v>
      </c>
      <c r="C305" s="28"/>
      <c r="D305" s="28"/>
      <c r="E305" s="95">
        <f t="shared" si="38"/>
        <v>0</v>
      </c>
      <c r="F305" s="28"/>
      <c r="G305" s="28"/>
      <c r="H305" s="33">
        <f t="shared" si="39"/>
        <v>0</v>
      </c>
      <c r="I305" s="28"/>
      <c r="J305" s="33">
        <f t="shared" si="40"/>
        <v>0</v>
      </c>
      <c r="K305" s="34">
        <f t="shared" si="41"/>
        <v>0</v>
      </c>
      <c r="M305" s="93">
        <f t="shared" si="42"/>
        <v>0</v>
      </c>
      <c r="N305" s="34">
        <f t="shared" si="43"/>
        <v>0</v>
      </c>
      <c r="O305" s="43">
        <f t="shared" si="44"/>
        <v>0</v>
      </c>
      <c r="Q305" s="93">
        <f>IF(C305+D305=0,0,SUM(E$4:E305))</f>
        <v>0</v>
      </c>
      <c r="R305" s="34">
        <f>IF(I305=0,0,SUM(K$4:K305))</f>
        <v>0</v>
      </c>
      <c r="S305" s="43">
        <f>IF(F305+G305=0,0,SUM(O$4:O305))</f>
        <v>0</v>
      </c>
    </row>
    <row r="306" spans="1:19" x14ac:dyDescent="0.25">
      <c r="A306" s="57">
        <f t="shared" si="36"/>
        <v>43</v>
      </c>
      <c r="B306" s="101">
        <f t="shared" si="37"/>
        <v>45228</v>
      </c>
      <c r="C306" s="28"/>
      <c r="D306" s="28"/>
      <c r="E306" s="95">
        <f t="shared" si="38"/>
        <v>0</v>
      </c>
      <c r="F306" s="28"/>
      <c r="G306" s="28"/>
      <c r="H306" s="33">
        <f t="shared" si="39"/>
        <v>0</v>
      </c>
      <c r="I306" s="28"/>
      <c r="J306" s="33">
        <f t="shared" si="40"/>
        <v>0</v>
      </c>
      <c r="K306" s="34">
        <f t="shared" si="41"/>
        <v>0</v>
      </c>
      <c r="M306" s="93">
        <f t="shared" si="42"/>
        <v>0</v>
      </c>
      <c r="N306" s="34">
        <f t="shared" si="43"/>
        <v>0</v>
      </c>
      <c r="O306" s="43">
        <f t="shared" si="44"/>
        <v>0</v>
      </c>
      <c r="Q306" s="93">
        <f>IF(C306+D306=0,0,SUM(E$4:E306))</f>
        <v>0</v>
      </c>
      <c r="R306" s="34">
        <f>IF(I306=0,0,SUM(K$4:K306))</f>
        <v>0</v>
      </c>
      <c r="S306" s="43">
        <f>IF(F306+G306=0,0,SUM(O$4:O306))</f>
        <v>0</v>
      </c>
    </row>
    <row r="307" spans="1:19" x14ac:dyDescent="0.25">
      <c r="A307" s="57">
        <f t="shared" si="36"/>
        <v>44</v>
      </c>
      <c r="B307" s="101">
        <f t="shared" si="37"/>
        <v>45229</v>
      </c>
      <c r="C307" s="28"/>
      <c r="D307" s="28"/>
      <c r="E307" s="95">
        <f t="shared" si="38"/>
        <v>0</v>
      </c>
      <c r="F307" s="28"/>
      <c r="G307" s="28"/>
      <c r="H307" s="33">
        <f t="shared" si="39"/>
        <v>0</v>
      </c>
      <c r="I307" s="28"/>
      <c r="J307" s="33">
        <f t="shared" si="40"/>
        <v>0</v>
      </c>
      <c r="K307" s="34">
        <f t="shared" si="41"/>
        <v>0</v>
      </c>
      <c r="M307" s="93">
        <f t="shared" si="42"/>
        <v>0</v>
      </c>
      <c r="N307" s="34">
        <f t="shared" si="43"/>
        <v>0</v>
      </c>
      <c r="O307" s="43">
        <f t="shared" si="44"/>
        <v>0</v>
      </c>
      <c r="Q307" s="93">
        <f>IF(C307+D307=0,0,SUM(E$4:E307))</f>
        <v>0</v>
      </c>
      <c r="R307" s="34">
        <f>IF(I307=0,0,SUM(K$4:K307))</f>
        <v>0</v>
      </c>
      <c r="S307" s="43">
        <f>IF(F307+G307=0,0,SUM(O$4:O307))</f>
        <v>0</v>
      </c>
    </row>
    <row r="308" spans="1:19" x14ac:dyDescent="0.25">
      <c r="A308" s="57">
        <f t="shared" si="36"/>
        <v>44</v>
      </c>
      <c r="B308" s="101">
        <f t="shared" si="37"/>
        <v>45230</v>
      </c>
      <c r="C308" s="28"/>
      <c r="D308" s="28"/>
      <c r="E308" s="95">
        <f t="shared" si="38"/>
        <v>0</v>
      </c>
      <c r="F308" s="28"/>
      <c r="G308" s="28"/>
      <c r="H308" s="33">
        <f t="shared" si="39"/>
        <v>0</v>
      </c>
      <c r="I308" s="28"/>
      <c r="J308" s="33">
        <f t="shared" si="40"/>
        <v>0</v>
      </c>
      <c r="K308" s="34">
        <f t="shared" si="41"/>
        <v>0</v>
      </c>
      <c r="M308" s="93">
        <f t="shared" si="42"/>
        <v>0</v>
      </c>
      <c r="N308" s="34">
        <f t="shared" si="43"/>
        <v>0</v>
      </c>
      <c r="O308" s="43">
        <f t="shared" si="44"/>
        <v>0</v>
      </c>
      <c r="Q308" s="93">
        <f>IF(C308+D308=0,0,SUM(E$4:E308))</f>
        <v>0</v>
      </c>
      <c r="R308" s="34">
        <f>IF(I308=0,0,SUM(K$4:K308))</f>
        <v>0</v>
      </c>
      <c r="S308" s="43">
        <f>IF(F308+G308=0,0,SUM(O$4:O308))</f>
        <v>0</v>
      </c>
    </row>
    <row r="309" spans="1:19" x14ac:dyDescent="0.25">
      <c r="A309" s="57">
        <f t="shared" si="36"/>
        <v>44</v>
      </c>
      <c r="B309" s="101">
        <f t="shared" si="37"/>
        <v>45231</v>
      </c>
      <c r="C309" s="28"/>
      <c r="D309" s="28"/>
      <c r="E309" s="95">
        <f t="shared" si="38"/>
        <v>0</v>
      </c>
      <c r="F309" s="28"/>
      <c r="G309" s="28"/>
      <c r="H309" s="33">
        <f t="shared" si="39"/>
        <v>0</v>
      </c>
      <c r="I309" s="28"/>
      <c r="J309" s="33">
        <f t="shared" si="40"/>
        <v>0</v>
      </c>
      <c r="K309" s="34">
        <f t="shared" si="41"/>
        <v>0</v>
      </c>
      <c r="M309" s="93">
        <f t="shared" si="42"/>
        <v>0</v>
      </c>
      <c r="N309" s="34">
        <f t="shared" si="43"/>
        <v>0</v>
      </c>
      <c r="O309" s="43">
        <f t="shared" si="44"/>
        <v>0</v>
      </c>
      <c r="Q309" s="93">
        <f>IF(C309+D309=0,0,SUM(E$4:E309))</f>
        <v>0</v>
      </c>
      <c r="R309" s="34">
        <f>IF(I309=0,0,SUM(K$4:K309))</f>
        <v>0</v>
      </c>
      <c r="S309" s="43">
        <f>IF(F309+G309=0,0,SUM(O$4:O309))</f>
        <v>0</v>
      </c>
    </row>
    <row r="310" spans="1:19" x14ac:dyDescent="0.25">
      <c r="A310" s="57">
        <f t="shared" si="36"/>
        <v>44</v>
      </c>
      <c r="B310" s="101">
        <f t="shared" si="37"/>
        <v>45232</v>
      </c>
      <c r="C310" s="28"/>
      <c r="D310" s="28"/>
      <c r="E310" s="95">
        <f t="shared" si="38"/>
        <v>0</v>
      </c>
      <c r="F310" s="28"/>
      <c r="G310" s="28"/>
      <c r="H310" s="33">
        <f t="shared" si="39"/>
        <v>0</v>
      </c>
      <c r="I310" s="28"/>
      <c r="J310" s="33">
        <f t="shared" si="40"/>
        <v>0</v>
      </c>
      <c r="K310" s="34">
        <f t="shared" si="41"/>
        <v>0</v>
      </c>
      <c r="M310" s="93">
        <f t="shared" si="42"/>
        <v>0</v>
      </c>
      <c r="N310" s="34">
        <f t="shared" si="43"/>
        <v>0</v>
      </c>
      <c r="O310" s="43">
        <f t="shared" si="44"/>
        <v>0</v>
      </c>
      <c r="Q310" s="93">
        <f>IF(C310+D310=0,0,SUM(E$4:E310))</f>
        <v>0</v>
      </c>
      <c r="R310" s="34">
        <f>IF(I310=0,0,SUM(K$4:K310))</f>
        <v>0</v>
      </c>
      <c r="S310" s="43">
        <f>IF(F310+G310=0,0,SUM(O$4:O310))</f>
        <v>0</v>
      </c>
    </row>
    <row r="311" spans="1:19" x14ac:dyDescent="0.25">
      <c r="A311" s="57">
        <f t="shared" si="36"/>
        <v>44</v>
      </c>
      <c r="B311" s="101">
        <f t="shared" si="37"/>
        <v>45233</v>
      </c>
      <c r="C311" s="28"/>
      <c r="D311" s="28"/>
      <c r="E311" s="95">
        <f t="shared" si="38"/>
        <v>0</v>
      </c>
      <c r="F311" s="28"/>
      <c r="G311" s="28"/>
      <c r="H311" s="33">
        <f t="shared" si="39"/>
        <v>0</v>
      </c>
      <c r="I311" s="28"/>
      <c r="J311" s="33">
        <f t="shared" si="40"/>
        <v>0</v>
      </c>
      <c r="K311" s="34">
        <f t="shared" si="41"/>
        <v>0</v>
      </c>
      <c r="M311" s="93">
        <f t="shared" si="42"/>
        <v>0</v>
      </c>
      <c r="N311" s="34">
        <f t="shared" si="43"/>
        <v>0</v>
      </c>
      <c r="O311" s="43">
        <f t="shared" si="44"/>
        <v>0</v>
      </c>
      <c r="Q311" s="93">
        <f>IF(C311+D311=0,0,SUM(E$4:E311))</f>
        <v>0</v>
      </c>
      <c r="R311" s="34">
        <f>IF(I311=0,0,SUM(K$4:K311))</f>
        <v>0</v>
      </c>
      <c r="S311" s="43">
        <f>IF(F311+G311=0,0,SUM(O$4:O311))</f>
        <v>0</v>
      </c>
    </row>
    <row r="312" spans="1:19" x14ac:dyDescent="0.25">
      <c r="A312" s="57">
        <f t="shared" si="36"/>
        <v>44</v>
      </c>
      <c r="B312" s="101">
        <f t="shared" si="37"/>
        <v>45234</v>
      </c>
      <c r="C312" s="28"/>
      <c r="D312" s="28"/>
      <c r="E312" s="95">
        <f t="shared" si="38"/>
        <v>0</v>
      </c>
      <c r="F312" s="28"/>
      <c r="G312" s="28"/>
      <c r="H312" s="33">
        <f t="shared" si="39"/>
        <v>0</v>
      </c>
      <c r="I312" s="28"/>
      <c r="J312" s="33">
        <f t="shared" si="40"/>
        <v>0</v>
      </c>
      <c r="K312" s="34">
        <f t="shared" si="41"/>
        <v>0</v>
      </c>
      <c r="M312" s="93">
        <f t="shared" si="42"/>
        <v>0</v>
      </c>
      <c r="N312" s="34">
        <f t="shared" si="43"/>
        <v>0</v>
      </c>
      <c r="O312" s="43">
        <f t="shared" si="44"/>
        <v>0</v>
      </c>
      <c r="Q312" s="93">
        <f>IF(C312+D312=0,0,SUM(E$4:E312))</f>
        <v>0</v>
      </c>
      <c r="R312" s="34">
        <f>IF(I312=0,0,SUM(K$4:K312))</f>
        <v>0</v>
      </c>
      <c r="S312" s="43">
        <f>IF(F312+G312=0,0,SUM(O$4:O312))</f>
        <v>0</v>
      </c>
    </row>
    <row r="313" spans="1:19" x14ac:dyDescent="0.25">
      <c r="A313" s="57">
        <f t="shared" ref="A313:A366" si="45">(B313-WEEKDAY(B313-1)+4-(TRUNC(DATE(YEAR(B313-WEEKDAY(B313-1)+4),1,2)/7)*7+5))/7+1</f>
        <v>44</v>
      </c>
      <c r="B313" s="101">
        <f t="shared" ref="B313:B370" si="46">B312+1</f>
        <v>45235</v>
      </c>
      <c r="C313" s="28"/>
      <c r="D313" s="28"/>
      <c r="E313" s="95">
        <f t="shared" ref="E313:E366" si="47">IF(C313+D313=0,0,C313-C312+D313-D312)</f>
        <v>0</v>
      </c>
      <c r="F313" s="28"/>
      <c r="G313" s="28"/>
      <c r="H313" s="33">
        <f t="shared" ref="H313:H366" si="48">IF(F313+G313=0,0,F313-F312+G313-G312)</f>
        <v>0</v>
      </c>
      <c r="I313" s="28"/>
      <c r="J313" s="33">
        <f t="shared" ref="J313:J366" si="49">IF(I313=0,0,I313-I312)</f>
        <v>0</v>
      </c>
      <c r="K313" s="34">
        <f t="shared" ref="K313:K366" si="50">J313-H313</f>
        <v>0</v>
      </c>
      <c r="M313" s="93">
        <f t="shared" ref="M313:M366" si="51">E313</f>
        <v>0</v>
      </c>
      <c r="N313" s="34">
        <f t="shared" ref="N313:N366" si="52">K313</f>
        <v>0</v>
      </c>
      <c r="O313" s="43">
        <f t="shared" ref="O313:O366" si="53">-H313</f>
        <v>0</v>
      </c>
      <c r="Q313" s="93">
        <f>IF(C313+D313=0,0,SUM(E$4:E313))</f>
        <v>0</v>
      </c>
      <c r="R313" s="34">
        <f>IF(I313=0,0,SUM(K$4:K313))</f>
        <v>0</v>
      </c>
      <c r="S313" s="43">
        <f>IF(F313+G313=0,0,SUM(O$4:O313))</f>
        <v>0</v>
      </c>
    </row>
    <row r="314" spans="1:19" x14ac:dyDescent="0.25">
      <c r="A314" s="57">
        <f t="shared" si="45"/>
        <v>45</v>
      </c>
      <c r="B314" s="101">
        <f t="shared" si="46"/>
        <v>45236</v>
      </c>
      <c r="C314" s="28"/>
      <c r="D314" s="28"/>
      <c r="E314" s="95">
        <f t="shared" si="47"/>
        <v>0</v>
      </c>
      <c r="F314" s="28"/>
      <c r="G314" s="28"/>
      <c r="H314" s="33">
        <f t="shared" si="48"/>
        <v>0</v>
      </c>
      <c r="I314" s="28"/>
      <c r="J314" s="33">
        <f t="shared" si="49"/>
        <v>0</v>
      </c>
      <c r="K314" s="34">
        <f t="shared" si="50"/>
        <v>0</v>
      </c>
      <c r="M314" s="93">
        <f t="shared" si="51"/>
        <v>0</v>
      </c>
      <c r="N314" s="34">
        <f t="shared" si="52"/>
        <v>0</v>
      </c>
      <c r="O314" s="43">
        <f t="shared" si="53"/>
        <v>0</v>
      </c>
      <c r="Q314" s="93">
        <f>IF(C314+D314=0,0,SUM(E$4:E314))</f>
        <v>0</v>
      </c>
      <c r="R314" s="34">
        <f>IF(I314=0,0,SUM(K$4:K314))</f>
        <v>0</v>
      </c>
      <c r="S314" s="43">
        <f>IF(F314+G314=0,0,SUM(O$4:O314))</f>
        <v>0</v>
      </c>
    </row>
    <row r="315" spans="1:19" x14ac:dyDescent="0.25">
      <c r="A315" s="57">
        <f t="shared" si="45"/>
        <v>45</v>
      </c>
      <c r="B315" s="101">
        <f t="shared" si="46"/>
        <v>45237</v>
      </c>
      <c r="C315" s="28"/>
      <c r="D315" s="28"/>
      <c r="E315" s="95">
        <f t="shared" si="47"/>
        <v>0</v>
      </c>
      <c r="F315" s="28"/>
      <c r="G315" s="28"/>
      <c r="H315" s="33">
        <f t="shared" si="48"/>
        <v>0</v>
      </c>
      <c r="I315" s="28"/>
      <c r="J315" s="33">
        <f t="shared" si="49"/>
        <v>0</v>
      </c>
      <c r="K315" s="34">
        <f t="shared" si="50"/>
        <v>0</v>
      </c>
      <c r="M315" s="93">
        <f t="shared" si="51"/>
        <v>0</v>
      </c>
      <c r="N315" s="34">
        <f t="shared" si="52"/>
        <v>0</v>
      </c>
      <c r="O315" s="43">
        <f t="shared" si="53"/>
        <v>0</v>
      </c>
      <c r="Q315" s="93">
        <f>IF(C315+D315=0,0,SUM(E$4:E315))</f>
        <v>0</v>
      </c>
      <c r="R315" s="34">
        <f>IF(I315=0,0,SUM(K$4:K315))</f>
        <v>0</v>
      </c>
      <c r="S315" s="43">
        <f>IF(F315+G315=0,0,SUM(O$4:O315))</f>
        <v>0</v>
      </c>
    </row>
    <row r="316" spans="1:19" x14ac:dyDescent="0.25">
      <c r="A316" s="57">
        <f t="shared" si="45"/>
        <v>45</v>
      </c>
      <c r="B316" s="101">
        <f t="shared" si="46"/>
        <v>45238</v>
      </c>
      <c r="C316" s="28"/>
      <c r="D316" s="28"/>
      <c r="E316" s="95">
        <f t="shared" si="47"/>
        <v>0</v>
      </c>
      <c r="F316" s="28"/>
      <c r="G316" s="28"/>
      <c r="H316" s="33">
        <f t="shared" si="48"/>
        <v>0</v>
      </c>
      <c r="I316" s="28"/>
      <c r="J316" s="33">
        <f t="shared" si="49"/>
        <v>0</v>
      </c>
      <c r="K316" s="34">
        <f t="shared" si="50"/>
        <v>0</v>
      </c>
      <c r="M316" s="93">
        <f t="shared" si="51"/>
        <v>0</v>
      </c>
      <c r="N316" s="34">
        <f t="shared" si="52"/>
        <v>0</v>
      </c>
      <c r="O316" s="43">
        <f t="shared" si="53"/>
        <v>0</v>
      </c>
      <c r="Q316" s="93">
        <f>IF(C316+D316=0,0,SUM(E$4:E316))</f>
        <v>0</v>
      </c>
      <c r="R316" s="34">
        <f>IF(I316=0,0,SUM(K$4:K316))</f>
        <v>0</v>
      </c>
      <c r="S316" s="43">
        <f>IF(F316+G316=0,0,SUM(O$4:O316))</f>
        <v>0</v>
      </c>
    </row>
    <row r="317" spans="1:19" x14ac:dyDescent="0.25">
      <c r="A317" s="57">
        <f t="shared" si="45"/>
        <v>45</v>
      </c>
      <c r="B317" s="101">
        <f t="shared" si="46"/>
        <v>45239</v>
      </c>
      <c r="C317" s="28"/>
      <c r="D317" s="28"/>
      <c r="E317" s="95">
        <f t="shared" si="47"/>
        <v>0</v>
      </c>
      <c r="F317" s="28"/>
      <c r="G317" s="28"/>
      <c r="H317" s="33">
        <f t="shared" si="48"/>
        <v>0</v>
      </c>
      <c r="I317" s="28"/>
      <c r="J317" s="33">
        <f t="shared" si="49"/>
        <v>0</v>
      </c>
      <c r="K317" s="34">
        <f t="shared" si="50"/>
        <v>0</v>
      </c>
      <c r="M317" s="93">
        <f t="shared" si="51"/>
        <v>0</v>
      </c>
      <c r="N317" s="34">
        <f t="shared" si="52"/>
        <v>0</v>
      </c>
      <c r="O317" s="43">
        <f t="shared" si="53"/>
        <v>0</v>
      </c>
      <c r="Q317" s="93">
        <f>IF(C317+D317=0,0,SUM(E$4:E317))</f>
        <v>0</v>
      </c>
      <c r="R317" s="34">
        <f>IF(I317=0,0,SUM(K$4:K317))</f>
        <v>0</v>
      </c>
      <c r="S317" s="43">
        <f>IF(F317+G317=0,0,SUM(O$4:O317))</f>
        <v>0</v>
      </c>
    </row>
    <row r="318" spans="1:19" x14ac:dyDescent="0.25">
      <c r="A318" s="57">
        <f t="shared" si="45"/>
        <v>45</v>
      </c>
      <c r="B318" s="101">
        <f t="shared" si="46"/>
        <v>45240</v>
      </c>
      <c r="C318" s="28"/>
      <c r="D318" s="28"/>
      <c r="E318" s="95">
        <f t="shared" si="47"/>
        <v>0</v>
      </c>
      <c r="F318" s="28"/>
      <c r="G318" s="28"/>
      <c r="H318" s="33">
        <f t="shared" si="48"/>
        <v>0</v>
      </c>
      <c r="I318" s="28"/>
      <c r="J318" s="33">
        <f t="shared" si="49"/>
        <v>0</v>
      </c>
      <c r="K318" s="34">
        <f t="shared" si="50"/>
        <v>0</v>
      </c>
      <c r="M318" s="93">
        <f t="shared" si="51"/>
        <v>0</v>
      </c>
      <c r="N318" s="34">
        <f t="shared" si="52"/>
        <v>0</v>
      </c>
      <c r="O318" s="43">
        <f t="shared" si="53"/>
        <v>0</v>
      </c>
      <c r="Q318" s="93">
        <f>IF(C318+D318=0,0,SUM(E$4:E318))</f>
        <v>0</v>
      </c>
      <c r="R318" s="34">
        <f>IF(I318=0,0,SUM(K$4:K318))</f>
        <v>0</v>
      </c>
      <c r="S318" s="43">
        <f>IF(F318+G318=0,0,SUM(O$4:O318))</f>
        <v>0</v>
      </c>
    </row>
    <row r="319" spans="1:19" x14ac:dyDescent="0.25">
      <c r="A319" s="57">
        <f t="shared" si="45"/>
        <v>45</v>
      </c>
      <c r="B319" s="101">
        <f t="shared" si="46"/>
        <v>45241</v>
      </c>
      <c r="C319" s="28"/>
      <c r="D319" s="28"/>
      <c r="E319" s="95">
        <f t="shared" si="47"/>
        <v>0</v>
      </c>
      <c r="F319" s="28"/>
      <c r="G319" s="28"/>
      <c r="H319" s="33">
        <f t="shared" si="48"/>
        <v>0</v>
      </c>
      <c r="I319" s="28"/>
      <c r="J319" s="33">
        <f t="shared" si="49"/>
        <v>0</v>
      </c>
      <c r="K319" s="34">
        <f t="shared" si="50"/>
        <v>0</v>
      </c>
      <c r="M319" s="93">
        <f t="shared" si="51"/>
        <v>0</v>
      </c>
      <c r="N319" s="34">
        <f t="shared" si="52"/>
        <v>0</v>
      </c>
      <c r="O319" s="43">
        <f t="shared" si="53"/>
        <v>0</v>
      </c>
      <c r="Q319" s="93">
        <f>IF(C319+D319=0,0,SUM(E$4:E319))</f>
        <v>0</v>
      </c>
      <c r="R319" s="34">
        <f>IF(I319=0,0,SUM(K$4:K319))</f>
        <v>0</v>
      </c>
      <c r="S319" s="43">
        <f>IF(F319+G319=0,0,SUM(O$4:O319))</f>
        <v>0</v>
      </c>
    </row>
    <row r="320" spans="1:19" x14ac:dyDescent="0.25">
      <c r="A320" s="57">
        <f t="shared" si="45"/>
        <v>45</v>
      </c>
      <c r="B320" s="101">
        <f t="shared" si="46"/>
        <v>45242</v>
      </c>
      <c r="C320" s="28"/>
      <c r="D320" s="28"/>
      <c r="E320" s="95">
        <f t="shared" si="47"/>
        <v>0</v>
      </c>
      <c r="F320" s="28"/>
      <c r="G320" s="28"/>
      <c r="H320" s="33">
        <f t="shared" si="48"/>
        <v>0</v>
      </c>
      <c r="I320" s="28"/>
      <c r="J320" s="33">
        <f t="shared" si="49"/>
        <v>0</v>
      </c>
      <c r="K320" s="34">
        <f t="shared" si="50"/>
        <v>0</v>
      </c>
      <c r="M320" s="93">
        <f t="shared" si="51"/>
        <v>0</v>
      </c>
      <c r="N320" s="34">
        <f t="shared" si="52"/>
        <v>0</v>
      </c>
      <c r="O320" s="43">
        <f t="shared" si="53"/>
        <v>0</v>
      </c>
      <c r="Q320" s="93">
        <f>IF(C320+D320=0,0,SUM(E$4:E320))</f>
        <v>0</v>
      </c>
      <c r="R320" s="34">
        <f>IF(I320=0,0,SUM(K$4:K320))</f>
        <v>0</v>
      </c>
      <c r="S320" s="43">
        <f>IF(F320+G320=0,0,SUM(O$4:O320))</f>
        <v>0</v>
      </c>
    </row>
    <row r="321" spans="1:19" x14ac:dyDescent="0.25">
      <c r="A321" s="57">
        <f t="shared" si="45"/>
        <v>46</v>
      </c>
      <c r="B321" s="101">
        <f t="shared" si="46"/>
        <v>45243</v>
      </c>
      <c r="C321" s="28"/>
      <c r="D321" s="28"/>
      <c r="E321" s="95">
        <f t="shared" si="47"/>
        <v>0</v>
      </c>
      <c r="F321" s="28"/>
      <c r="G321" s="28"/>
      <c r="H321" s="33">
        <f t="shared" si="48"/>
        <v>0</v>
      </c>
      <c r="I321" s="28"/>
      <c r="J321" s="33">
        <f t="shared" si="49"/>
        <v>0</v>
      </c>
      <c r="K321" s="34">
        <f t="shared" si="50"/>
        <v>0</v>
      </c>
      <c r="M321" s="93">
        <f t="shared" si="51"/>
        <v>0</v>
      </c>
      <c r="N321" s="34">
        <f t="shared" si="52"/>
        <v>0</v>
      </c>
      <c r="O321" s="43">
        <f t="shared" si="53"/>
        <v>0</v>
      </c>
      <c r="Q321" s="93">
        <f>IF(C321+D321=0,0,SUM(E$4:E321))</f>
        <v>0</v>
      </c>
      <c r="R321" s="34">
        <f>IF(I321=0,0,SUM(K$4:K321))</f>
        <v>0</v>
      </c>
      <c r="S321" s="43">
        <f>IF(F321+G321=0,0,SUM(O$4:O321))</f>
        <v>0</v>
      </c>
    </row>
    <row r="322" spans="1:19" x14ac:dyDescent="0.25">
      <c r="A322" s="57">
        <f t="shared" si="45"/>
        <v>46</v>
      </c>
      <c r="B322" s="101">
        <f t="shared" si="46"/>
        <v>45244</v>
      </c>
      <c r="C322" s="28"/>
      <c r="D322" s="28"/>
      <c r="E322" s="95">
        <f t="shared" si="47"/>
        <v>0</v>
      </c>
      <c r="F322" s="28"/>
      <c r="G322" s="28"/>
      <c r="H322" s="33">
        <f t="shared" si="48"/>
        <v>0</v>
      </c>
      <c r="I322" s="28"/>
      <c r="J322" s="33">
        <f t="shared" si="49"/>
        <v>0</v>
      </c>
      <c r="K322" s="34">
        <f t="shared" si="50"/>
        <v>0</v>
      </c>
      <c r="M322" s="93">
        <f t="shared" si="51"/>
        <v>0</v>
      </c>
      <c r="N322" s="34">
        <f t="shared" si="52"/>
        <v>0</v>
      </c>
      <c r="O322" s="43">
        <f t="shared" si="53"/>
        <v>0</v>
      </c>
      <c r="Q322" s="93">
        <f>IF(C322+D322=0,0,SUM(E$4:E322))</f>
        <v>0</v>
      </c>
      <c r="R322" s="34">
        <f>IF(I322=0,0,SUM(K$4:K322))</f>
        <v>0</v>
      </c>
      <c r="S322" s="43">
        <f>IF(F322+G322=0,0,SUM(O$4:O322))</f>
        <v>0</v>
      </c>
    </row>
    <row r="323" spans="1:19" x14ac:dyDescent="0.25">
      <c r="A323" s="57">
        <f t="shared" si="45"/>
        <v>46</v>
      </c>
      <c r="B323" s="101">
        <f t="shared" si="46"/>
        <v>45245</v>
      </c>
      <c r="C323" s="28"/>
      <c r="D323" s="28"/>
      <c r="E323" s="95">
        <f t="shared" si="47"/>
        <v>0</v>
      </c>
      <c r="F323" s="28"/>
      <c r="G323" s="28"/>
      <c r="H323" s="33">
        <f t="shared" si="48"/>
        <v>0</v>
      </c>
      <c r="I323" s="28"/>
      <c r="J323" s="33">
        <f t="shared" si="49"/>
        <v>0</v>
      </c>
      <c r="K323" s="34">
        <f t="shared" si="50"/>
        <v>0</v>
      </c>
      <c r="M323" s="93">
        <f t="shared" si="51"/>
        <v>0</v>
      </c>
      <c r="N323" s="34">
        <f t="shared" si="52"/>
        <v>0</v>
      </c>
      <c r="O323" s="43">
        <f t="shared" si="53"/>
        <v>0</v>
      </c>
      <c r="Q323" s="93">
        <f>IF(C323+D323=0,0,SUM(E$4:E323))</f>
        <v>0</v>
      </c>
      <c r="R323" s="34">
        <f>IF(I323=0,0,SUM(K$4:K323))</f>
        <v>0</v>
      </c>
      <c r="S323" s="43">
        <f>IF(F323+G323=0,0,SUM(O$4:O323))</f>
        <v>0</v>
      </c>
    </row>
    <row r="324" spans="1:19" x14ac:dyDescent="0.25">
      <c r="A324" s="57">
        <f t="shared" si="45"/>
        <v>46</v>
      </c>
      <c r="B324" s="101">
        <f t="shared" si="46"/>
        <v>45246</v>
      </c>
      <c r="C324" s="28"/>
      <c r="D324" s="28"/>
      <c r="E324" s="95">
        <f t="shared" si="47"/>
        <v>0</v>
      </c>
      <c r="F324" s="28"/>
      <c r="G324" s="28"/>
      <c r="H324" s="33">
        <f t="shared" si="48"/>
        <v>0</v>
      </c>
      <c r="I324" s="28"/>
      <c r="J324" s="33">
        <f t="shared" si="49"/>
        <v>0</v>
      </c>
      <c r="K324" s="34">
        <f t="shared" si="50"/>
        <v>0</v>
      </c>
      <c r="M324" s="93">
        <f t="shared" si="51"/>
        <v>0</v>
      </c>
      <c r="N324" s="34">
        <f t="shared" si="52"/>
        <v>0</v>
      </c>
      <c r="O324" s="43">
        <f t="shared" si="53"/>
        <v>0</v>
      </c>
      <c r="Q324" s="93">
        <f>IF(C324+D324=0,0,SUM(E$4:E324))</f>
        <v>0</v>
      </c>
      <c r="R324" s="34">
        <f>IF(I324=0,0,SUM(K$4:K324))</f>
        <v>0</v>
      </c>
      <c r="S324" s="43">
        <f>IF(F324+G324=0,0,SUM(O$4:O324))</f>
        <v>0</v>
      </c>
    </row>
    <row r="325" spans="1:19" x14ac:dyDescent="0.25">
      <c r="A325" s="57">
        <f t="shared" si="45"/>
        <v>46</v>
      </c>
      <c r="B325" s="101">
        <f t="shared" si="46"/>
        <v>45247</v>
      </c>
      <c r="C325" s="28"/>
      <c r="D325" s="28"/>
      <c r="E325" s="95">
        <f t="shared" si="47"/>
        <v>0</v>
      </c>
      <c r="F325" s="28"/>
      <c r="G325" s="28"/>
      <c r="H325" s="33">
        <f t="shared" si="48"/>
        <v>0</v>
      </c>
      <c r="I325" s="28"/>
      <c r="J325" s="33">
        <f t="shared" si="49"/>
        <v>0</v>
      </c>
      <c r="K325" s="34">
        <f t="shared" si="50"/>
        <v>0</v>
      </c>
      <c r="M325" s="93">
        <f t="shared" si="51"/>
        <v>0</v>
      </c>
      <c r="N325" s="34">
        <f t="shared" si="52"/>
        <v>0</v>
      </c>
      <c r="O325" s="43">
        <f t="shared" si="53"/>
        <v>0</v>
      </c>
      <c r="Q325" s="93">
        <f>IF(C325+D325=0,0,SUM(E$4:E325))</f>
        <v>0</v>
      </c>
      <c r="R325" s="34">
        <f>IF(I325=0,0,SUM(K$4:K325))</f>
        <v>0</v>
      </c>
      <c r="S325" s="43">
        <f>IF(F325+G325=0,0,SUM(O$4:O325))</f>
        <v>0</v>
      </c>
    </row>
    <row r="326" spans="1:19" x14ac:dyDescent="0.25">
      <c r="A326" s="57">
        <f t="shared" si="45"/>
        <v>46</v>
      </c>
      <c r="B326" s="101">
        <f t="shared" si="46"/>
        <v>45248</v>
      </c>
      <c r="C326" s="28"/>
      <c r="D326" s="28"/>
      <c r="E326" s="95">
        <f t="shared" si="47"/>
        <v>0</v>
      </c>
      <c r="F326" s="28"/>
      <c r="G326" s="28"/>
      <c r="H326" s="33">
        <f t="shared" si="48"/>
        <v>0</v>
      </c>
      <c r="I326" s="28"/>
      <c r="J326" s="33">
        <f t="shared" si="49"/>
        <v>0</v>
      </c>
      <c r="K326" s="34">
        <f t="shared" si="50"/>
        <v>0</v>
      </c>
      <c r="M326" s="93">
        <f t="shared" si="51"/>
        <v>0</v>
      </c>
      <c r="N326" s="34">
        <f t="shared" si="52"/>
        <v>0</v>
      </c>
      <c r="O326" s="43">
        <f t="shared" si="53"/>
        <v>0</v>
      </c>
      <c r="Q326" s="93">
        <f>IF(C326+D326=0,0,SUM(E$4:E326))</f>
        <v>0</v>
      </c>
      <c r="R326" s="34">
        <f>IF(I326=0,0,SUM(K$4:K326))</f>
        <v>0</v>
      </c>
      <c r="S326" s="43">
        <f>IF(F326+G326=0,0,SUM(O$4:O326))</f>
        <v>0</v>
      </c>
    </row>
    <row r="327" spans="1:19" x14ac:dyDescent="0.25">
      <c r="A327" s="57">
        <f t="shared" si="45"/>
        <v>46</v>
      </c>
      <c r="B327" s="101">
        <f t="shared" si="46"/>
        <v>45249</v>
      </c>
      <c r="C327" s="28"/>
      <c r="D327" s="28"/>
      <c r="E327" s="95">
        <f t="shared" si="47"/>
        <v>0</v>
      </c>
      <c r="F327" s="28"/>
      <c r="G327" s="28"/>
      <c r="H327" s="33">
        <f t="shared" si="48"/>
        <v>0</v>
      </c>
      <c r="I327" s="28"/>
      <c r="J327" s="33">
        <f t="shared" si="49"/>
        <v>0</v>
      </c>
      <c r="K327" s="34">
        <f t="shared" si="50"/>
        <v>0</v>
      </c>
      <c r="M327" s="93">
        <f t="shared" si="51"/>
        <v>0</v>
      </c>
      <c r="N327" s="34">
        <f t="shared" si="52"/>
        <v>0</v>
      </c>
      <c r="O327" s="43">
        <f t="shared" si="53"/>
        <v>0</v>
      </c>
      <c r="Q327" s="93">
        <f>IF(C327+D327=0,0,SUM(E$4:E327))</f>
        <v>0</v>
      </c>
      <c r="R327" s="34">
        <f>IF(I327=0,0,SUM(K$4:K327))</f>
        <v>0</v>
      </c>
      <c r="S327" s="43">
        <f>IF(F327+G327=0,0,SUM(O$4:O327))</f>
        <v>0</v>
      </c>
    </row>
    <row r="328" spans="1:19" x14ac:dyDescent="0.25">
      <c r="A328" s="57">
        <f t="shared" si="45"/>
        <v>47</v>
      </c>
      <c r="B328" s="101">
        <f t="shared" si="46"/>
        <v>45250</v>
      </c>
      <c r="C328" s="28"/>
      <c r="D328" s="28"/>
      <c r="E328" s="95">
        <f t="shared" si="47"/>
        <v>0</v>
      </c>
      <c r="F328" s="28"/>
      <c r="G328" s="28"/>
      <c r="H328" s="33">
        <f t="shared" si="48"/>
        <v>0</v>
      </c>
      <c r="I328" s="28"/>
      <c r="J328" s="33">
        <f t="shared" si="49"/>
        <v>0</v>
      </c>
      <c r="K328" s="34">
        <f t="shared" si="50"/>
        <v>0</v>
      </c>
      <c r="M328" s="93">
        <f t="shared" si="51"/>
        <v>0</v>
      </c>
      <c r="N328" s="34">
        <f t="shared" si="52"/>
        <v>0</v>
      </c>
      <c r="O328" s="43">
        <f t="shared" si="53"/>
        <v>0</v>
      </c>
      <c r="Q328" s="93">
        <f>IF(C328+D328=0,0,SUM(E$4:E328))</f>
        <v>0</v>
      </c>
      <c r="R328" s="34">
        <f>IF(I328=0,0,SUM(K$4:K328))</f>
        <v>0</v>
      </c>
      <c r="S328" s="43">
        <f>IF(F328+G328=0,0,SUM(O$4:O328))</f>
        <v>0</v>
      </c>
    </row>
    <row r="329" spans="1:19" x14ac:dyDescent="0.25">
      <c r="A329" s="57">
        <f t="shared" si="45"/>
        <v>47</v>
      </c>
      <c r="B329" s="101">
        <f t="shared" si="46"/>
        <v>45251</v>
      </c>
      <c r="C329" s="28"/>
      <c r="D329" s="28"/>
      <c r="E329" s="95">
        <f t="shared" si="47"/>
        <v>0</v>
      </c>
      <c r="F329" s="28"/>
      <c r="G329" s="28"/>
      <c r="H329" s="33">
        <f t="shared" si="48"/>
        <v>0</v>
      </c>
      <c r="I329" s="28"/>
      <c r="J329" s="33">
        <f t="shared" si="49"/>
        <v>0</v>
      </c>
      <c r="K329" s="34">
        <f t="shared" si="50"/>
        <v>0</v>
      </c>
      <c r="M329" s="93">
        <f t="shared" si="51"/>
        <v>0</v>
      </c>
      <c r="N329" s="34">
        <f t="shared" si="52"/>
        <v>0</v>
      </c>
      <c r="O329" s="43">
        <f t="shared" si="53"/>
        <v>0</v>
      </c>
      <c r="Q329" s="93">
        <f>IF(C329+D329=0,0,SUM(E$4:E329))</f>
        <v>0</v>
      </c>
      <c r="R329" s="34">
        <f>IF(I329=0,0,SUM(K$4:K329))</f>
        <v>0</v>
      </c>
      <c r="S329" s="43">
        <f>IF(F329+G329=0,0,SUM(O$4:O329))</f>
        <v>0</v>
      </c>
    </row>
    <row r="330" spans="1:19" x14ac:dyDescent="0.25">
      <c r="A330" s="57">
        <f t="shared" si="45"/>
        <v>47</v>
      </c>
      <c r="B330" s="101">
        <f t="shared" si="46"/>
        <v>45252</v>
      </c>
      <c r="C330" s="28"/>
      <c r="D330" s="28"/>
      <c r="E330" s="95">
        <f t="shared" si="47"/>
        <v>0</v>
      </c>
      <c r="F330" s="28"/>
      <c r="G330" s="28"/>
      <c r="H330" s="33">
        <f t="shared" si="48"/>
        <v>0</v>
      </c>
      <c r="I330" s="28"/>
      <c r="J330" s="33">
        <f t="shared" si="49"/>
        <v>0</v>
      </c>
      <c r="K330" s="34">
        <f t="shared" si="50"/>
        <v>0</v>
      </c>
      <c r="M330" s="93">
        <f t="shared" si="51"/>
        <v>0</v>
      </c>
      <c r="N330" s="34">
        <f t="shared" si="52"/>
        <v>0</v>
      </c>
      <c r="O330" s="43">
        <f t="shared" si="53"/>
        <v>0</v>
      </c>
      <c r="Q330" s="93">
        <f>IF(C330+D330=0,0,SUM(E$4:E330))</f>
        <v>0</v>
      </c>
      <c r="R330" s="34">
        <f>IF(I330=0,0,SUM(K$4:K330))</f>
        <v>0</v>
      </c>
      <c r="S330" s="43">
        <f>IF(F330+G330=0,0,SUM(O$4:O330))</f>
        <v>0</v>
      </c>
    </row>
    <row r="331" spans="1:19" x14ac:dyDescent="0.25">
      <c r="A331" s="57">
        <f t="shared" si="45"/>
        <v>47</v>
      </c>
      <c r="B331" s="101">
        <f t="shared" si="46"/>
        <v>45253</v>
      </c>
      <c r="C331" s="28"/>
      <c r="D331" s="28"/>
      <c r="E331" s="95">
        <f t="shared" si="47"/>
        <v>0</v>
      </c>
      <c r="F331" s="28"/>
      <c r="G331" s="28"/>
      <c r="H331" s="33">
        <f t="shared" si="48"/>
        <v>0</v>
      </c>
      <c r="I331" s="28"/>
      <c r="J331" s="33">
        <f t="shared" si="49"/>
        <v>0</v>
      </c>
      <c r="K331" s="34">
        <f t="shared" si="50"/>
        <v>0</v>
      </c>
      <c r="M331" s="93">
        <f t="shared" si="51"/>
        <v>0</v>
      </c>
      <c r="N331" s="34">
        <f t="shared" si="52"/>
        <v>0</v>
      </c>
      <c r="O331" s="43">
        <f t="shared" si="53"/>
        <v>0</v>
      </c>
      <c r="Q331" s="93">
        <f>IF(C331+D331=0,0,SUM(E$4:E331))</f>
        <v>0</v>
      </c>
      <c r="R331" s="34">
        <f>IF(I331=0,0,SUM(K$4:K331))</f>
        <v>0</v>
      </c>
      <c r="S331" s="43">
        <f>IF(F331+G331=0,0,SUM(O$4:O331))</f>
        <v>0</v>
      </c>
    </row>
    <row r="332" spans="1:19" x14ac:dyDescent="0.25">
      <c r="A332" s="57">
        <f t="shared" si="45"/>
        <v>47</v>
      </c>
      <c r="B332" s="101">
        <f t="shared" si="46"/>
        <v>45254</v>
      </c>
      <c r="C332" s="28"/>
      <c r="D332" s="28"/>
      <c r="E332" s="95">
        <f t="shared" si="47"/>
        <v>0</v>
      </c>
      <c r="F332" s="28"/>
      <c r="G332" s="28"/>
      <c r="H332" s="33">
        <f t="shared" si="48"/>
        <v>0</v>
      </c>
      <c r="I332" s="28"/>
      <c r="J332" s="33">
        <f t="shared" si="49"/>
        <v>0</v>
      </c>
      <c r="K332" s="34">
        <f t="shared" si="50"/>
        <v>0</v>
      </c>
      <c r="M332" s="93">
        <f t="shared" si="51"/>
        <v>0</v>
      </c>
      <c r="N332" s="34">
        <f t="shared" si="52"/>
        <v>0</v>
      </c>
      <c r="O332" s="43">
        <f t="shared" si="53"/>
        <v>0</v>
      </c>
      <c r="Q332" s="93">
        <f>IF(C332+D332=0,0,SUM(E$4:E332))</f>
        <v>0</v>
      </c>
      <c r="R332" s="34">
        <f>IF(I332=0,0,SUM(K$4:K332))</f>
        <v>0</v>
      </c>
      <c r="S332" s="43">
        <f>IF(F332+G332=0,0,SUM(O$4:O332))</f>
        <v>0</v>
      </c>
    </row>
    <row r="333" spans="1:19" x14ac:dyDescent="0.25">
      <c r="A333" s="57">
        <f t="shared" si="45"/>
        <v>47</v>
      </c>
      <c r="B333" s="101">
        <f t="shared" si="46"/>
        <v>45255</v>
      </c>
      <c r="C333" s="28"/>
      <c r="D333" s="28"/>
      <c r="E333" s="95">
        <f t="shared" si="47"/>
        <v>0</v>
      </c>
      <c r="F333" s="28"/>
      <c r="G333" s="28"/>
      <c r="H333" s="33">
        <f t="shared" si="48"/>
        <v>0</v>
      </c>
      <c r="I333" s="28"/>
      <c r="J333" s="33">
        <f t="shared" si="49"/>
        <v>0</v>
      </c>
      <c r="K333" s="34">
        <f t="shared" si="50"/>
        <v>0</v>
      </c>
      <c r="M333" s="93">
        <f t="shared" si="51"/>
        <v>0</v>
      </c>
      <c r="N333" s="34">
        <f t="shared" si="52"/>
        <v>0</v>
      </c>
      <c r="O333" s="43">
        <f t="shared" si="53"/>
        <v>0</v>
      </c>
      <c r="Q333" s="93">
        <f>IF(C333+D333=0,0,SUM(E$4:E333))</f>
        <v>0</v>
      </c>
      <c r="R333" s="34">
        <f>IF(I333=0,0,SUM(K$4:K333))</f>
        <v>0</v>
      </c>
      <c r="S333" s="43">
        <f>IF(F333+G333=0,0,SUM(O$4:O333))</f>
        <v>0</v>
      </c>
    </row>
    <row r="334" spans="1:19" x14ac:dyDescent="0.25">
      <c r="A334" s="57">
        <f t="shared" si="45"/>
        <v>47</v>
      </c>
      <c r="B334" s="101">
        <f t="shared" si="46"/>
        <v>45256</v>
      </c>
      <c r="C334" s="28"/>
      <c r="D334" s="28"/>
      <c r="E334" s="95">
        <f t="shared" si="47"/>
        <v>0</v>
      </c>
      <c r="F334" s="28"/>
      <c r="G334" s="28"/>
      <c r="H334" s="33">
        <f t="shared" si="48"/>
        <v>0</v>
      </c>
      <c r="I334" s="28"/>
      <c r="J334" s="33">
        <f t="shared" si="49"/>
        <v>0</v>
      </c>
      <c r="K334" s="34">
        <f t="shared" si="50"/>
        <v>0</v>
      </c>
      <c r="M334" s="93">
        <f t="shared" si="51"/>
        <v>0</v>
      </c>
      <c r="N334" s="34">
        <f t="shared" si="52"/>
        <v>0</v>
      </c>
      <c r="O334" s="43">
        <f t="shared" si="53"/>
        <v>0</v>
      </c>
      <c r="Q334" s="93">
        <f>IF(C334+D334=0,0,SUM(E$4:E334))</f>
        <v>0</v>
      </c>
      <c r="R334" s="34">
        <f>IF(I334=0,0,SUM(K$4:K334))</f>
        <v>0</v>
      </c>
      <c r="S334" s="43">
        <f>IF(F334+G334=0,0,SUM(O$4:O334))</f>
        <v>0</v>
      </c>
    </row>
    <row r="335" spans="1:19" x14ac:dyDescent="0.25">
      <c r="A335" s="57">
        <f t="shared" si="45"/>
        <v>48</v>
      </c>
      <c r="B335" s="101">
        <f t="shared" si="46"/>
        <v>45257</v>
      </c>
      <c r="C335" s="28"/>
      <c r="D335" s="28"/>
      <c r="E335" s="95">
        <f t="shared" si="47"/>
        <v>0</v>
      </c>
      <c r="F335" s="28"/>
      <c r="G335" s="28"/>
      <c r="H335" s="33">
        <f t="shared" si="48"/>
        <v>0</v>
      </c>
      <c r="I335" s="28"/>
      <c r="J335" s="33">
        <f t="shared" si="49"/>
        <v>0</v>
      </c>
      <c r="K335" s="34">
        <f t="shared" si="50"/>
        <v>0</v>
      </c>
      <c r="M335" s="93">
        <f t="shared" si="51"/>
        <v>0</v>
      </c>
      <c r="N335" s="34">
        <f t="shared" si="52"/>
        <v>0</v>
      </c>
      <c r="O335" s="43">
        <f t="shared" si="53"/>
        <v>0</v>
      </c>
      <c r="Q335" s="93">
        <f>IF(C335+D335=0,0,SUM(E$4:E335))</f>
        <v>0</v>
      </c>
      <c r="R335" s="34">
        <f>IF(I335=0,0,SUM(K$4:K335))</f>
        <v>0</v>
      </c>
      <c r="S335" s="43">
        <f>IF(F335+G335=0,0,SUM(O$4:O335))</f>
        <v>0</v>
      </c>
    </row>
    <row r="336" spans="1:19" x14ac:dyDescent="0.25">
      <c r="A336" s="57">
        <f t="shared" si="45"/>
        <v>48</v>
      </c>
      <c r="B336" s="101">
        <f t="shared" si="46"/>
        <v>45258</v>
      </c>
      <c r="C336" s="28"/>
      <c r="D336" s="28"/>
      <c r="E336" s="95">
        <f t="shared" si="47"/>
        <v>0</v>
      </c>
      <c r="F336" s="28"/>
      <c r="G336" s="28"/>
      <c r="H336" s="33">
        <f t="shared" si="48"/>
        <v>0</v>
      </c>
      <c r="I336" s="28"/>
      <c r="J336" s="33">
        <f t="shared" si="49"/>
        <v>0</v>
      </c>
      <c r="K336" s="34">
        <f t="shared" si="50"/>
        <v>0</v>
      </c>
      <c r="M336" s="93">
        <f t="shared" si="51"/>
        <v>0</v>
      </c>
      <c r="N336" s="34">
        <f t="shared" si="52"/>
        <v>0</v>
      </c>
      <c r="O336" s="43">
        <f t="shared" si="53"/>
        <v>0</v>
      </c>
      <c r="Q336" s="93">
        <f>IF(C336+D336=0,0,SUM(E$4:E336))</f>
        <v>0</v>
      </c>
      <c r="R336" s="34">
        <f>IF(I336=0,0,SUM(K$4:K336))</f>
        <v>0</v>
      </c>
      <c r="S336" s="43">
        <f>IF(F336+G336=0,0,SUM(O$4:O336))</f>
        <v>0</v>
      </c>
    </row>
    <row r="337" spans="1:19" x14ac:dyDescent="0.25">
      <c r="A337" s="57">
        <f t="shared" si="45"/>
        <v>48</v>
      </c>
      <c r="B337" s="101">
        <f t="shared" si="46"/>
        <v>45259</v>
      </c>
      <c r="C337" s="28"/>
      <c r="D337" s="28"/>
      <c r="E337" s="95">
        <f t="shared" si="47"/>
        <v>0</v>
      </c>
      <c r="F337" s="28"/>
      <c r="G337" s="28"/>
      <c r="H337" s="33">
        <f t="shared" si="48"/>
        <v>0</v>
      </c>
      <c r="I337" s="28"/>
      <c r="J337" s="33">
        <f t="shared" si="49"/>
        <v>0</v>
      </c>
      <c r="K337" s="34">
        <f t="shared" si="50"/>
        <v>0</v>
      </c>
      <c r="M337" s="93">
        <f t="shared" si="51"/>
        <v>0</v>
      </c>
      <c r="N337" s="34">
        <f t="shared" si="52"/>
        <v>0</v>
      </c>
      <c r="O337" s="43">
        <f t="shared" si="53"/>
        <v>0</v>
      </c>
      <c r="Q337" s="93">
        <f>IF(C337+D337=0,0,SUM(E$4:E337))</f>
        <v>0</v>
      </c>
      <c r="R337" s="34">
        <f>IF(I337=0,0,SUM(K$4:K337))</f>
        <v>0</v>
      </c>
      <c r="S337" s="43">
        <f>IF(F337+G337=0,0,SUM(O$4:O337))</f>
        <v>0</v>
      </c>
    </row>
    <row r="338" spans="1:19" x14ac:dyDescent="0.25">
      <c r="A338" s="57">
        <f t="shared" si="45"/>
        <v>48</v>
      </c>
      <c r="B338" s="101">
        <f t="shared" si="46"/>
        <v>45260</v>
      </c>
      <c r="C338" s="28"/>
      <c r="D338" s="28"/>
      <c r="E338" s="95">
        <f t="shared" si="47"/>
        <v>0</v>
      </c>
      <c r="F338" s="28"/>
      <c r="G338" s="28"/>
      <c r="H338" s="33">
        <f t="shared" si="48"/>
        <v>0</v>
      </c>
      <c r="I338" s="28"/>
      <c r="J338" s="33">
        <f t="shared" si="49"/>
        <v>0</v>
      </c>
      <c r="K338" s="34">
        <f t="shared" si="50"/>
        <v>0</v>
      </c>
      <c r="M338" s="93">
        <f t="shared" si="51"/>
        <v>0</v>
      </c>
      <c r="N338" s="34">
        <f t="shared" si="52"/>
        <v>0</v>
      </c>
      <c r="O338" s="43">
        <f t="shared" si="53"/>
        <v>0</v>
      </c>
      <c r="Q338" s="93">
        <f>IF(C338+D338=0,0,SUM(E$4:E338))</f>
        <v>0</v>
      </c>
      <c r="R338" s="34">
        <f>IF(I338=0,0,SUM(K$4:K338))</f>
        <v>0</v>
      </c>
      <c r="S338" s="43">
        <f>IF(F338+G338=0,0,SUM(O$4:O338))</f>
        <v>0</v>
      </c>
    </row>
    <row r="339" spans="1:19" x14ac:dyDescent="0.25">
      <c r="A339" s="57">
        <f t="shared" si="45"/>
        <v>48</v>
      </c>
      <c r="B339" s="101">
        <f t="shared" si="46"/>
        <v>45261</v>
      </c>
      <c r="C339" s="28"/>
      <c r="D339" s="28"/>
      <c r="E339" s="95">
        <f t="shared" si="47"/>
        <v>0</v>
      </c>
      <c r="F339" s="28"/>
      <c r="G339" s="28"/>
      <c r="H339" s="33">
        <f t="shared" si="48"/>
        <v>0</v>
      </c>
      <c r="I339" s="28"/>
      <c r="J339" s="33">
        <f t="shared" si="49"/>
        <v>0</v>
      </c>
      <c r="K339" s="34">
        <f t="shared" si="50"/>
        <v>0</v>
      </c>
      <c r="M339" s="93">
        <f t="shared" si="51"/>
        <v>0</v>
      </c>
      <c r="N339" s="34">
        <f t="shared" si="52"/>
        <v>0</v>
      </c>
      <c r="O339" s="43">
        <f t="shared" si="53"/>
        <v>0</v>
      </c>
      <c r="Q339" s="93">
        <f>IF(C339+D339=0,0,SUM(E$4:E339))</f>
        <v>0</v>
      </c>
      <c r="R339" s="34">
        <f>IF(I339=0,0,SUM(K$4:K339))</f>
        <v>0</v>
      </c>
      <c r="S339" s="43">
        <f>IF(F339+G339=0,0,SUM(O$4:O339))</f>
        <v>0</v>
      </c>
    </row>
    <row r="340" spans="1:19" x14ac:dyDescent="0.25">
      <c r="A340" s="57">
        <f t="shared" si="45"/>
        <v>48</v>
      </c>
      <c r="B340" s="101">
        <f t="shared" si="46"/>
        <v>45262</v>
      </c>
      <c r="C340" s="28"/>
      <c r="D340" s="28"/>
      <c r="E340" s="95">
        <f t="shared" si="47"/>
        <v>0</v>
      </c>
      <c r="F340" s="28"/>
      <c r="G340" s="28"/>
      <c r="H340" s="33">
        <f t="shared" si="48"/>
        <v>0</v>
      </c>
      <c r="I340" s="28"/>
      <c r="J340" s="33">
        <f t="shared" si="49"/>
        <v>0</v>
      </c>
      <c r="K340" s="34">
        <f t="shared" si="50"/>
        <v>0</v>
      </c>
      <c r="M340" s="93">
        <f t="shared" si="51"/>
        <v>0</v>
      </c>
      <c r="N340" s="34">
        <f t="shared" si="52"/>
        <v>0</v>
      </c>
      <c r="O340" s="43">
        <f t="shared" si="53"/>
        <v>0</v>
      </c>
      <c r="Q340" s="93">
        <f>IF(C340+D340=0,0,SUM(E$4:E340))</f>
        <v>0</v>
      </c>
      <c r="R340" s="34">
        <f>IF(I340=0,0,SUM(K$4:K340))</f>
        <v>0</v>
      </c>
      <c r="S340" s="43">
        <f>IF(F340+G340=0,0,SUM(O$4:O340))</f>
        <v>0</v>
      </c>
    </row>
    <row r="341" spans="1:19" x14ac:dyDescent="0.25">
      <c r="A341" s="57">
        <f t="shared" si="45"/>
        <v>48</v>
      </c>
      <c r="B341" s="101">
        <f t="shared" si="46"/>
        <v>45263</v>
      </c>
      <c r="C341" s="28"/>
      <c r="D341" s="28"/>
      <c r="E341" s="95">
        <f t="shared" si="47"/>
        <v>0</v>
      </c>
      <c r="F341" s="28"/>
      <c r="G341" s="28"/>
      <c r="H341" s="33">
        <f t="shared" si="48"/>
        <v>0</v>
      </c>
      <c r="I341" s="28"/>
      <c r="J341" s="33">
        <f t="shared" si="49"/>
        <v>0</v>
      </c>
      <c r="K341" s="34">
        <f t="shared" si="50"/>
        <v>0</v>
      </c>
      <c r="M341" s="93">
        <f t="shared" si="51"/>
        <v>0</v>
      </c>
      <c r="N341" s="34">
        <f t="shared" si="52"/>
        <v>0</v>
      </c>
      <c r="O341" s="43">
        <f t="shared" si="53"/>
        <v>0</v>
      </c>
      <c r="Q341" s="93">
        <f>IF(C341+D341=0,0,SUM(E$4:E341))</f>
        <v>0</v>
      </c>
      <c r="R341" s="34">
        <f>IF(I341=0,0,SUM(K$4:K341))</f>
        <v>0</v>
      </c>
      <c r="S341" s="43">
        <f>IF(F341+G341=0,0,SUM(O$4:O341))</f>
        <v>0</v>
      </c>
    </row>
    <row r="342" spans="1:19" x14ac:dyDescent="0.25">
      <c r="A342" s="57">
        <f t="shared" si="45"/>
        <v>49</v>
      </c>
      <c r="B342" s="101">
        <f t="shared" si="46"/>
        <v>45264</v>
      </c>
      <c r="C342" s="28"/>
      <c r="D342" s="28"/>
      <c r="E342" s="95">
        <f t="shared" si="47"/>
        <v>0</v>
      </c>
      <c r="F342" s="28"/>
      <c r="G342" s="28"/>
      <c r="H342" s="33">
        <f t="shared" si="48"/>
        <v>0</v>
      </c>
      <c r="I342" s="28"/>
      <c r="J342" s="33">
        <f t="shared" si="49"/>
        <v>0</v>
      </c>
      <c r="K342" s="34">
        <f t="shared" si="50"/>
        <v>0</v>
      </c>
      <c r="M342" s="93">
        <f t="shared" si="51"/>
        <v>0</v>
      </c>
      <c r="N342" s="34">
        <f t="shared" si="52"/>
        <v>0</v>
      </c>
      <c r="O342" s="43">
        <f t="shared" si="53"/>
        <v>0</v>
      </c>
      <c r="Q342" s="93">
        <f>IF(C342+D342=0,0,SUM(E$4:E342))</f>
        <v>0</v>
      </c>
      <c r="R342" s="34">
        <f>IF(I342=0,0,SUM(K$4:K342))</f>
        <v>0</v>
      </c>
      <c r="S342" s="43">
        <f>IF(F342+G342=0,0,SUM(O$4:O342))</f>
        <v>0</v>
      </c>
    </row>
    <row r="343" spans="1:19" x14ac:dyDescent="0.25">
      <c r="A343" s="57">
        <f t="shared" si="45"/>
        <v>49</v>
      </c>
      <c r="B343" s="101">
        <f t="shared" si="46"/>
        <v>45265</v>
      </c>
      <c r="C343" s="28"/>
      <c r="D343" s="28"/>
      <c r="E343" s="95">
        <f t="shared" si="47"/>
        <v>0</v>
      </c>
      <c r="F343" s="28"/>
      <c r="G343" s="28"/>
      <c r="H343" s="33">
        <f t="shared" si="48"/>
        <v>0</v>
      </c>
      <c r="I343" s="28"/>
      <c r="J343" s="33">
        <f t="shared" si="49"/>
        <v>0</v>
      </c>
      <c r="K343" s="34">
        <f t="shared" si="50"/>
        <v>0</v>
      </c>
      <c r="M343" s="93">
        <f t="shared" si="51"/>
        <v>0</v>
      </c>
      <c r="N343" s="34">
        <f t="shared" si="52"/>
        <v>0</v>
      </c>
      <c r="O343" s="43">
        <f t="shared" si="53"/>
        <v>0</v>
      </c>
      <c r="Q343" s="93">
        <f>IF(C343+D343=0,0,SUM(E$4:E343))</f>
        <v>0</v>
      </c>
      <c r="R343" s="34">
        <f>IF(I343=0,0,SUM(K$4:K343))</f>
        <v>0</v>
      </c>
      <c r="S343" s="43">
        <f>IF(F343+G343=0,0,SUM(O$4:O343))</f>
        <v>0</v>
      </c>
    </row>
    <row r="344" spans="1:19" x14ac:dyDescent="0.25">
      <c r="A344" s="57">
        <f t="shared" si="45"/>
        <v>49</v>
      </c>
      <c r="B344" s="101">
        <f t="shared" si="46"/>
        <v>45266</v>
      </c>
      <c r="C344" s="28"/>
      <c r="D344" s="28"/>
      <c r="E344" s="95">
        <f t="shared" si="47"/>
        <v>0</v>
      </c>
      <c r="F344" s="28"/>
      <c r="G344" s="28"/>
      <c r="H344" s="33">
        <f t="shared" si="48"/>
        <v>0</v>
      </c>
      <c r="I344" s="28"/>
      <c r="J344" s="33">
        <f t="shared" si="49"/>
        <v>0</v>
      </c>
      <c r="K344" s="34">
        <f t="shared" si="50"/>
        <v>0</v>
      </c>
      <c r="M344" s="93">
        <f t="shared" si="51"/>
        <v>0</v>
      </c>
      <c r="N344" s="34">
        <f t="shared" si="52"/>
        <v>0</v>
      </c>
      <c r="O344" s="43">
        <f t="shared" si="53"/>
        <v>0</v>
      </c>
      <c r="Q344" s="93">
        <f>IF(C344+D344=0,0,SUM(E$4:E344))</f>
        <v>0</v>
      </c>
      <c r="R344" s="34">
        <f>IF(I344=0,0,SUM(K$4:K344))</f>
        <v>0</v>
      </c>
      <c r="S344" s="43">
        <f>IF(F344+G344=0,0,SUM(O$4:O344))</f>
        <v>0</v>
      </c>
    </row>
    <row r="345" spans="1:19" x14ac:dyDescent="0.25">
      <c r="A345" s="57">
        <f t="shared" si="45"/>
        <v>49</v>
      </c>
      <c r="B345" s="101">
        <f t="shared" si="46"/>
        <v>45267</v>
      </c>
      <c r="C345" s="28"/>
      <c r="D345" s="28"/>
      <c r="E345" s="95">
        <f t="shared" si="47"/>
        <v>0</v>
      </c>
      <c r="F345" s="28"/>
      <c r="G345" s="28"/>
      <c r="H345" s="33">
        <f t="shared" si="48"/>
        <v>0</v>
      </c>
      <c r="I345" s="28"/>
      <c r="J345" s="33">
        <f t="shared" si="49"/>
        <v>0</v>
      </c>
      <c r="K345" s="34">
        <f t="shared" si="50"/>
        <v>0</v>
      </c>
      <c r="M345" s="93">
        <f t="shared" si="51"/>
        <v>0</v>
      </c>
      <c r="N345" s="34">
        <f t="shared" si="52"/>
        <v>0</v>
      </c>
      <c r="O345" s="43">
        <f t="shared" si="53"/>
        <v>0</v>
      </c>
      <c r="Q345" s="93">
        <f>IF(C345+D345=0,0,SUM(E$4:E345))</f>
        <v>0</v>
      </c>
      <c r="R345" s="34">
        <f>IF(I345=0,0,SUM(K$4:K345))</f>
        <v>0</v>
      </c>
      <c r="S345" s="43">
        <f>IF(F345+G345=0,0,SUM(O$4:O345))</f>
        <v>0</v>
      </c>
    </row>
    <row r="346" spans="1:19" x14ac:dyDescent="0.25">
      <c r="A346" s="57">
        <f t="shared" si="45"/>
        <v>49</v>
      </c>
      <c r="B346" s="101">
        <f t="shared" si="46"/>
        <v>45268</v>
      </c>
      <c r="C346" s="28"/>
      <c r="D346" s="28"/>
      <c r="E346" s="95">
        <f t="shared" si="47"/>
        <v>0</v>
      </c>
      <c r="F346" s="28"/>
      <c r="G346" s="28"/>
      <c r="H346" s="33">
        <f t="shared" si="48"/>
        <v>0</v>
      </c>
      <c r="I346" s="28"/>
      <c r="J346" s="33">
        <f t="shared" si="49"/>
        <v>0</v>
      </c>
      <c r="K346" s="34">
        <f t="shared" si="50"/>
        <v>0</v>
      </c>
      <c r="M346" s="93">
        <f t="shared" si="51"/>
        <v>0</v>
      </c>
      <c r="N346" s="34">
        <f t="shared" si="52"/>
        <v>0</v>
      </c>
      <c r="O346" s="43">
        <f t="shared" si="53"/>
        <v>0</v>
      </c>
      <c r="Q346" s="93">
        <f>IF(C346+D346=0,0,SUM(E$4:E346))</f>
        <v>0</v>
      </c>
      <c r="R346" s="34">
        <f>IF(I346=0,0,SUM(K$4:K346))</f>
        <v>0</v>
      </c>
      <c r="S346" s="43">
        <f>IF(F346+G346=0,0,SUM(O$4:O346))</f>
        <v>0</v>
      </c>
    </row>
    <row r="347" spans="1:19" x14ac:dyDescent="0.25">
      <c r="A347" s="57">
        <f t="shared" si="45"/>
        <v>49</v>
      </c>
      <c r="B347" s="101">
        <f t="shared" si="46"/>
        <v>45269</v>
      </c>
      <c r="C347" s="28"/>
      <c r="D347" s="28"/>
      <c r="E347" s="95">
        <f t="shared" si="47"/>
        <v>0</v>
      </c>
      <c r="F347" s="28"/>
      <c r="G347" s="28"/>
      <c r="H347" s="33">
        <f t="shared" si="48"/>
        <v>0</v>
      </c>
      <c r="I347" s="28"/>
      <c r="J347" s="33">
        <f t="shared" si="49"/>
        <v>0</v>
      </c>
      <c r="K347" s="34">
        <f t="shared" si="50"/>
        <v>0</v>
      </c>
      <c r="M347" s="93">
        <f t="shared" si="51"/>
        <v>0</v>
      </c>
      <c r="N347" s="34">
        <f t="shared" si="52"/>
        <v>0</v>
      </c>
      <c r="O347" s="43">
        <f t="shared" si="53"/>
        <v>0</v>
      </c>
      <c r="Q347" s="93">
        <f>IF(C347+D347=0,0,SUM(E$4:E347))</f>
        <v>0</v>
      </c>
      <c r="R347" s="34">
        <f>IF(I347=0,0,SUM(K$4:K347))</f>
        <v>0</v>
      </c>
      <c r="S347" s="43">
        <f>IF(F347+G347=0,0,SUM(O$4:O347))</f>
        <v>0</v>
      </c>
    </row>
    <row r="348" spans="1:19" x14ac:dyDescent="0.25">
      <c r="A348" s="57">
        <f t="shared" si="45"/>
        <v>49</v>
      </c>
      <c r="B348" s="101">
        <f t="shared" si="46"/>
        <v>45270</v>
      </c>
      <c r="C348" s="28"/>
      <c r="D348" s="28"/>
      <c r="E348" s="95">
        <f t="shared" si="47"/>
        <v>0</v>
      </c>
      <c r="F348" s="28"/>
      <c r="G348" s="28"/>
      <c r="H348" s="33">
        <f t="shared" si="48"/>
        <v>0</v>
      </c>
      <c r="I348" s="28"/>
      <c r="J348" s="33">
        <f t="shared" si="49"/>
        <v>0</v>
      </c>
      <c r="K348" s="34">
        <f t="shared" si="50"/>
        <v>0</v>
      </c>
      <c r="M348" s="93">
        <f t="shared" si="51"/>
        <v>0</v>
      </c>
      <c r="N348" s="34">
        <f t="shared" si="52"/>
        <v>0</v>
      </c>
      <c r="O348" s="43">
        <f t="shared" si="53"/>
        <v>0</v>
      </c>
      <c r="Q348" s="93">
        <f>IF(C348+D348=0,0,SUM(E$4:E348))</f>
        <v>0</v>
      </c>
      <c r="R348" s="34">
        <f>IF(I348=0,0,SUM(K$4:K348))</f>
        <v>0</v>
      </c>
      <c r="S348" s="43">
        <f>IF(F348+G348=0,0,SUM(O$4:O348))</f>
        <v>0</v>
      </c>
    </row>
    <row r="349" spans="1:19" x14ac:dyDescent="0.25">
      <c r="A349" s="57">
        <f t="shared" si="45"/>
        <v>50</v>
      </c>
      <c r="B349" s="101">
        <f t="shared" si="46"/>
        <v>45271</v>
      </c>
      <c r="C349" s="28"/>
      <c r="D349" s="28"/>
      <c r="E349" s="95">
        <f t="shared" si="47"/>
        <v>0</v>
      </c>
      <c r="F349" s="28"/>
      <c r="G349" s="28"/>
      <c r="H349" s="33">
        <f t="shared" si="48"/>
        <v>0</v>
      </c>
      <c r="I349" s="28"/>
      <c r="J349" s="33">
        <f t="shared" si="49"/>
        <v>0</v>
      </c>
      <c r="K349" s="34">
        <f t="shared" si="50"/>
        <v>0</v>
      </c>
      <c r="M349" s="93">
        <f t="shared" si="51"/>
        <v>0</v>
      </c>
      <c r="N349" s="34">
        <f t="shared" si="52"/>
        <v>0</v>
      </c>
      <c r="O349" s="43">
        <f t="shared" si="53"/>
        <v>0</v>
      </c>
      <c r="Q349" s="93">
        <f>IF(C349+D349=0,0,SUM(E$4:E349))</f>
        <v>0</v>
      </c>
      <c r="R349" s="34">
        <f>IF(I349=0,0,SUM(K$4:K349))</f>
        <v>0</v>
      </c>
      <c r="S349" s="43">
        <f>IF(F349+G349=0,0,SUM(O$4:O349))</f>
        <v>0</v>
      </c>
    </row>
    <row r="350" spans="1:19" x14ac:dyDescent="0.25">
      <c r="A350" s="57">
        <f t="shared" si="45"/>
        <v>50</v>
      </c>
      <c r="B350" s="101">
        <f t="shared" si="46"/>
        <v>45272</v>
      </c>
      <c r="C350" s="28"/>
      <c r="D350" s="28"/>
      <c r="E350" s="95">
        <f t="shared" si="47"/>
        <v>0</v>
      </c>
      <c r="F350" s="28"/>
      <c r="G350" s="28"/>
      <c r="H350" s="33">
        <f t="shared" si="48"/>
        <v>0</v>
      </c>
      <c r="I350" s="28"/>
      <c r="J350" s="33">
        <f t="shared" si="49"/>
        <v>0</v>
      </c>
      <c r="K350" s="34">
        <f t="shared" si="50"/>
        <v>0</v>
      </c>
      <c r="M350" s="93">
        <f t="shared" si="51"/>
        <v>0</v>
      </c>
      <c r="N350" s="34">
        <f t="shared" si="52"/>
        <v>0</v>
      </c>
      <c r="O350" s="43">
        <f t="shared" si="53"/>
        <v>0</v>
      </c>
      <c r="Q350" s="93">
        <f>IF(C350+D350=0,0,SUM(E$4:E350))</f>
        <v>0</v>
      </c>
      <c r="R350" s="34">
        <f>IF(I350=0,0,SUM(K$4:K350))</f>
        <v>0</v>
      </c>
      <c r="S350" s="43">
        <f>IF(F350+G350=0,0,SUM(O$4:O350))</f>
        <v>0</v>
      </c>
    </row>
    <row r="351" spans="1:19" x14ac:dyDescent="0.25">
      <c r="A351" s="57">
        <f t="shared" si="45"/>
        <v>50</v>
      </c>
      <c r="B351" s="101">
        <f t="shared" si="46"/>
        <v>45273</v>
      </c>
      <c r="C351" s="28"/>
      <c r="D351" s="28"/>
      <c r="E351" s="95">
        <f t="shared" si="47"/>
        <v>0</v>
      </c>
      <c r="F351" s="28"/>
      <c r="G351" s="28"/>
      <c r="H351" s="33">
        <f t="shared" si="48"/>
        <v>0</v>
      </c>
      <c r="I351" s="28"/>
      <c r="J351" s="33">
        <f t="shared" si="49"/>
        <v>0</v>
      </c>
      <c r="K351" s="34">
        <f t="shared" si="50"/>
        <v>0</v>
      </c>
      <c r="M351" s="93">
        <f t="shared" si="51"/>
        <v>0</v>
      </c>
      <c r="N351" s="34">
        <f t="shared" si="52"/>
        <v>0</v>
      </c>
      <c r="O351" s="43">
        <f t="shared" si="53"/>
        <v>0</v>
      </c>
      <c r="Q351" s="93">
        <f>IF(C351+D351=0,0,SUM(E$4:E351))</f>
        <v>0</v>
      </c>
      <c r="R351" s="34">
        <f>IF(I351=0,0,SUM(K$4:K351))</f>
        <v>0</v>
      </c>
      <c r="S351" s="43">
        <f>IF(F351+G351=0,0,SUM(O$4:O351))</f>
        <v>0</v>
      </c>
    </row>
    <row r="352" spans="1:19" x14ac:dyDescent="0.25">
      <c r="A352" s="57">
        <f t="shared" si="45"/>
        <v>50</v>
      </c>
      <c r="B352" s="101">
        <f t="shared" si="46"/>
        <v>45274</v>
      </c>
      <c r="C352" s="28"/>
      <c r="D352" s="28"/>
      <c r="E352" s="95">
        <f t="shared" si="47"/>
        <v>0</v>
      </c>
      <c r="F352" s="28"/>
      <c r="G352" s="28"/>
      <c r="H352" s="33">
        <f t="shared" si="48"/>
        <v>0</v>
      </c>
      <c r="I352" s="28"/>
      <c r="J352" s="33">
        <f t="shared" si="49"/>
        <v>0</v>
      </c>
      <c r="K352" s="34">
        <f t="shared" si="50"/>
        <v>0</v>
      </c>
      <c r="M352" s="93">
        <f t="shared" si="51"/>
        <v>0</v>
      </c>
      <c r="N352" s="34">
        <f t="shared" si="52"/>
        <v>0</v>
      </c>
      <c r="O352" s="43">
        <f t="shared" si="53"/>
        <v>0</v>
      </c>
      <c r="Q352" s="93">
        <f>IF(C352+D352=0,0,SUM(E$4:E352))</f>
        <v>0</v>
      </c>
      <c r="R352" s="34">
        <f>IF(I352=0,0,SUM(K$4:K352))</f>
        <v>0</v>
      </c>
      <c r="S352" s="43">
        <f>IF(F352+G352=0,0,SUM(O$4:O352))</f>
        <v>0</v>
      </c>
    </row>
    <row r="353" spans="1:19" x14ac:dyDescent="0.25">
      <c r="A353" s="57">
        <f t="shared" si="45"/>
        <v>50</v>
      </c>
      <c r="B353" s="101">
        <f t="shared" si="46"/>
        <v>45275</v>
      </c>
      <c r="C353" s="28"/>
      <c r="D353" s="28"/>
      <c r="E353" s="95">
        <f t="shared" si="47"/>
        <v>0</v>
      </c>
      <c r="F353" s="28"/>
      <c r="G353" s="28"/>
      <c r="H353" s="33">
        <f t="shared" si="48"/>
        <v>0</v>
      </c>
      <c r="I353" s="28"/>
      <c r="J353" s="33">
        <f t="shared" si="49"/>
        <v>0</v>
      </c>
      <c r="K353" s="34">
        <f t="shared" si="50"/>
        <v>0</v>
      </c>
      <c r="M353" s="93">
        <f t="shared" si="51"/>
        <v>0</v>
      </c>
      <c r="N353" s="34">
        <f t="shared" si="52"/>
        <v>0</v>
      </c>
      <c r="O353" s="43">
        <f t="shared" si="53"/>
        <v>0</v>
      </c>
      <c r="Q353" s="93">
        <f>IF(C353+D353=0,0,SUM(E$4:E353))</f>
        <v>0</v>
      </c>
      <c r="R353" s="34">
        <f>IF(I353=0,0,SUM(K$4:K353))</f>
        <v>0</v>
      </c>
      <c r="S353" s="43">
        <f>IF(F353+G353=0,0,SUM(O$4:O353))</f>
        <v>0</v>
      </c>
    </row>
    <row r="354" spans="1:19" x14ac:dyDescent="0.25">
      <c r="A354" s="57">
        <f t="shared" si="45"/>
        <v>50</v>
      </c>
      <c r="B354" s="101">
        <f t="shared" si="46"/>
        <v>45276</v>
      </c>
      <c r="C354" s="28"/>
      <c r="D354" s="28"/>
      <c r="E354" s="95">
        <f t="shared" si="47"/>
        <v>0</v>
      </c>
      <c r="F354" s="28"/>
      <c r="G354" s="28"/>
      <c r="H354" s="33">
        <f t="shared" si="48"/>
        <v>0</v>
      </c>
      <c r="I354" s="28"/>
      <c r="J354" s="33">
        <f t="shared" si="49"/>
        <v>0</v>
      </c>
      <c r="K354" s="34">
        <f t="shared" si="50"/>
        <v>0</v>
      </c>
      <c r="M354" s="93">
        <f t="shared" si="51"/>
        <v>0</v>
      </c>
      <c r="N354" s="34">
        <f t="shared" si="52"/>
        <v>0</v>
      </c>
      <c r="O354" s="43">
        <f t="shared" si="53"/>
        <v>0</v>
      </c>
      <c r="Q354" s="93">
        <f>IF(C354+D354=0,0,SUM(E$4:E354))</f>
        <v>0</v>
      </c>
      <c r="R354" s="34">
        <f>IF(I354=0,0,SUM(K$4:K354))</f>
        <v>0</v>
      </c>
      <c r="S354" s="43">
        <f>IF(F354+G354=0,0,SUM(O$4:O354))</f>
        <v>0</v>
      </c>
    </row>
    <row r="355" spans="1:19" x14ac:dyDescent="0.25">
      <c r="A355" s="57">
        <f t="shared" si="45"/>
        <v>50</v>
      </c>
      <c r="B355" s="101">
        <f t="shared" si="46"/>
        <v>45277</v>
      </c>
      <c r="C355" s="28"/>
      <c r="D355" s="28"/>
      <c r="E355" s="95">
        <f t="shared" si="47"/>
        <v>0</v>
      </c>
      <c r="F355" s="28"/>
      <c r="G355" s="28"/>
      <c r="H355" s="33">
        <f t="shared" si="48"/>
        <v>0</v>
      </c>
      <c r="I355" s="28"/>
      <c r="J355" s="33">
        <f t="shared" si="49"/>
        <v>0</v>
      </c>
      <c r="K355" s="34">
        <f t="shared" si="50"/>
        <v>0</v>
      </c>
      <c r="M355" s="93">
        <f t="shared" si="51"/>
        <v>0</v>
      </c>
      <c r="N355" s="34">
        <f t="shared" si="52"/>
        <v>0</v>
      </c>
      <c r="O355" s="43">
        <f t="shared" si="53"/>
        <v>0</v>
      </c>
      <c r="Q355" s="93">
        <f>IF(C355+D355=0,0,SUM(E$4:E355))</f>
        <v>0</v>
      </c>
      <c r="R355" s="34">
        <f>IF(I355=0,0,SUM(K$4:K355))</f>
        <v>0</v>
      </c>
      <c r="S355" s="43">
        <f>IF(F355+G355=0,0,SUM(O$4:O355))</f>
        <v>0</v>
      </c>
    </row>
    <row r="356" spans="1:19" x14ac:dyDescent="0.25">
      <c r="A356" s="57">
        <f t="shared" si="45"/>
        <v>51</v>
      </c>
      <c r="B356" s="101">
        <f t="shared" si="46"/>
        <v>45278</v>
      </c>
      <c r="C356" s="28"/>
      <c r="D356" s="28"/>
      <c r="E356" s="95">
        <f t="shared" si="47"/>
        <v>0</v>
      </c>
      <c r="F356" s="28"/>
      <c r="G356" s="28"/>
      <c r="H356" s="33">
        <f t="shared" si="48"/>
        <v>0</v>
      </c>
      <c r="I356" s="28"/>
      <c r="J356" s="33">
        <f t="shared" si="49"/>
        <v>0</v>
      </c>
      <c r="K356" s="34">
        <f t="shared" si="50"/>
        <v>0</v>
      </c>
      <c r="M356" s="93">
        <f t="shared" si="51"/>
        <v>0</v>
      </c>
      <c r="N356" s="34">
        <f t="shared" si="52"/>
        <v>0</v>
      </c>
      <c r="O356" s="43">
        <f t="shared" si="53"/>
        <v>0</v>
      </c>
      <c r="Q356" s="93">
        <f>IF(C356+D356=0,0,SUM(E$4:E356))</f>
        <v>0</v>
      </c>
      <c r="R356" s="34">
        <f>IF(I356=0,0,SUM(K$4:K356))</f>
        <v>0</v>
      </c>
      <c r="S356" s="43">
        <f>IF(F356+G356=0,0,SUM(O$4:O356))</f>
        <v>0</v>
      </c>
    </row>
    <row r="357" spans="1:19" x14ac:dyDescent="0.25">
      <c r="A357" s="57">
        <f t="shared" si="45"/>
        <v>51</v>
      </c>
      <c r="B357" s="101">
        <f t="shared" si="46"/>
        <v>45279</v>
      </c>
      <c r="C357" s="28"/>
      <c r="D357" s="28"/>
      <c r="E357" s="95">
        <f t="shared" si="47"/>
        <v>0</v>
      </c>
      <c r="F357" s="28"/>
      <c r="G357" s="28"/>
      <c r="H357" s="33">
        <f t="shared" si="48"/>
        <v>0</v>
      </c>
      <c r="I357" s="28"/>
      <c r="J357" s="33">
        <f t="shared" si="49"/>
        <v>0</v>
      </c>
      <c r="K357" s="34">
        <f t="shared" si="50"/>
        <v>0</v>
      </c>
      <c r="M357" s="93">
        <f t="shared" si="51"/>
        <v>0</v>
      </c>
      <c r="N357" s="34">
        <f t="shared" si="52"/>
        <v>0</v>
      </c>
      <c r="O357" s="43">
        <f t="shared" si="53"/>
        <v>0</v>
      </c>
      <c r="Q357" s="93">
        <f>IF(C357+D357=0,0,SUM(E$4:E357))</f>
        <v>0</v>
      </c>
      <c r="R357" s="34">
        <f>IF(I357=0,0,SUM(K$4:K357))</f>
        <v>0</v>
      </c>
      <c r="S357" s="43">
        <f>IF(F357+G357=0,0,SUM(O$4:O357))</f>
        <v>0</v>
      </c>
    </row>
    <row r="358" spans="1:19" x14ac:dyDescent="0.25">
      <c r="A358" s="57">
        <f t="shared" si="45"/>
        <v>51</v>
      </c>
      <c r="B358" s="101">
        <f t="shared" si="46"/>
        <v>45280</v>
      </c>
      <c r="C358" s="28"/>
      <c r="D358" s="28"/>
      <c r="E358" s="95">
        <f t="shared" si="47"/>
        <v>0</v>
      </c>
      <c r="F358" s="28"/>
      <c r="G358" s="28"/>
      <c r="H358" s="33">
        <f t="shared" si="48"/>
        <v>0</v>
      </c>
      <c r="I358" s="28"/>
      <c r="J358" s="33">
        <f t="shared" si="49"/>
        <v>0</v>
      </c>
      <c r="K358" s="34">
        <f t="shared" si="50"/>
        <v>0</v>
      </c>
      <c r="M358" s="93">
        <f t="shared" si="51"/>
        <v>0</v>
      </c>
      <c r="N358" s="34">
        <f t="shared" si="52"/>
        <v>0</v>
      </c>
      <c r="O358" s="43">
        <f t="shared" si="53"/>
        <v>0</v>
      </c>
      <c r="Q358" s="93">
        <f>IF(C358+D358=0,0,SUM(E$4:E358))</f>
        <v>0</v>
      </c>
      <c r="R358" s="34">
        <f>IF(I358=0,0,SUM(K$4:K358))</f>
        <v>0</v>
      </c>
      <c r="S358" s="43">
        <f>IF(F358+G358=0,0,SUM(O$4:O358))</f>
        <v>0</v>
      </c>
    </row>
    <row r="359" spans="1:19" x14ac:dyDescent="0.25">
      <c r="A359" s="57">
        <f t="shared" si="45"/>
        <v>51</v>
      </c>
      <c r="B359" s="101">
        <f t="shared" si="46"/>
        <v>45281</v>
      </c>
      <c r="C359" s="28"/>
      <c r="D359" s="28"/>
      <c r="E359" s="95">
        <f t="shared" si="47"/>
        <v>0</v>
      </c>
      <c r="F359" s="28"/>
      <c r="G359" s="28"/>
      <c r="H359" s="33">
        <f t="shared" si="48"/>
        <v>0</v>
      </c>
      <c r="I359" s="28"/>
      <c r="J359" s="33">
        <f t="shared" si="49"/>
        <v>0</v>
      </c>
      <c r="K359" s="34">
        <f t="shared" si="50"/>
        <v>0</v>
      </c>
      <c r="M359" s="93">
        <f t="shared" si="51"/>
        <v>0</v>
      </c>
      <c r="N359" s="34">
        <f t="shared" si="52"/>
        <v>0</v>
      </c>
      <c r="O359" s="43">
        <f t="shared" si="53"/>
        <v>0</v>
      </c>
      <c r="Q359" s="93">
        <f>IF(C359+D359=0,0,SUM(E$4:E359))</f>
        <v>0</v>
      </c>
      <c r="R359" s="34">
        <f>IF(I359=0,0,SUM(K$4:K359))</f>
        <v>0</v>
      </c>
      <c r="S359" s="43">
        <f>IF(F359+G359=0,0,SUM(O$4:O359))</f>
        <v>0</v>
      </c>
    </row>
    <row r="360" spans="1:19" x14ac:dyDescent="0.25">
      <c r="A360" s="57">
        <f t="shared" si="45"/>
        <v>51</v>
      </c>
      <c r="B360" s="101">
        <f t="shared" si="46"/>
        <v>45282</v>
      </c>
      <c r="C360" s="28"/>
      <c r="D360" s="28"/>
      <c r="E360" s="95">
        <f t="shared" si="47"/>
        <v>0</v>
      </c>
      <c r="F360" s="28"/>
      <c r="G360" s="28"/>
      <c r="H360" s="33">
        <f t="shared" si="48"/>
        <v>0</v>
      </c>
      <c r="I360" s="28"/>
      <c r="J360" s="33">
        <f t="shared" si="49"/>
        <v>0</v>
      </c>
      <c r="K360" s="34">
        <f t="shared" si="50"/>
        <v>0</v>
      </c>
      <c r="M360" s="93">
        <f t="shared" si="51"/>
        <v>0</v>
      </c>
      <c r="N360" s="34">
        <f t="shared" si="52"/>
        <v>0</v>
      </c>
      <c r="O360" s="43">
        <f t="shared" si="53"/>
        <v>0</v>
      </c>
      <c r="Q360" s="93">
        <f>IF(C360+D360=0,0,SUM(E$4:E360))</f>
        <v>0</v>
      </c>
      <c r="R360" s="34">
        <f>IF(I360=0,0,SUM(K$4:K360))</f>
        <v>0</v>
      </c>
      <c r="S360" s="43">
        <f>IF(F360+G360=0,0,SUM(O$4:O360))</f>
        <v>0</v>
      </c>
    </row>
    <row r="361" spans="1:19" x14ac:dyDescent="0.25">
      <c r="A361" s="57">
        <f t="shared" si="45"/>
        <v>51</v>
      </c>
      <c r="B361" s="101">
        <f t="shared" si="46"/>
        <v>45283</v>
      </c>
      <c r="C361" s="28"/>
      <c r="D361" s="28"/>
      <c r="E361" s="95">
        <f t="shared" si="47"/>
        <v>0</v>
      </c>
      <c r="F361" s="28"/>
      <c r="G361" s="28"/>
      <c r="H361" s="33">
        <f t="shared" si="48"/>
        <v>0</v>
      </c>
      <c r="I361" s="28"/>
      <c r="J361" s="33">
        <f t="shared" si="49"/>
        <v>0</v>
      </c>
      <c r="K361" s="34">
        <f t="shared" si="50"/>
        <v>0</v>
      </c>
      <c r="M361" s="93">
        <f t="shared" si="51"/>
        <v>0</v>
      </c>
      <c r="N361" s="34">
        <f t="shared" si="52"/>
        <v>0</v>
      </c>
      <c r="O361" s="43">
        <f t="shared" si="53"/>
        <v>0</v>
      </c>
      <c r="Q361" s="93">
        <f>IF(C361+D361=0,0,SUM(E$4:E361))</f>
        <v>0</v>
      </c>
      <c r="R361" s="34">
        <f>IF(I361=0,0,SUM(K$4:K361))</f>
        <v>0</v>
      </c>
      <c r="S361" s="43">
        <f>IF(F361+G361=0,0,SUM(O$4:O361))</f>
        <v>0</v>
      </c>
    </row>
    <row r="362" spans="1:19" x14ac:dyDescent="0.25">
      <c r="A362" s="57">
        <f t="shared" si="45"/>
        <v>51</v>
      </c>
      <c r="B362" s="101">
        <f t="shared" si="46"/>
        <v>45284</v>
      </c>
      <c r="C362" s="28"/>
      <c r="D362" s="28"/>
      <c r="E362" s="95">
        <f t="shared" si="47"/>
        <v>0</v>
      </c>
      <c r="F362" s="28"/>
      <c r="G362" s="28"/>
      <c r="H362" s="33">
        <f t="shared" si="48"/>
        <v>0</v>
      </c>
      <c r="I362" s="28"/>
      <c r="J362" s="33">
        <f t="shared" si="49"/>
        <v>0</v>
      </c>
      <c r="K362" s="34">
        <f t="shared" si="50"/>
        <v>0</v>
      </c>
      <c r="M362" s="93">
        <f t="shared" si="51"/>
        <v>0</v>
      </c>
      <c r="N362" s="34">
        <f t="shared" si="52"/>
        <v>0</v>
      </c>
      <c r="O362" s="43">
        <f t="shared" si="53"/>
        <v>0</v>
      </c>
      <c r="Q362" s="93">
        <f>IF(C362+D362=0,0,SUM(E$4:E362))</f>
        <v>0</v>
      </c>
      <c r="R362" s="34">
        <f>IF(I362=0,0,SUM(K$4:K362))</f>
        <v>0</v>
      </c>
      <c r="S362" s="43">
        <f>IF(F362+G362=0,0,SUM(O$4:O362))</f>
        <v>0</v>
      </c>
    </row>
    <row r="363" spans="1:19" x14ac:dyDescent="0.25">
      <c r="A363" s="57">
        <f t="shared" si="45"/>
        <v>52</v>
      </c>
      <c r="B363" s="101">
        <f t="shared" si="46"/>
        <v>45285</v>
      </c>
      <c r="C363" s="28"/>
      <c r="D363" s="28"/>
      <c r="E363" s="95">
        <f t="shared" si="47"/>
        <v>0</v>
      </c>
      <c r="F363" s="28"/>
      <c r="G363" s="28"/>
      <c r="H363" s="33">
        <f t="shared" si="48"/>
        <v>0</v>
      </c>
      <c r="I363" s="28"/>
      <c r="J363" s="33">
        <f t="shared" si="49"/>
        <v>0</v>
      </c>
      <c r="K363" s="34">
        <f t="shared" si="50"/>
        <v>0</v>
      </c>
      <c r="M363" s="93">
        <f t="shared" si="51"/>
        <v>0</v>
      </c>
      <c r="N363" s="34">
        <f t="shared" si="52"/>
        <v>0</v>
      </c>
      <c r="O363" s="43">
        <f t="shared" si="53"/>
        <v>0</v>
      </c>
      <c r="Q363" s="93">
        <f>IF(C363+D363=0,0,SUM(E$4:E363))</f>
        <v>0</v>
      </c>
      <c r="R363" s="34">
        <f>IF(I363=0,0,SUM(K$4:K363))</f>
        <v>0</v>
      </c>
      <c r="S363" s="43">
        <f>IF(F363+G363=0,0,SUM(O$4:O363))</f>
        <v>0</v>
      </c>
    </row>
    <row r="364" spans="1:19" x14ac:dyDescent="0.25">
      <c r="A364" s="57">
        <f t="shared" si="45"/>
        <v>52</v>
      </c>
      <c r="B364" s="101">
        <f t="shared" si="46"/>
        <v>45286</v>
      </c>
      <c r="C364" s="28"/>
      <c r="D364" s="28"/>
      <c r="E364" s="95">
        <f t="shared" si="47"/>
        <v>0</v>
      </c>
      <c r="F364" s="28"/>
      <c r="G364" s="28"/>
      <c r="H364" s="33">
        <f t="shared" si="48"/>
        <v>0</v>
      </c>
      <c r="I364" s="28"/>
      <c r="J364" s="33">
        <f t="shared" si="49"/>
        <v>0</v>
      </c>
      <c r="K364" s="34">
        <f t="shared" si="50"/>
        <v>0</v>
      </c>
      <c r="M364" s="93">
        <f t="shared" si="51"/>
        <v>0</v>
      </c>
      <c r="N364" s="34">
        <f t="shared" si="52"/>
        <v>0</v>
      </c>
      <c r="O364" s="43">
        <f t="shared" si="53"/>
        <v>0</v>
      </c>
      <c r="Q364" s="93">
        <f>IF(C364+D364=0,0,SUM(E$4:E364))</f>
        <v>0</v>
      </c>
      <c r="R364" s="34">
        <f>IF(I364=0,0,SUM(K$4:K364))</f>
        <v>0</v>
      </c>
      <c r="S364" s="43">
        <f>IF(F364+G364=0,0,SUM(O$4:O364))</f>
        <v>0</v>
      </c>
    </row>
    <row r="365" spans="1:19" x14ac:dyDescent="0.25">
      <c r="A365" s="57">
        <f t="shared" si="45"/>
        <v>52</v>
      </c>
      <c r="B365" s="101">
        <f t="shared" si="46"/>
        <v>45287</v>
      </c>
      <c r="C365" s="28"/>
      <c r="D365" s="28"/>
      <c r="E365" s="95">
        <f t="shared" si="47"/>
        <v>0</v>
      </c>
      <c r="F365" s="28"/>
      <c r="G365" s="28"/>
      <c r="H365" s="33">
        <f t="shared" si="48"/>
        <v>0</v>
      </c>
      <c r="I365" s="28"/>
      <c r="J365" s="33">
        <f t="shared" si="49"/>
        <v>0</v>
      </c>
      <c r="K365" s="34">
        <f t="shared" si="50"/>
        <v>0</v>
      </c>
      <c r="M365" s="93">
        <f t="shared" si="51"/>
        <v>0</v>
      </c>
      <c r="N365" s="34">
        <f t="shared" si="52"/>
        <v>0</v>
      </c>
      <c r="O365" s="43">
        <f t="shared" si="53"/>
        <v>0</v>
      </c>
      <c r="Q365" s="93">
        <f>IF(C365+D365=0,0,SUM(E$4:E365))</f>
        <v>0</v>
      </c>
      <c r="R365" s="34">
        <f>IF(I365=0,0,SUM(K$4:K365))</f>
        <v>0</v>
      </c>
      <c r="S365" s="43">
        <f>IF(F365+G365=0,0,SUM(O$4:O365))</f>
        <v>0</v>
      </c>
    </row>
    <row r="366" spans="1:19" x14ac:dyDescent="0.25">
      <c r="A366" s="57">
        <f t="shared" si="45"/>
        <v>52</v>
      </c>
      <c r="B366" s="101">
        <f t="shared" si="46"/>
        <v>45288</v>
      </c>
      <c r="C366" s="28"/>
      <c r="D366" s="28"/>
      <c r="E366" s="95">
        <f t="shared" si="47"/>
        <v>0</v>
      </c>
      <c r="F366" s="28"/>
      <c r="G366" s="28"/>
      <c r="H366" s="33">
        <f t="shared" si="48"/>
        <v>0</v>
      </c>
      <c r="I366" s="28"/>
      <c r="J366" s="33">
        <f t="shared" si="49"/>
        <v>0</v>
      </c>
      <c r="K366" s="34">
        <f t="shared" si="50"/>
        <v>0</v>
      </c>
      <c r="M366" s="93">
        <f t="shared" si="51"/>
        <v>0</v>
      </c>
      <c r="N366" s="34">
        <f t="shared" si="52"/>
        <v>0</v>
      </c>
      <c r="O366" s="43">
        <f t="shared" si="53"/>
        <v>0</v>
      </c>
      <c r="Q366" s="93">
        <f>IF(C366+D366=0,0,SUM(E$4:E366))</f>
        <v>0</v>
      </c>
      <c r="R366" s="34">
        <f>IF(I366=0,0,SUM(K$4:K366))</f>
        <v>0</v>
      </c>
      <c r="S366" s="43">
        <f>IF(F366+G366=0,0,SUM(O$4:O366))</f>
        <v>0</v>
      </c>
    </row>
    <row r="367" spans="1:19" x14ac:dyDescent="0.25">
      <c r="A367" s="57">
        <f t="shared" ref="A367" si="54">(B367-WEEKDAY(B367-1)+4-(TRUNC(DATE(YEAR(B367-WEEKDAY(B367-1)+4),1,2)/7)*7+5))/7+1</f>
        <v>52</v>
      </c>
      <c r="B367" s="101">
        <f t="shared" si="46"/>
        <v>45289</v>
      </c>
      <c r="C367" s="28"/>
      <c r="D367" s="28"/>
      <c r="E367" s="95">
        <f>IF(C367+D367=0,0,C367-C365+D367-D365)</f>
        <v>0</v>
      </c>
      <c r="F367" s="28"/>
      <c r="G367" s="28"/>
      <c r="H367" s="33">
        <f>IF(F367+G367=0,0,F367-F365+G367-G365)</f>
        <v>0</v>
      </c>
      <c r="I367" s="28"/>
      <c r="J367" s="33">
        <f>IF(I367=0,0,I367-I365)</f>
        <v>0</v>
      </c>
      <c r="K367" s="34">
        <f t="shared" ref="K367" si="55">J367-H367</f>
        <v>0</v>
      </c>
      <c r="M367" s="93">
        <f t="shared" ref="M367" si="56">E367</f>
        <v>0</v>
      </c>
      <c r="N367" s="34">
        <f t="shared" ref="N367" si="57">K367</f>
        <v>0</v>
      </c>
      <c r="O367" s="43">
        <f t="shared" ref="O367" si="58">-H367</f>
        <v>0</v>
      </c>
      <c r="Q367" s="93">
        <f>IF(C367+D367=0,0,SUM(E$4:E367))</f>
        <v>0</v>
      </c>
      <c r="R367" s="34">
        <f>IF(I367=0,0,SUM(K$4:K367))</f>
        <v>0</v>
      </c>
      <c r="S367" s="43">
        <f>IF(F367+G367=0,0,SUM(O$4:O367))</f>
        <v>0</v>
      </c>
    </row>
    <row r="368" spans="1:19" x14ac:dyDescent="0.25">
      <c r="A368" s="57">
        <f t="shared" ref="A368:A370" si="59">(B368-WEEKDAY(B368-1)+4-(TRUNC(DATE(YEAR(B368-WEEKDAY(B368-1)+4),1,2)/7)*7+5))/7+1</f>
        <v>52</v>
      </c>
      <c r="B368" s="101">
        <f t="shared" si="46"/>
        <v>45290</v>
      </c>
      <c r="C368" s="28"/>
      <c r="D368" s="28"/>
      <c r="E368" s="95">
        <f t="shared" ref="E368:E370" si="60">IF(C368+D368=0,0,C368-C366+D368-D366)</f>
        <v>0</v>
      </c>
      <c r="F368" s="28"/>
      <c r="G368" s="28"/>
      <c r="H368" s="33">
        <f t="shared" ref="H368:H370" si="61">IF(F368+G368=0,0,F368-F366+G368-G366)</f>
        <v>0</v>
      </c>
      <c r="I368" s="28"/>
      <c r="J368" s="33">
        <f t="shared" ref="J368:J370" si="62">IF(I368=0,0,I368-I366)</f>
        <v>0</v>
      </c>
      <c r="K368" s="34">
        <f t="shared" ref="K368:K370" si="63">J368-H368</f>
        <v>0</v>
      </c>
      <c r="M368" s="93">
        <f t="shared" ref="M368:M370" si="64">E368</f>
        <v>0</v>
      </c>
      <c r="N368" s="34">
        <f t="shared" ref="N368:N370" si="65">K368</f>
        <v>0</v>
      </c>
      <c r="O368" s="43">
        <f t="shared" ref="O368:O370" si="66">-H368</f>
        <v>0</v>
      </c>
      <c r="Q368" s="93">
        <f>IF(C368+D368=0,0,SUM(E$4:E368))</f>
        <v>0</v>
      </c>
      <c r="R368" s="34">
        <f>IF(I368=0,0,SUM(K$4:K368))</f>
        <v>0</v>
      </c>
      <c r="S368" s="43">
        <f>IF(F368+G368=0,0,SUM(O$4:O368))</f>
        <v>0</v>
      </c>
    </row>
    <row r="369" spans="1:19" x14ac:dyDescent="0.25">
      <c r="A369" s="57">
        <f t="shared" si="59"/>
        <v>52</v>
      </c>
      <c r="B369" s="101">
        <f t="shared" si="46"/>
        <v>45291</v>
      </c>
      <c r="C369" s="28"/>
      <c r="D369" s="28"/>
      <c r="E369" s="95">
        <f t="shared" si="60"/>
        <v>0</v>
      </c>
      <c r="F369" s="28"/>
      <c r="G369" s="28"/>
      <c r="H369" s="33">
        <f t="shared" si="61"/>
        <v>0</v>
      </c>
      <c r="I369" s="28"/>
      <c r="J369" s="33">
        <f t="shared" si="62"/>
        <v>0</v>
      </c>
      <c r="K369" s="34">
        <f t="shared" si="63"/>
        <v>0</v>
      </c>
      <c r="M369" s="93">
        <f t="shared" si="64"/>
        <v>0</v>
      </c>
      <c r="N369" s="34">
        <f t="shared" si="65"/>
        <v>0</v>
      </c>
      <c r="O369" s="43">
        <f t="shared" si="66"/>
        <v>0</v>
      </c>
      <c r="Q369" s="93">
        <f>IF(C369+D369=0,0,SUM(E$4:E369))</f>
        <v>0</v>
      </c>
      <c r="R369" s="34">
        <f>IF(I369=0,0,SUM(K$4:K369))</f>
        <v>0</v>
      </c>
      <c r="S369" s="43">
        <f>IF(F369+G369=0,0,SUM(O$4:O369))</f>
        <v>0</v>
      </c>
    </row>
    <row r="370" spans="1:19" x14ac:dyDescent="0.25">
      <c r="A370" s="57">
        <f t="shared" si="59"/>
        <v>52</v>
      </c>
      <c r="B370" s="101">
        <f>IF(DATE(YEAR(B369),2,29)=DATE(YEAR(B369),3,1),B369,B369+1)</f>
        <v>45291</v>
      </c>
      <c r="C370" s="28"/>
      <c r="D370" s="28"/>
      <c r="E370" s="95">
        <f t="shared" si="60"/>
        <v>0</v>
      </c>
      <c r="F370" s="28"/>
      <c r="G370" s="28"/>
      <c r="H370" s="33">
        <f t="shared" si="61"/>
        <v>0</v>
      </c>
      <c r="I370" s="28"/>
      <c r="J370" s="33">
        <f t="shared" si="62"/>
        <v>0</v>
      </c>
      <c r="K370" s="34">
        <f t="shared" si="63"/>
        <v>0</v>
      </c>
      <c r="M370" s="93">
        <f t="shared" si="64"/>
        <v>0</v>
      </c>
      <c r="N370" s="34">
        <f t="shared" si="65"/>
        <v>0</v>
      </c>
      <c r="O370" s="43">
        <f t="shared" si="66"/>
        <v>0</v>
      </c>
      <c r="Q370" s="93">
        <f>IF(C370+D370=0,0,SUM(E$4:E370))</f>
        <v>0</v>
      </c>
      <c r="R370" s="34">
        <f>IF(I370=0,0,SUM(K$4:K370))</f>
        <v>0</v>
      </c>
      <c r="S370" s="43">
        <f>IF(F370+G370=0,0,SUM(O$4:O370))</f>
        <v>0</v>
      </c>
    </row>
    <row r="371" spans="1:19" x14ac:dyDescent="0.25">
      <c r="C371" s="59">
        <f>IF($B370=$B369,C369,C370)</f>
        <v>0</v>
      </c>
      <c r="D371" s="59">
        <f>IF($B370=$B369,D369,D370)</f>
        <v>0</v>
      </c>
      <c r="F371" s="59">
        <f>IF($B370=$B369,F369,F370)</f>
        <v>0</v>
      </c>
      <c r="G371" s="59">
        <f>IF($B370=$B369,G369,G370)</f>
        <v>0</v>
      </c>
      <c r="I371" s="59">
        <f>IF($B370=$B369,I369,I370)</f>
        <v>0</v>
      </c>
    </row>
    <row r="373" spans="1:19" x14ac:dyDescent="0.25">
      <c r="B373" s="107" t="s">
        <v>50</v>
      </c>
      <c r="C373" s="108"/>
      <c r="D373" s="108"/>
      <c r="E373" s="108"/>
      <c r="F373" s="108"/>
      <c r="G373" s="109"/>
    </row>
    <row r="374" spans="1:19" x14ac:dyDescent="0.25">
      <c r="B374" s="110" t="s">
        <v>51</v>
      </c>
      <c r="C374" s="111"/>
      <c r="D374" s="111"/>
      <c r="E374" s="111"/>
      <c r="F374" s="111"/>
      <c r="G374" s="112"/>
    </row>
  </sheetData>
  <mergeCells count="15">
    <mergeCell ref="X2:Y2"/>
    <mergeCell ref="AA4:AB4"/>
    <mergeCell ref="AA10:AB10"/>
    <mergeCell ref="B373:G373"/>
    <mergeCell ref="B374:G374"/>
    <mergeCell ref="C2:D2"/>
    <mergeCell ref="F2:G2"/>
    <mergeCell ref="N2:O2"/>
    <mergeCell ref="R2:S2"/>
    <mergeCell ref="U2:V2"/>
    <mergeCell ref="C1:E1"/>
    <mergeCell ref="F1:K1"/>
    <mergeCell ref="M1:O1"/>
    <mergeCell ref="Q1:S1"/>
    <mergeCell ref="AA1:AB1"/>
  </mergeCells>
  <conditionalFormatting sqref="AA9:AB9">
    <cfRule type="expression" dxfId="10" priority="2">
      <formula>$AA9&lt;0</formula>
    </cfRule>
  </conditionalFormatting>
  <conditionalFormatting sqref="A370:S370">
    <cfRule type="expression" dxfId="7" priority="1">
      <formula>$B370=$B369</formula>
    </cfRule>
  </conditionalFormatting>
  <pageMargins left="0.75" right="0.75" top="1" bottom="1" header="0.5" footer="0.5"/>
  <pageSetup paperSize="9" orientation="portrait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374"/>
  <sheetViews>
    <sheetView zoomScaleNormal="100" workbookViewId="0">
      <pane xSplit="2" ySplit="3" topLeftCell="C337" activePane="bottomRight" state="frozen"/>
      <selection activeCell="AA5" sqref="AA5"/>
      <selection pane="topRight" activeCell="AA5" sqref="AA5"/>
      <selection pane="bottomLeft" activeCell="AA5" sqref="AA5"/>
      <selection pane="bottomRight" activeCell="B371" sqref="B371"/>
    </sheetView>
  </sheetViews>
  <sheetFormatPr defaultRowHeight="15" x14ac:dyDescent="0.25"/>
  <cols>
    <col min="1" max="1" width="8.5703125" style="58" bestFit="1" customWidth="1"/>
    <col min="2" max="2" width="10.140625" style="58" bestFit="1" customWidth="1"/>
    <col min="3" max="4" width="5.5703125" style="59" customWidth="1"/>
    <col min="5" max="5" width="8.42578125" style="74" bestFit="1" customWidth="1"/>
    <col min="6" max="7" width="5.5703125" style="59" customWidth="1"/>
    <col min="8" max="8" width="11.5703125" style="58" bestFit="1" customWidth="1"/>
    <col min="9" max="9" width="11.28515625" style="59" bestFit="1" customWidth="1"/>
    <col min="10" max="10" width="10" style="58" bestFit="1" customWidth="1"/>
    <col min="11" max="11" width="8.42578125" style="60" bestFit="1" customWidth="1"/>
    <col min="12" max="12" width="1.7109375" style="61" customWidth="1"/>
    <col min="13" max="13" width="10.5703125" style="61" bestFit="1" customWidth="1"/>
    <col min="14" max="14" width="8.42578125" style="61" bestFit="1" customWidth="1"/>
    <col min="15" max="15" width="13.7109375" style="61" bestFit="1" customWidth="1"/>
    <col min="16" max="16" width="1.7109375" style="61" customWidth="1"/>
    <col min="17" max="17" width="10.5703125" style="62" bestFit="1" customWidth="1"/>
    <col min="18" max="18" width="8.42578125" style="63" bestFit="1" customWidth="1"/>
    <col min="19" max="19" width="13.7109375" style="60" bestFit="1" customWidth="1"/>
    <col min="20" max="20" width="1.7109375" style="64" customWidth="1"/>
    <col min="21" max="22" width="11.7109375" style="64" customWidth="1"/>
    <col min="23" max="23" width="6.42578125" style="64" customWidth="1"/>
    <col min="24" max="25" width="11.7109375" style="64" customWidth="1"/>
    <col min="26" max="26" width="1.7109375" style="64" customWidth="1"/>
    <col min="27" max="27" width="8.85546875" style="64" bestFit="1" customWidth="1"/>
    <col min="28" max="28" width="25.7109375" style="64" bestFit="1" customWidth="1"/>
    <col min="29" max="16384" width="9.140625" style="64"/>
  </cols>
  <sheetData>
    <row r="1" spans="1:28" x14ac:dyDescent="0.25">
      <c r="A1" s="51"/>
      <c r="B1" s="52"/>
      <c r="C1" s="129" t="s">
        <v>25</v>
      </c>
      <c r="D1" s="129"/>
      <c r="E1" s="130"/>
      <c r="F1" s="126" t="s">
        <v>19</v>
      </c>
      <c r="G1" s="127"/>
      <c r="H1" s="127"/>
      <c r="I1" s="127"/>
      <c r="J1" s="127"/>
      <c r="K1" s="128"/>
      <c r="L1" s="65"/>
      <c r="M1" s="136" t="s">
        <v>53</v>
      </c>
      <c r="N1" s="137"/>
      <c r="O1" s="138"/>
      <c r="P1" s="65"/>
      <c r="Q1" s="121" t="s">
        <v>21</v>
      </c>
      <c r="R1" s="122"/>
      <c r="S1" s="123"/>
      <c r="U1" s="67"/>
      <c r="V1" s="68"/>
      <c r="W1" s="69" t="s">
        <v>24</v>
      </c>
      <c r="X1" s="70"/>
      <c r="Y1" s="71"/>
      <c r="AA1" s="115" t="s">
        <v>37</v>
      </c>
      <c r="AB1" s="116"/>
    </row>
    <row r="2" spans="1:28" x14ac:dyDescent="0.25">
      <c r="A2" s="53" t="s">
        <v>15</v>
      </c>
      <c r="B2" s="54"/>
      <c r="C2" s="135" t="s">
        <v>16</v>
      </c>
      <c r="D2" s="135"/>
      <c r="E2" s="91"/>
      <c r="F2" s="133" t="s">
        <v>16</v>
      </c>
      <c r="G2" s="134"/>
      <c r="H2" s="83" t="s">
        <v>45</v>
      </c>
      <c r="I2" s="82" t="s">
        <v>16</v>
      </c>
      <c r="J2" s="83" t="s">
        <v>46</v>
      </c>
      <c r="K2" s="35"/>
      <c r="L2" s="66"/>
      <c r="M2" s="91" t="s">
        <v>25</v>
      </c>
      <c r="N2" s="131" t="s">
        <v>19</v>
      </c>
      <c r="O2" s="132"/>
      <c r="P2" s="66"/>
      <c r="Q2" s="91" t="s">
        <v>25</v>
      </c>
      <c r="R2" s="131" t="s">
        <v>19</v>
      </c>
      <c r="S2" s="132"/>
      <c r="U2" s="117" t="s">
        <v>17</v>
      </c>
      <c r="V2" s="118"/>
      <c r="W2" s="72">
        <f>U3+X3</f>
        <v>0</v>
      </c>
      <c r="X2" s="119" t="s">
        <v>18</v>
      </c>
      <c r="Y2" s="120"/>
      <c r="AA2" s="75"/>
      <c r="AB2" s="85" t="s">
        <v>34</v>
      </c>
    </row>
    <row r="3" spans="1:28" ht="12.75" customHeight="1" x14ac:dyDescent="0.25">
      <c r="A3" s="55" t="s">
        <v>20</v>
      </c>
      <c r="B3" s="56" t="s">
        <v>23</v>
      </c>
      <c r="C3" s="89" t="s">
        <v>26</v>
      </c>
      <c r="D3" s="89" t="s">
        <v>27</v>
      </c>
      <c r="E3" s="94" t="s">
        <v>22</v>
      </c>
      <c r="F3" s="31" t="s">
        <v>42</v>
      </c>
      <c r="G3" s="37" t="s">
        <v>43</v>
      </c>
      <c r="H3" s="37" t="s">
        <v>44</v>
      </c>
      <c r="I3" s="31" t="s">
        <v>46</v>
      </c>
      <c r="J3" s="37" t="s">
        <v>47</v>
      </c>
      <c r="K3" s="32" t="s">
        <v>22</v>
      </c>
      <c r="L3" s="66"/>
      <c r="M3" s="92" t="s">
        <v>22</v>
      </c>
      <c r="N3" s="32" t="s">
        <v>22</v>
      </c>
      <c r="O3" s="42" t="s">
        <v>40</v>
      </c>
      <c r="P3" s="66"/>
      <c r="Q3" s="92" t="s">
        <v>22</v>
      </c>
      <c r="R3" s="32" t="s">
        <v>22</v>
      </c>
      <c r="S3" s="42" t="s">
        <v>40</v>
      </c>
      <c r="U3" s="31">
        <f>SUM(K5:K371)</f>
        <v>0</v>
      </c>
      <c r="V3" s="44">
        <f>IF(W2=0,0,U3/W2)</f>
        <v>0</v>
      </c>
      <c r="W3" s="73"/>
      <c r="X3" s="89">
        <f>SUM(E5:E371)</f>
        <v>0</v>
      </c>
      <c r="Y3" s="90">
        <f>IF(W2=0,0,X3/W2)</f>
        <v>0</v>
      </c>
      <c r="AA3" s="88">
        <f>AA2*X3</f>
        <v>0</v>
      </c>
      <c r="AB3" s="85" t="s">
        <v>35</v>
      </c>
    </row>
    <row r="4" spans="1:28" ht="12.75" customHeight="1" x14ac:dyDescent="0.25">
      <c r="A4" s="57">
        <f>(B4-WEEKDAY(B4-1)+4-(TRUNC(DATE(YEAR(B4-WEEKDAY(B4-1)+4),1,2)/7)*7+5))/7+1</f>
        <v>52</v>
      </c>
      <c r="B4" s="101">
        <f>Jaar3!B370</f>
        <v>45291</v>
      </c>
      <c r="C4" s="96">
        <f>Jaar3!C371</f>
        <v>0</v>
      </c>
      <c r="D4" s="97">
        <f>Jaar3!D371</f>
        <v>0</v>
      </c>
      <c r="E4" s="95"/>
      <c r="F4" s="98">
        <f>Jaar3!F371</f>
        <v>0</v>
      </c>
      <c r="G4" s="99">
        <f>Jaar3!G371</f>
        <v>0</v>
      </c>
      <c r="H4" s="40"/>
      <c r="I4" s="100">
        <f>Jaar3!I371</f>
        <v>0</v>
      </c>
      <c r="J4" s="40"/>
      <c r="K4" s="34"/>
      <c r="M4" s="93"/>
      <c r="N4" s="34"/>
      <c r="O4" s="43"/>
      <c r="Q4" s="93"/>
      <c r="R4" s="34"/>
      <c r="S4" s="43"/>
      <c r="U4" s="30"/>
      <c r="V4" s="30"/>
      <c r="W4" s="30"/>
      <c r="X4" s="30"/>
      <c r="Y4" s="30"/>
      <c r="AA4" s="124" t="s">
        <v>38</v>
      </c>
      <c r="AB4" s="125"/>
    </row>
    <row r="5" spans="1:28" x14ac:dyDescent="0.25">
      <c r="A5" s="57">
        <f t="shared" ref="A5:A56" si="0">(B5-WEEKDAY(B5-1)+4-(TRUNC(DATE(YEAR(B5-WEEKDAY(B5-1)+4),1,2)/7)*7+5))/7+1</f>
        <v>1</v>
      </c>
      <c r="B5" s="101">
        <f>B4+1</f>
        <v>45292</v>
      </c>
      <c r="C5" s="28"/>
      <c r="D5" s="28"/>
      <c r="E5" s="95">
        <f>IF(C5+D5=0,0,C5-C4+D5-D4)</f>
        <v>0</v>
      </c>
      <c r="F5" s="36"/>
      <c r="G5" s="29"/>
      <c r="H5" s="40">
        <f>IF(F5+G5=0,0,F5-F4+G5-G4)</f>
        <v>0</v>
      </c>
      <c r="I5" s="41"/>
      <c r="J5" s="40">
        <f>IF(I5=0,0,I5-I4)</f>
        <v>0</v>
      </c>
      <c r="K5" s="34">
        <f>J5-H5</f>
        <v>0</v>
      </c>
      <c r="M5" s="93">
        <f t="shared" ref="M5:M56" si="1">E5</f>
        <v>0</v>
      </c>
      <c r="N5" s="34">
        <f t="shared" ref="N5:N56" si="2">K5</f>
        <v>0</v>
      </c>
      <c r="O5" s="43">
        <f t="shared" ref="O5:O56" si="3">-H5</f>
        <v>0</v>
      </c>
      <c r="Q5" s="93">
        <f>IF(C5+D5=0,0,SUM(E$4:E5))</f>
        <v>0</v>
      </c>
      <c r="R5" s="34">
        <f>IF(I5=0,0,SUM(K$4:K5))</f>
        <v>0</v>
      </c>
      <c r="S5" s="43">
        <f>IF(F5+G5=0,0,SUM(O$4:O5))</f>
        <v>0</v>
      </c>
      <c r="U5" s="30"/>
      <c r="V5" s="30"/>
      <c r="W5" s="30"/>
      <c r="X5" s="30"/>
      <c r="Y5" s="30"/>
      <c r="AA5" s="79">
        <f>SUM(J5:J371)</f>
        <v>0</v>
      </c>
      <c r="AB5" s="76" t="s">
        <v>41</v>
      </c>
    </row>
    <row r="6" spans="1:28" x14ac:dyDescent="0.25">
      <c r="A6" s="57">
        <f t="shared" si="0"/>
        <v>1</v>
      </c>
      <c r="B6" s="101">
        <f t="shared" ref="B6:B56" si="4">B5+1</f>
        <v>45293</v>
      </c>
      <c r="C6" s="28"/>
      <c r="D6" s="28"/>
      <c r="E6" s="95">
        <f t="shared" ref="E6:E56" si="5">IF(C6+D6=0,0,C6-C5+D6-D5)</f>
        <v>0</v>
      </c>
      <c r="F6" s="36"/>
      <c r="G6" s="29"/>
      <c r="H6" s="40">
        <f t="shared" ref="H6:H56" si="6">IF(F6+G6=0,0,F6-F5+G6-G5)</f>
        <v>0</v>
      </c>
      <c r="I6" s="41"/>
      <c r="J6" s="40">
        <f t="shared" ref="J6:J56" si="7">IF(I6=0,0,I6-I5)</f>
        <v>0</v>
      </c>
      <c r="K6" s="34">
        <f t="shared" ref="K6:K56" si="8">J6-H6</f>
        <v>0</v>
      </c>
      <c r="M6" s="93">
        <f t="shared" si="1"/>
        <v>0</v>
      </c>
      <c r="N6" s="34">
        <f t="shared" si="2"/>
        <v>0</v>
      </c>
      <c r="O6" s="43">
        <f t="shared" si="3"/>
        <v>0</v>
      </c>
      <c r="Q6" s="93">
        <f>IF(C6+D6=0,0,SUM(E$4:E6))</f>
        <v>0</v>
      </c>
      <c r="R6" s="34">
        <f>IF(I6=0,0,SUM(K$4:K6))</f>
        <v>0</v>
      </c>
      <c r="S6" s="43">
        <f>IF(F6+G6=0,0,SUM(O$4:O6))</f>
        <v>0</v>
      </c>
      <c r="U6" s="30"/>
      <c r="V6" s="30"/>
      <c r="W6" s="30"/>
      <c r="X6" s="30"/>
      <c r="Y6" s="30"/>
      <c r="AA6" s="80">
        <f>-U3</f>
        <v>0</v>
      </c>
      <c r="AB6" s="76" t="s">
        <v>39</v>
      </c>
    </row>
    <row r="7" spans="1:28" x14ac:dyDescent="0.25">
      <c r="A7" s="57">
        <f t="shared" si="0"/>
        <v>1</v>
      </c>
      <c r="B7" s="101">
        <f t="shared" si="4"/>
        <v>45294</v>
      </c>
      <c r="C7" s="28"/>
      <c r="D7" s="28"/>
      <c r="E7" s="95">
        <f t="shared" si="5"/>
        <v>0</v>
      </c>
      <c r="F7" s="28"/>
      <c r="G7" s="28"/>
      <c r="H7" s="33">
        <f t="shared" si="6"/>
        <v>0</v>
      </c>
      <c r="I7" s="28"/>
      <c r="J7" s="33">
        <f t="shared" si="7"/>
        <v>0</v>
      </c>
      <c r="K7" s="34">
        <f t="shared" si="8"/>
        <v>0</v>
      </c>
      <c r="M7" s="93">
        <f t="shared" si="1"/>
        <v>0</v>
      </c>
      <c r="N7" s="34">
        <f t="shared" si="2"/>
        <v>0</v>
      </c>
      <c r="O7" s="43">
        <f t="shared" si="3"/>
        <v>0</v>
      </c>
      <c r="Q7" s="93">
        <f>IF(C7+D7=0,0,SUM(E$4:E7))</f>
        <v>0</v>
      </c>
      <c r="R7" s="34">
        <f>IF(I7=0,0,SUM(K$4:K7))</f>
        <v>0</v>
      </c>
      <c r="S7" s="43">
        <f>IF(F7+G7=0,0,SUM(O$4:O7))</f>
        <v>0</v>
      </c>
      <c r="AA7" s="79">
        <f>AA5+AA6</f>
        <v>0</v>
      </c>
      <c r="AB7" s="76" t="s">
        <v>40</v>
      </c>
    </row>
    <row r="8" spans="1:28" x14ac:dyDescent="0.25">
      <c r="A8" s="57">
        <f t="shared" si="0"/>
        <v>1</v>
      </c>
      <c r="B8" s="101">
        <f t="shared" si="4"/>
        <v>45295</v>
      </c>
      <c r="C8" s="28"/>
      <c r="D8" s="28"/>
      <c r="E8" s="95">
        <f t="shared" si="5"/>
        <v>0</v>
      </c>
      <c r="F8" s="28"/>
      <c r="G8" s="28"/>
      <c r="H8" s="33">
        <f t="shared" si="6"/>
        <v>0</v>
      </c>
      <c r="I8" s="28"/>
      <c r="J8" s="33">
        <f t="shared" si="7"/>
        <v>0</v>
      </c>
      <c r="K8" s="34">
        <f t="shared" si="8"/>
        <v>0</v>
      </c>
      <c r="M8" s="93">
        <f t="shared" si="1"/>
        <v>0</v>
      </c>
      <c r="N8" s="34">
        <f t="shared" si="2"/>
        <v>0</v>
      </c>
      <c r="O8" s="43">
        <f t="shared" si="3"/>
        <v>0</v>
      </c>
      <c r="Q8" s="93">
        <f>IF(C8+D8=0,0,SUM(E$4:E8))</f>
        <v>0</v>
      </c>
      <c r="R8" s="34">
        <f>IF(I8=0,0,SUM(K$4:K8))</f>
        <v>0</v>
      </c>
      <c r="S8" s="43">
        <f>IF(F8+G8=0,0,SUM(O$4:O8))</f>
        <v>0</v>
      </c>
      <c r="AA8" s="84">
        <f>X3</f>
        <v>0</v>
      </c>
      <c r="AB8" s="85" t="s">
        <v>18</v>
      </c>
    </row>
    <row r="9" spans="1:28" x14ac:dyDescent="0.25">
      <c r="A9" s="57">
        <f t="shared" si="0"/>
        <v>1</v>
      </c>
      <c r="B9" s="101">
        <f t="shared" si="4"/>
        <v>45296</v>
      </c>
      <c r="C9" s="28"/>
      <c r="D9" s="28"/>
      <c r="E9" s="95">
        <f t="shared" si="5"/>
        <v>0</v>
      </c>
      <c r="F9" s="28"/>
      <c r="G9" s="28"/>
      <c r="H9" s="33">
        <f t="shared" si="6"/>
        <v>0</v>
      </c>
      <c r="I9" s="28"/>
      <c r="J9" s="33">
        <f t="shared" si="7"/>
        <v>0</v>
      </c>
      <c r="K9" s="34">
        <f t="shared" si="8"/>
        <v>0</v>
      </c>
      <c r="M9" s="93">
        <f t="shared" si="1"/>
        <v>0</v>
      </c>
      <c r="N9" s="34">
        <f t="shared" si="2"/>
        <v>0</v>
      </c>
      <c r="O9" s="43">
        <f t="shared" si="3"/>
        <v>0</v>
      </c>
      <c r="Q9" s="93">
        <f>IF(C9+D9=0,0,SUM(E$4:E9))</f>
        <v>0</v>
      </c>
      <c r="R9" s="34">
        <f>IF(I9=0,0,SUM(K$4:K9))</f>
        <v>0</v>
      </c>
      <c r="S9" s="43">
        <f>IF(F9+G9=0,0,SUM(O$4:O9))</f>
        <v>0</v>
      </c>
      <c r="AA9" s="86">
        <f>AA8-AA7</f>
        <v>0</v>
      </c>
      <c r="AB9" s="87" t="str">
        <f>"kWh "&amp;IF(AA9&lt;0,"wordt vergoed","betalen")</f>
        <v>kWh betalen</v>
      </c>
    </row>
    <row r="10" spans="1:28" x14ac:dyDescent="0.25">
      <c r="A10" s="57">
        <f t="shared" si="0"/>
        <v>1</v>
      </c>
      <c r="B10" s="101">
        <f t="shared" si="4"/>
        <v>45297</v>
      </c>
      <c r="C10" s="28"/>
      <c r="D10" s="28"/>
      <c r="E10" s="95">
        <f t="shared" si="5"/>
        <v>0</v>
      </c>
      <c r="F10" s="28"/>
      <c r="G10" s="28"/>
      <c r="H10" s="33">
        <f t="shared" si="6"/>
        <v>0</v>
      </c>
      <c r="I10" s="28"/>
      <c r="J10" s="33">
        <f t="shared" si="7"/>
        <v>0</v>
      </c>
      <c r="K10" s="34">
        <f t="shared" si="8"/>
        <v>0</v>
      </c>
      <c r="M10" s="93">
        <f t="shared" si="1"/>
        <v>0</v>
      </c>
      <c r="N10" s="34">
        <f t="shared" si="2"/>
        <v>0</v>
      </c>
      <c r="O10" s="43">
        <f t="shared" si="3"/>
        <v>0</v>
      </c>
      <c r="Q10" s="93">
        <f>IF(C10+D10=0,0,SUM(E$4:E10))</f>
        <v>0</v>
      </c>
      <c r="R10" s="34">
        <f>IF(I10=0,0,SUM(K$4:K10))</f>
        <v>0</v>
      </c>
      <c r="S10" s="43">
        <f>IF(F10+G10=0,0,SUM(O$4:O10))</f>
        <v>0</v>
      </c>
      <c r="AA10" s="113" t="s">
        <v>36</v>
      </c>
      <c r="AB10" s="114"/>
    </row>
    <row r="11" spans="1:28" x14ac:dyDescent="0.25">
      <c r="A11" s="57">
        <f t="shared" si="0"/>
        <v>1</v>
      </c>
      <c r="B11" s="101">
        <f t="shared" si="4"/>
        <v>45298</v>
      </c>
      <c r="C11" s="28"/>
      <c r="D11" s="28"/>
      <c r="E11" s="95">
        <f t="shared" si="5"/>
        <v>0</v>
      </c>
      <c r="F11" s="28"/>
      <c r="G11" s="28"/>
      <c r="H11" s="33">
        <f t="shared" si="6"/>
        <v>0</v>
      </c>
      <c r="I11" s="28"/>
      <c r="J11" s="33">
        <f t="shared" si="7"/>
        <v>0</v>
      </c>
      <c r="K11" s="34">
        <f t="shared" si="8"/>
        <v>0</v>
      </c>
      <c r="M11" s="93">
        <f t="shared" si="1"/>
        <v>0</v>
      </c>
      <c r="N11" s="34">
        <f t="shared" si="2"/>
        <v>0</v>
      </c>
      <c r="O11" s="43">
        <f t="shared" si="3"/>
        <v>0</v>
      </c>
      <c r="Q11" s="93">
        <f>IF(C11+D11=0,0,SUM(E$4:E11))</f>
        <v>0</v>
      </c>
      <c r="R11" s="34">
        <f>IF(I11=0,0,SUM(K$4:K11))</f>
        <v>0</v>
      </c>
      <c r="S11" s="43">
        <f>IF(F11+G11=0,0,SUM(O$4:O11))</f>
        <v>0</v>
      </c>
      <c r="AA11" s="75"/>
      <c r="AB11" s="76" t="s">
        <v>34</v>
      </c>
    </row>
    <row r="12" spans="1:28" x14ac:dyDescent="0.25">
      <c r="A12" s="57">
        <f t="shared" si="0"/>
        <v>2</v>
      </c>
      <c r="B12" s="101">
        <f t="shared" si="4"/>
        <v>45299</v>
      </c>
      <c r="C12" s="28"/>
      <c r="D12" s="28"/>
      <c r="E12" s="95">
        <f t="shared" si="5"/>
        <v>0</v>
      </c>
      <c r="F12" s="28"/>
      <c r="G12" s="28"/>
      <c r="H12" s="33">
        <f t="shared" si="6"/>
        <v>0</v>
      </c>
      <c r="I12" s="28"/>
      <c r="J12" s="33">
        <f t="shared" si="7"/>
        <v>0</v>
      </c>
      <c r="K12" s="34">
        <f t="shared" si="8"/>
        <v>0</v>
      </c>
      <c r="M12" s="93">
        <f t="shared" si="1"/>
        <v>0</v>
      </c>
      <c r="N12" s="34">
        <f t="shared" si="2"/>
        <v>0</v>
      </c>
      <c r="O12" s="43">
        <f t="shared" si="3"/>
        <v>0</v>
      </c>
      <c r="Q12" s="93">
        <f>IF(C12+D12=0,0,SUM(E$4:E12))</f>
        <v>0</v>
      </c>
      <c r="R12" s="34">
        <f>IF(I12=0,0,SUM(K$4:K12))</f>
        <v>0</v>
      </c>
      <c r="S12" s="43">
        <f>IF(F12+G12=0,0,SUM(O$4:O12))</f>
        <v>0</v>
      </c>
      <c r="AA12" s="78">
        <f>MIN(AA9*AA11,0)</f>
        <v>0</v>
      </c>
      <c r="AB12" s="77" t="str">
        <f>IF(AA9&lt;0,"te ontvangen!","")</f>
        <v/>
      </c>
    </row>
    <row r="13" spans="1:28" x14ac:dyDescent="0.25">
      <c r="A13" s="57">
        <f t="shared" si="0"/>
        <v>2</v>
      </c>
      <c r="B13" s="101">
        <f t="shared" si="4"/>
        <v>45300</v>
      </c>
      <c r="C13" s="28"/>
      <c r="D13" s="28"/>
      <c r="E13" s="95">
        <f t="shared" si="5"/>
        <v>0</v>
      </c>
      <c r="F13" s="28"/>
      <c r="G13" s="28"/>
      <c r="H13" s="33">
        <f t="shared" si="6"/>
        <v>0</v>
      </c>
      <c r="I13" s="28"/>
      <c r="J13" s="33">
        <f t="shared" si="7"/>
        <v>0</v>
      </c>
      <c r="K13" s="34">
        <f t="shared" si="8"/>
        <v>0</v>
      </c>
      <c r="M13" s="93">
        <f t="shared" si="1"/>
        <v>0</v>
      </c>
      <c r="N13" s="34">
        <f t="shared" si="2"/>
        <v>0</v>
      </c>
      <c r="O13" s="43">
        <f t="shared" si="3"/>
        <v>0</v>
      </c>
      <c r="Q13" s="93">
        <f>IF(C13+D13=0,0,SUM(E$4:E13))</f>
        <v>0</v>
      </c>
      <c r="R13" s="34">
        <f>IF(I13=0,0,SUM(K$4:K13))</f>
        <v>0</v>
      </c>
      <c r="S13" s="43">
        <f>IF(F13+G13=0,0,SUM(O$4:O13))</f>
        <v>0</v>
      </c>
    </row>
    <row r="14" spans="1:28" x14ac:dyDescent="0.25">
      <c r="A14" s="57">
        <f t="shared" si="0"/>
        <v>2</v>
      </c>
      <c r="B14" s="101">
        <f t="shared" si="4"/>
        <v>45301</v>
      </c>
      <c r="C14" s="28"/>
      <c r="D14" s="28"/>
      <c r="E14" s="95">
        <f t="shared" si="5"/>
        <v>0</v>
      </c>
      <c r="F14" s="28"/>
      <c r="G14" s="28"/>
      <c r="H14" s="33">
        <f t="shared" si="6"/>
        <v>0</v>
      </c>
      <c r="I14" s="28"/>
      <c r="J14" s="33">
        <f t="shared" si="7"/>
        <v>0</v>
      </c>
      <c r="K14" s="34">
        <f t="shared" si="8"/>
        <v>0</v>
      </c>
      <c r="M14" s="93">
        <f t="shared" si="1"/>
        <v>0</v>
      </c>
      <c r="N14" s="34">
        <f t="shared" si="2"/>
        <v>0</v>
      </c>
      <c r="O14" s="43">
        <f t="shared" si="3"/>
        <v>0</v>
      </c>
      <c r="Q14" s="93">
        <f>IF(C14+D14=0,0,SUM(E$4:E14))</f>
        <v>0</v>
      </c>
      <c r="R14" s="34">
        <f>IF(I14=0,0,SUM(K$4:K14))</f>
        <v>0</v>
      </c>
      <c r="S14" s="43">
        <f>IF(F14+G14=0,0,SUM(O$4:O14))</f>
        <v>0</v>
      </c>
    </row>
    <row r="15" spans="1:28" x14ac:dyDescent="0.25">
      <c r="A15" s="57">
        <f t="shared" si="0"/>
        <v>2</v>
      </c>
      <c r="B15" s="101">
        <f t="shared" si="4"/>
        <v>45302</v>
      </c>
      <c r="C15" s="28"/>
      <c r="D15" s="28"/>
      <c r="E15" s="95">
        <f t="shared" si="5"/>
        <v>0</v>
      </c>
      <c r="F15" s="28"/>
      <c r="G15" s="28"/>
      <c r="H15" s="33">
        <f t="shared" si="6"/>
        <v>0</v>
      </c>
      <c r="I15" s="28"/>
      <c r="J15" s="33">
        <f t="shared" si="7"/>
        <v>0</v>
      </c>
      <c r="K15" s="34">
        <f t="shared" si="8"/>
        <v>0</v>
      </c>
      <c r="M15" s="93">
        <f t="shared" si="1"/>
        <v>0</v>
      </c>
      <c r="N15" s="34">
        <f t="shared" si="2"/>
        <v>0</v>
      </c>
      <c r="O15" s="43">
        <f t="shared" si="3"/>
        <v>0</v>
      </c>
      <c r="Q15" s="93">
        <f>IF(C15+D15=0,0,SUM(E$4:E15))</f>
        <v>0</v>
      </c>
      <c r="R15" s="34">
        <f>IF(I15=0,0,SUM(K$4:K15))</f>
        <v>0</v>
      </c>
      <c r="S15" s="43">
        <f>IF(F15+G15=0,0,SUM(O$4:O15))</f>
        <v>0</v>
      </c>
    </row>
    <row r="16" spans="1:28" x14ac:dyDescent="0.25">
      <c r="A16" s="57">
        <f t="shared" si="0"/>
        <v>2</v>
      </c>
      <c r="B16" s="101">
        <f t="shared" si="4"/>
        <v>45303</v>
      </c>
      <c r="C16" s="28"/>
      <c r="D16" s="28"/>
      <c r="E16" s="95">
        <f t="shared" si="5"/>
        <v>0</v>
      </c>
      <c r="F16" s="28"/>
      <c r="G16" s="28"/>
      <c r="H16" s="33">
        <f t="shared" si="6"/>
        <v>0</v>
      </c>
      <c r="I16" s="28"/>
      <c r="J16" s="33">
        <f t="shared" si="7"/>
        <v>0</v>
      </c>
      <c r="K16" s="34">
        <f t="shared" si="8"/>
        <v>0</v>
      </c>
      <c r="M16" s="93">
        <f t="shared" si="1"/>
        <v>0</v>
      </c>
      <c r="N16" s="34">
        <f t="shared" si="2"/>
        <v>0</v>
      </c>
      <c r="O16" s="43">
        <f t="shared" si="3"/>
        <v>0</v>
      </c>
      <c r="Q16" s="93">
        <f>IF(C16+D16=0,0,SUM(E$4:E16))</f>
        <v>0</v>
      </c>
      <c r="R16" s="34">
        <f>IF(I16=0,0,SUM(K$4:K16))</f>
        <v>0</v>
      </c>
      <c r="S16" s="43">
        <f>IF(F16+G16=0,0,SUM(O$4:O16))</f>
        <v>0</v>
      </c>
    </row>
    <row r="17" spans="1:19" x14ac:dyDescent="0.25">
      <c r="A17" s="57">
        <f t="shared" si="0"/>
        <v>2</v>
      </c>
      <c r="B17" s="101">
        <f t="shared" si="4"/>
        <v>45304</v>
      </c>
      <c r="C17" s="28"/>
      <c r="D17" s="28"/>
      <c r="E17" s="95">
        <f t="shared" si="5"/>
        <v>0</v>
      </c>
      <c r="F17" s="28"/>
      <c r="G17" s="28"/>
      <c r="H17" s="33">
        <f t="shared" si="6"/>
        <v>0</v>
      </c>
      <c r="I17" s="28"/>
      <c r="J17" s="33">
        <f t="shared" si="7"/>
        <v>0</v>
      </c>
      <c r="K17" s="34">
        <f t="shared" si="8"/>
        <v>0</v>
      </c>
      <c r="M17" s="93">
        <f t="shared" si="1"/>
        <v>0</v>
      </c>
      <c r="N17" s="34">
        <f t="shared" si="2"/>
        <v>0</v>
      </c>
      <c r="O17" s="43">
        <f t="shared" si="3"/>
        <v>0</v>
      </c>
      <c r="Q17" s="93">
        <f>IF(C17+D17=0,0,SUM(E$4:E17))</f>
        <v>0</v>
      </c>
      <c r="R17" s="34">
        <f>IF(I17=0,0,SUM(K$4:K17))</f>
        <v>0</v>
      </c>
      <c r="S17" s="43">
        <f>IF(F17+G17=0,0,SUM(O$4:O17))</f>
        <v>0</v>
      </c>
    </row>
    <row r="18" spans="1:19" x14ac:dyDescent="0.25">
      <c r="A18" s="57">
        <f t="shared" si="0"/>
        <v>2</v>
      </c>
      <c r="B18" s="101">
        <f t="shared" si="4"/>
        <v>45305</v>
      </c>
      <c r="C18" s="28"/>
      <c r="D18" s="28"/>
      <c r="E18" s="95">
        <f t="shared" si="5"/>
        <v>0</v>
      </c>
      <c r="F18" s="28"/>
      <c r="G18" s="28"/>
      <c r="H18" s="33">
        <f t="shared" si="6"/>
        <v>0</v>
      </c>
      <c r="I18" s="28"/>
      <c r="J18" s="33">
        <f t="shared" si="7"/>
        <v>0</v>
      </c>
      <c r="K18" s="34">
        <f t="shared" si="8"/>
        <v>0</v>
      </c>
      <c r="M18" s="93">
        <f t="shared" si="1"/>
        <v>0</v>
      </c>
      <c r="N18" s="34">
        <f t="shared" si="2"/>
        <v>0</v>
      </c>
      <c r="O18" s="43">
        <f t="shared" si="3"/>
        <v>0</v>
      </c>
      <c r="Q18" s="93">
        <f>IF(C18+D18=0,0,SUM(E$4:E18))</f>
        <v>0</v>
      </c>
      <c r="R18" s="34">
        <f>IF(I18=0,0,SUM(K$4:K18))</f>
        <v>0</v>
      </c>
      <c r="S18" s="43">
        <f>IF(F18+G18=0,0,SUM(O$4:O18))</f>
        <v>0</v>
      </c>
    </row>
    <row r="19" spans="1:19" x14ac:dyDescent="0.25">
      <c r="A19" s="57">
        <f t="shared" si="0"/>
        <v>3</v>
      </c>
      <c r="B19" s="101">
        <f t="shared" si="4"/>
        <v>45306</v>
      </c>
      <c r="C19" s="28"/>
      <c r="D19" s="28"/>
      <c r="E19" s="95">
        <f t="shared" si="5"/>
        <v>0</v>
      </c>
      <c r="F19" s="28"/>
      <c r="G19" s="28"/>
      <c r="H19" s="33">
        <f t="shared" si="6"/>
        <v>0</v>
      </c>
      <c r="I19" s="28"/>
      <c r="J19" s="33">
        <f t="shared" si="7"/>
        <v>0</v>
      </c>
      <c r="K19" s="34">
        <f t="shared" si="8"/>
        <v>0</v>
      </c>
      <c r="M19" s="93">
        <f t="shared" si="1"/>
        <v>0</v>
      </c>
      <c r="N19" s="34">
        <f t="shared" si="2"/>
        <v>0</v>
      </c>
      <c r="O19" s="43">
        <f t="shared" si="3"/>
        <v>0</v>
      </c>
      <c r="Q19" s="93">
        <f>IF(C19+D19=0,0,SUM(E$4:E19))</f>
        <v>0</v>
      </c>
      <c r="R19" s="34">
        <f>IF(I19=0,0,SUM(K$4:K19))</f>
        <v>0</v>
      </c>
      <c r="S19" s="43">
        <f>IF(F19+G19=0,0,SUM(O$4:O19))</f>
        <v>0</v>
      </c>
    </row>
    <row r="20" spans="1:19" x14ac:dyDescent="0.25">
      <c r="A20" s="57">
        <f t="shared" si="0"/>
        <v>3</v>
      </c>
      <c r="B20" s="101">
        <f t="shared" si="4"/>
        <v>45307</v>
      </c>
      <c r="C20" s="28"/>
      <c r="D20" s="28"/>
      <c r="E20" s="95">
        <f t="shared" si="5"/>
        <v>0</v>
      </c>
      <c r="F20" s="28"/>
      <c r="G20" s="28"/>
      <c r="H20" s="33">
        <f t="shared" si="6"/>
        <v>0</v>
      </c>
      <c r="I20" s="28"/>
      <c r="J20" s="33">
        <f t="shared" si="7"/>
        <v>0</v>
      </c>
      <c r="K20" s="34">
        <f t="shared" si="8"/>
        <v>0</v>
      </c>
      <c r="M20" s="93">
        <f t="shared" si="1"/>
        <v>0</v>
      </c>
      <c r="N20" s="34">
        <f t="shared" si="2"/>
        <v>0</v>
      </c>
      <c r="O20" s="43">
        <f t="shared" si="3"/>
        <v>0</v>
      </c>
      <c r="Q20" s="93">
        <f>IF(C20+D20=0,0,SUM(E$4:E20))</f>
        <v>0</v>
      </c>
      <c r="R20" s="34">
        <f>IF(I20=0,0,SUM(K$4:K20))</f>
        <v>0</v>
      </c>
      <c r="S20" s="43">
        <f>IF(F20+G20=0,0,SUM(O$4:O20))</f>
        <v>0</v>
      </c>
    </row>
    <row r="21" spans="1:19" x14ac:dyDescent="0.25">
      <c r="A21" s="57">
        <f t="shared" si="0"/>
        <v>3</v>
      </c>
      <c r="B21" s="101">
        <f t="shared" si="4"/>
        <v>45308</v>
      </c>
      <c r="C21" s="28"/>
      <c r="D21" s="28"/>
      <c r="E21" s="95">
        <f t="shared" si="5"/>
        <v>0</v>
      </c>
      <c r="F21" s="28"/>
      <c r="G21" s="28"/>
      <c r="H21" s="33">
        <f t="shared" si="6"/>
        <v>0</v>
      </c>
      <c r="I21" s="28"/>
      <c r="J21" s="33">
        <f t="shared" si="7"/>
        <v>0</v>
      </c>
      <c r="K21" s="34">
        <f t="shared" si="8"/>
        <v>0</v>
      </c>
      <c r="M21" s="93">
        <f t="shared" si="1"/>
        <v>0</v>
      </c>
      <c r="N21" s="34">
        <f t="shared" si="2"/>
        <v>0</v>
      </c>
      <c r="O21" s="43">
        <f t="shared" si="3"/>
        <v>0</v>
      </c>
      <c r="Q21" s="93">
        <f>IF(C21+D21=0,0,SUM(E$4:E21))</f>
        <v>0</v>
      </c>
      <c r="R21" s="34">
        <f>IF(I21=0,0,SUM(K$4:K21))</f>
        <v>0</v>
      </c>
      <c r="S21" s="43">
        <f>IF(F21+G21=0,0,SUM(O$4:O21))</f>
        <v>0</v>
      </c>
    </row>
    <row r="22" spans="1:19" x14ac:dyDescent="0.25">
      <c r="A22" s="57">
        <f t="shared" si="0"/>
        <v>3</v>
      </c>
      <c r="B22" s="101">
        <f t="shared" si="4"/>
        <v>45309</v>
      </c>
      <c r="C22" s="28"/>
      <c r="D22" s="28"/>
      <c r="E22" s="95">
        <f t="shared" si="5"/>
        <v>0</v>
      </c>
      <c r="F22" s="28"/>
      <c r="G22" s="28"/>
      <c r="H22" s="33">
        <f t="shared" si="6"/>
        <v>0</v>
      </c>
      <c r="I22" s="28"/>
      <c r="J22" s="33">
        <f>IF(I22=0,0,I22-I21)</f>
        <v>0</v>
      </c>
      <c r="K22" s="34">
        <f t="shared" si="8"/>
        <v>0</v>
      </c>
      <c r="M22" s="93">
        <f t="shared" si="1"/>
        <v>0</v>
      </c>
      <c r="N22" s="34">
        <f t="shared" si="2"/>
        <v>0</v>
      </c>
      <c r="O22" s="43">
        <f t="shared" si="3"/>
        <v>0</v>
      </c>
      <c r="Q22" s="93">
        <f>IF(C22+D22=0,0,SUM(E$4:E22))</f>
        <v>0</v>
      </c>
      <c r="R22" s="34">
        <f>IF(I22=0,0,SUM(K$4:K22))</f>
        <v>0</v>
      </c>
      <c r="S22" s="43">
        <f>IF(F22+G22=0,0,SUM(O$4:O22))</f>
        <v>0</v>
      </c>
    </row>
    <row r="23" spans="1:19" x14ac:dyDescent="0.25">
      <c r="A23" s="57">
        <f t="shared" si="0"/>
        <v>3</v>
      </c>
      <c r="B23" s="101">
        <f t="shared" si="4"/>
        <v>45310</v>
      </c>
      <c r="C23" s="28"/>
      <c r="D23" s="28"/>
      <c r="E23" s="95">
        <f t="shared" si="5"/>
        <v>0</v>
      </c>
      <c r="F23" s="28"/>
      <c r="G23" s="28"/>
      <c r="H23" s="33">
        <f t="shared" si="6"/>
        <v>0</v>
      </c>
      <c r="I23" s="28"/>
      <c r="J23" s="33">
        <f t="shared" si="7"/>
        <v>0</v>
      </c>
      <c r="K23" s="34">
        <f t="shared" si="8"/>
        <v>0</v>
      </c>
      <c r="M23" s="93">
        <f t="shared" si="1"/>
        <v>0</v>
      </c>
      <c r="N23" s="34">
        <f t="shared" si="2"/>
        <v>0</v>
      </c>
      <c r="O23" s="43">
        <f t="shared" si="3"/>
        <v>0</v>
      </c>
      <c r="Q23" s="93">
        <f>IF(C23+D23=0,0,SUM(E$4:E23))</f>
        <v>0</v>
      </c>
      <c r="R23" s="34">
        <f>IF(I23=0,0,SUM(K$4:K23))</f>
        <v>0</v>
      </c>
      <c r="S23" s="43">
        <f>IF(F23+G23=0,0,SUM(O$4:O23))</f>
        <v>0</v>
      </c>
    </row>
    <row r="24" spans="1:19" x14ac:dyDescent="0.25">
      <c r="A24" s="57">
        <f t="shared" si="0"/>
        <v>3</v>
      </c>
      <c r="B24" s="101">
        <f t="shared" si="4"/>
        <v>45311</v>
      </c>
      <c r="C24" s="28"/>
      <c r="D24" s="28"/>
      <c r="E24" s="95">
        <f t="shared" si="5"/>
        <v>0</v>
      </c>
      <c r="F24" s="28"/>
      <c r="G24" s="28"/>
      <c r="H24" s="33">
        <f t="shared" si="6"/>
        <v>0</v>
      </c>
      <c r="I24" s="28"/>
      <c r="J24" s="33">
        <f t="shared" si="7"/>
        <v>0</v>
      </c>
      <c r="K24" s="34">
        <f t="shared" si="8"/>
        <v>0</v>
      </c>
      <c r="M24" s="93">
        <f t="shared" si="1"/>
        <v>0</v>
      </c>
      <c r="N24" s="34">
        <f t="shared" si="2"/>
        <v>0</v>
      </c>
      <c r="O24" s="43">
        <f t="shared" si="3"/>
        <v>0</v>
      </c>
      <c r="Q24" s="93">
        <f>IF(C24+D24=0,0,SUM(E$4:E24))</f>
        <v>0</v>
      </c>
      <c r="R24" s="34">
        <f>IF(I24=0,0,SUM(K$4:K24))</f>
        <v>0</v>
      </c>
      <c r="S24" s="43">
        <f>IF(F24+G24=0,0,SUM(O$4:O24))</f>
        <v>0</v>
      </c>
    </row>
    <row r="25" spans="1:19" x14ac:dyDescent="0.25">
      <c r="A25" s="57">
        <f t="shared" si="0"/>
        <v>3</v>
      </c>
      <c r="B25" s="101">
        <f t="shared" si="4"/>
        <v>45312</v>
      </c>
      <c r="C25" s="28"/>
      <c r="D25" s="28"/>
      <c r="E25" s="95">
        <f t="shared" si="5"/>
        <v>0</v>
      </c>
      <c r="F25" s="28"/>
      <c r="G25" s="28"/>
      <c r="H25" s="33">
        <f t="shared" si="6"/>
        <v>0</v>
      </c>
      <c r="I25" s="28"/>
      <c r="J25" s="33">
        <f t="shared" si="7"/>
        <v>0</v>
      </c>
      <c r="K25" s="34">
        <f t="shared" si="8"/>
        <v>0</v>
      </c>
      <c r="M25" s="93">
        <f t="shared" si="1"/>
        <v>0</v>
      </c>
      <c r="N25" s="34">
        <f t="shared" si="2"/>
        <v>0</v>
      </c>
      <c r="O25" s="43">
        <f t="shared" si="3"/>
        <v>0</v>
      </c>
      <c r="Q25" s="93">
        <f>IF(C25+D25=0,0,SUM(E$4:E25))</f>
        <v>0</v>
      </c>
      <c r="R25" s="34">
        <f>IF(I25=0,0,SUM(K$4:K25))</f>
        <v>0</v>
      </c>
      <c r="S25" s="43">
        <f>IF(F25+G25=0,0,SUM(O$4:O25))</f>
        <v>0</v>
      </c>
    </row>
    <row r="26" spans="1:19" x14ac:dyDescent="0.25">
      <c r="A26" s="57">
        <f t="shared" si="0"/>
        <v>4</v>
      </c>
      <c r="B26" s="101">
        <f t="shared" si="4"/>
        <v>45313</v>
      </c>
      <c r="C26" s="28"/>
      <c r="D26" s="28"/>
      <c r="E26" s="95">
        <f t="shared" si="5"/>
        <v>0</v>
      </c>
      <c r="F26" s="28"/>
      <c r="G26" s="28"/>
      <c r="H26" s="33">
        <f t="shared" si="6"/>
        <v>0</v>
      </c>
      <c r="I26" s="28"/>
      <c r="J26" s="33">
        <f t="shared" si="7"/>
        <v>0</v>
      </c>
      <c r="K26" s="34">
        <f t="shared" si="8"/>
        <v>0</v>
      </c>
      <c r="M26" s="93">
        <f t="shared" si="1"/>
        <v>0</v>
      </c>
      <c r="N26" s="34">
        <f t="shared" si="2"/>
        <v>0</v>
      </c>
      <c r="O26" s="43">
        <f t="shared" si="3"/>
        <v>0</v>
      </c>
      <c r="Q26" s="93">
        <f>IF(C26+D26=0,0,SUM(E$4:E26))</f>
        <v>0</v>
      </c>
      <c r="R26" s="34">
        <f>IF(I26=0,0,SUM(K$4:K26))</f>
        <v>0</v>
      </c>
      <c r="S26" s="43">
        <f>IF(F26+G26=0,0,SUM(O$4:O26))</f>
        <v>0</v>
      </c>
    </row>
    <row r="27" spans="1:19" x14ac:dyDescent="0.25">
      <c r="A27" s="57">
        <f t="shared" si="0"/>
        <v>4</v>
      </c>
      <c r="B27" s="101">
        <f t="shared" si="4"/>
        <v>45314</v>
      </c>
      <c r="C27" s="28"/>
      <c r="D27" s="28"/>
      <c r="E27" s="95">
        <f t="shared" si="5"/>
        <v>0</v>
      </c>
      <c r="F27" s="28"/>
      <c r="G27" s="28"/>
      <c r="H27" s="33">
        <f t="shared" si="6"/>
        <v>0</v>
      </c>
      <c r="I27" s="28"/>
      <c r="J27" s="33">
        <f t="shared" si="7"/>
        <v>0</v>
      </c>
      <c r="K27" s="34">
        <f t="shared" si="8"/>
        <v>0</v>
      </c>
      <c r="M27" s="93">
        <f t="shared" si="1"/>
        <v>0</v>
      </c>
      <c r="N27" s="34">
        <f t="shared" si="2"/>
        <v>0</v>
      </c>
      <c r="O27" s="43">
        <f t="shared" si="3"/>
        <v>0</v>
      </c>
      <c r="Q27" s="93">
        <f>IF(C27+D27=0,0,SUM(E$4:E27))</f>
        <v>0</v>
      </c>
      <c r="R27" s="34">
        <f>IF(I27=0,0,SUM(K$4:K27))</f>
        <v>0</v>
      </c>
      <c r="S27" s="43">
        <f>IF(F27+G27=0,0,SUM(O$4:O27))</f>
        <v>0</v>
      </c>
    </row>
    <row r="28" spans="1:19" x14ac:dyDescent="0.25">
      <c r="A28" s="57">
        <f t="shared" si="0"/>
        <v>4</v>
      </c>
      <c r="B28" s="101">
        <f t="shared" si="4"/>
        <v>45315</v>
      </c>
      <c r="C28" s="28"/>
      <c r="D28" s="28"/>
      <c r="E28" s="95">
        <f t="shared" si="5"/>
        <v>0</v>
      </c>
      <c r="F28" s="28"/>
      <c r="G28" s="28"/>
      <c r="H28" s="33">
        <f t="shared" si="6"/>
        <v>0</v>
      </c>
      <c r="I28" s="28"/>
      <c r="J28" s="33">
        <f t="shared" si="7"/>
        <v>0</v>
      </c>
      <c r="K28" s="34">
        <f t="shared" si="8"/>
        <v>0</v>
      </c>
      <c r="M28" s="93">
        <f t="shared" si="1"/>
        <v>0</v>
      </c>
      <c r="N28" s="34">
        <f t="shared" si="2"/>
        <v>0</v>
      </c>
      <c r="O28" s="43">
        <f t="shared" si="3"/>
        <v>0</v>
      </c>
      <c r="Q28" s="93">
        <f>IF(C28+D28=0,0,SUM(E$4:E28))</f>
        <v>0</v>
      </c>
      <c r="R28" s="34">
        <f>IF(I28=0,0,SUM(K$4:K28))</f>
        <v>0</v>
      </c>
      <c r="S28" s="43">
        <f>IF(F28+G28=0,0,SUM(O$4:O28))</f>
        <v>0</v>
      </c>
    </row>
    <row r="29" spans="1:19" x14ac:dyDescent="0.25">
      <c r="A29" s="57">
        <f t="shared" si="0"/>
        <v>4</v>
      </c>
      <c r="B29" s="101">
        <f t="shared" si="4"/>
        <v>45316</v>
      </c>
      <c r="C29" s="28"/>
      <c r="D29" s="28"/>
      <c r="E29" s="95">
        <f t="shared" si="5"/>
        <v>0</v>
      </c>
      <c r="F29" s="28"/>
      <c r="G29" s="28"/>
      <c r="H29" s="33">
        <f t="shared" si="6"/>
        <v>0</v>
      </c>
      <c r="I29" s="28"/>
      <c r="J29" s="33">
        <f t="shared" si="7"/>
        <v>0</v>
      </c>
      <c r="K29" s="34">
        <f t="shared" si="8"/>
        <v>0</v>
      </c>
      <c r="M29" s="93">
        <f t="shared" si="1"/>
        <v>0</v>
      </c>
      <c r="N29" s="34">
        <f t="shared" si="2"/>
        <v>0</v>
      </c>
      <c r="O29" s="43">
        <f t="shared" si="3"/>
        <v>0</v>
      </c>
      <c r="Q29" s="93">
        <f>IF(C29+D29=0,0,SUM(E$4:E29))</f>
        <v>0</v>
      </c>
      <c r="R29" s="34">
        <f>IF(I29=0,0,SUM(K$4:K29))</f>
        <v>0</v>
      </c>
      <c r="S29" s="43">
        <f>IF(F29+G29=0,0,SUM(O$4:O29))</f>
        <v>0</v>
      </c>
    </row>
    <row r="30" spans="1:19" x14ac:dyDescent="0.25">
      <c r="A30" s="57">
        <f t="shared" si="0"/>
        <v>4</v>
      </c>
      <c r="B30" s="101">
        <f t="shared" si="4"/>
        <v>45317</v>
      </c>
      <c r="C30" s="28"/>
      <c r="D30" s="28"/>
      <c r="E30" s="95">
        <f t="shared" si="5"/>
        <v>0</v>
      </c>
      <c r="F30" s="28"/>
      <c r="G30" s="28"/>
      <c r="H30" s="33">
        <f t="shared" si="6"/>
        <v>0</v>
      </c>
      <c r="I30" s="28"/>
      <c r="J30" s="33">
        <f t="shared" si="7"/>
        <v>0</v>
      </c>
      <c r="K30" s="34">
        <f t="shared" si="8"/>
        <v>0</v>
      </c>
      <c r="M30" s="93">
        <f t="shared" si="1"/>
        <v>0</v>
      </c>
      <c r="N30" s="34">
        <f t="shared" si="2"/>
        <v>0</v>
      </c>
      <c r="O30" s="43">
        <f t="shared" si="3"/>
        <v>0</v>
      </c>
      <c r="Q30" s="93">
        <f>IF(C30+D30=0,0,SUM(E$4:E30))</f>
        <v>0</v>
      </c>
      <c r="R30" s="34">
        <f>IF(I30=0,0,SUM(K$4:K30))</f>
        <v>0</v>
      </c>
      <c r="S30" s="43">
        <f>IF(F30+G30=0,0,SUM(O$4:O30))</f>
        <v>0</v>
      </c>
    </row>
    <row r="31" spans="1:19" x14ac:dyDescent="0.25">
      <c r="A31" s="57">
        <f t="shared" si="0"/>
        <v>4</v>
      </c>
      <c r="B31" s="101">
        <f t="shared" si="4"/>
        <v>45318</v>
      </c>
      <c r="C31" s="28"/>
      <c r="D31" s="28"/>
      <c r="E31" s="95">
        <f t="shared" si="5"/>
        <v>0</v>
      </c>
      <c r="F31" s="28"/>
      <c r="G31" s="28"/>
      <c r="H31" s="33">
        <f t="shared" si="6"/>
        <v>0</v>
      </c>
      <c r="I31" s="28"/>
      <c r="J31" s="33">
        <f t="shared" si="7"/>
        <v>0</v>
      </c>
      <c r="K31" s="34">
        <f t="shared" si="8"/>
        <v>0</v>
      </c>
      <c r="M31" s="93">
        <f t="shared" si="1"/>
        <v>0</v>
      </c>
      <c r="N31" s="34">
        <f t="shared" si="2"/>
        <v>0</v>
      </c>
      <c r="O31" s="43">
        <f t="shared" si="3"/>
        <v>0</v>
      </c>
      <c r="Q31" s="93">
        <f>IF(C31+D31=0,0,SUM(E$4:E31))</f>
        <v>0</v>
      </c>
      <c r="R31" s="34">
        <f>IF(I31=0,0,SUM(K$4:K31))</f>
        <v>0</v>
      </c>
      <c r="S31" s="43">
        <f>IF(F31+G31=0,0,SUM(O$4:O31))</f>
        <v>0</v>
      </c>
    </row>
    <row r="32" spans="1:19" x14ac:dyDescent="0.25">
      <c r="A32" s="57">
        <f t="shared" si="0"/>
        <v>4</v>
      </c>
      <c r="B32" s="101">
        <f t="shared" si="4"/>
        <v>45319</v>
      </c>
      <c r="C32" s="28"/>
      <c r="D32" s="28"/>
      <c r="E32" s="95">
        <f t="shared" si="5"/>
        <v>0</v>
      </c>
      <c r="F32" s="28"/>
      <c r="G32" s="28"/>
      <c r="H32" s="33">
        <f t="shared" si="6"/>
        <v>0</v>
      </c>
      <c r="I32" s="28"/>
      <c r="J32" s="33">
        <f t="shared" si="7"/>
        <v>0</v>
      </c>
      <c r="K32" s="34">
        <f t="shared" si="8"/>
        <v>0</v>
      </c>
      <c r="M32" s="93">
        <f t="shared" si="1"/>
        <v>0</v>
      </c>
      <c r="N32" s="34">
        <f t="shared" si="2"/>
        <v>0</v>
      </c>
      <c r="O32" s="43">
        <f t="shared" si="3"/>
        <v>0</v>
      </c>
      <c r="Q32" s="93">
        <f>IF(C32+D32=0,0,SUM(E$4:E32))</f>
        <v>0</v>
      </c>
      <c r="R32" s="34">
        <f>IF(I32=0,0,SUM(K$4:K32))</f>
        <v>0</v>
      </c>
      <c r="S32" s="43">
        <f>IF(F32+G32=0,0,SUM(O$4:O32))</f>
        <v>0</v>
      </c>
    </row>
    <row r="33" spans="1:19" x14ac:dyDescent="0.25">
      <c r="A33" s="57">
        <f t="shared" si="0"/>
        <v>5</v>
      </c>
      <c r="B33" s="101">
        <f t="shared" si="4"/>
        <v>45320</v>
      </c>
      <c r="C33" s="28"/>
      <c r="D33" s="28"/>
      <c r="E33" s="95">
        <f t="shared" si="5"/>
        <v>0</v>
      </c>
      <c r="F33" s="28"/>
      <c r="G33" s="28"/>
      <c r="H33" s="33">
        <f t="shared" si="6"/>
        <v>0</v>
      </c>
      <c r="I33" s="28"/>
      <c r="J33" s="33">
        <f t="shared" si="7"/>
        <v>0</v>
      </c>
      <c r="K33" s="34">
        <f t="shared" si="8"/>
        <v>0</v>
      </c>
      <c r="M33" s="93">
        <f t="shared" si="1"/>
        <v>0</v>
      </c>
      <c r="N33" s="34">
        <f t="shared" si="2"/>
        <v>0</v>
      </c>
      <c r="O33" s="43">
        <f t="shared" si="3"/>
        <v>0</v>
      </c>
      <c r="Q33" s="93">
        <f>IF(C33+D33=0,0,SUM(E$4:E33))</f>
        <v>0</v>
      </c>
      <c r="R33" s="34">
        <f>IF(I33=0,0,SUM(K$4:K33))</f>
        <v>0</v>
      </c>
      <c r="S33" s="43">
        <f>IF(F33+G33=0,0,SUM(O$4:O33))</f>
        <v>0</v>
      </c>
    </row>
    <row r="34" spans="1:19" x14ac:dyDescent="0.25">
      <c r="A34" s="57">
        <f t="shared" si="0"/>
        <v>5</v>
      </c>
      <c r="B34" s="101">
        <f t="shared" si="4"/>
        <v>45321</v>
      </c>
      <c r="C34" s="28"/>
      <c r="D34" s="28"/>
      <c r="E34" s="95">
        <f t="shared" si="5"/>
        <v>0</v>
      </c>
      <c r="F34" s="28"/>
      <c r="G34" s="28"/>
      <c r="H34" s="33">
        <f t="shared" si="6"/>
        <v>0</v>
      </c>
      <c r="I34" s="28"/>
      <c r="J34" s="33">
        <f t="shared" si="7"/>
        <v>0</v>
      </c>
      <c r="K34" s="34">
        <f t="shared" si="8"/>
        <v>0</v>
      </c>
      <c r="M34" s="93">
        <f t="shared" si="1"/>
        <v>0</v>
      </c>
      <c r="N34" s="34">
        <f t="shared" si="2"/>
        <v>0</v>
      </c>
      <c r="O34" s="43">
        <f t="shared" si="3"/>
        <v>0</v>
      </c>
      <c r="Q34" s="93">
        <f>IF(C34+D34=0,0,SUM(E$4:E34))</f>
        <v>0</v>
      </c>
      <c r="R34" s="34">
        <f>IF(I34=0,0,SUM(K$4:K34))</f>
        <v>0</v>
      </c>
      <c r="S34" s="43">
        <f>IF(F34+G34=0,0,SUM(O$4:O34))</f>
        <v>0</v>
      </c>
    </row>
    <row r="35" spans="1:19" x14ac:dyDescent="0.25">
      <c r="A35" s="57">
        <f t="shared" si="0"/>
        <v>5</v>
      </c>
      <c r="B35" s="101">
        <f t="shared" si="4"/>
        <v>45322</v>
      </c>
      <c r="C35" s="28"/>
      <c r="D35" s="28"/>
      <c r="E35" s="95">
        <f t="shared" si="5"/>
        <v>0</v>
      </c>
      <c r="F35" s="28"/>
      <c r="G35" s="28"/>
      <c r="H35" s="33">
        <f t="shared" si="6"/>
        <v>0</v>
      </c>
      <c r="I35" s="28"/>
      <c r="J35" s="33">
        <f t="shared" si="7"/>
        <v>0</v>
      </c>
      <c r="K35" s="34">
        <f t="shared" si="8"/>
        <v>0</v>
      </c>
      <c r="M35" s="93">
        <f t="shared" si="1"/>
        <v>0</v>
      </c>
      <c r="N35" s="34">
        <f t="shared" si="2"/>
        <v>0</v>
      </c>
      <c r="O35" s="43">
        <f t="shared" si="3"/>
        <v>0</v>
      </c>
      <c r="Q35" s="93">
        <f>IF(C35+D35=0,0,SUM(E$4:E35))</f>
        <v>0</v>
      </c>
      <c r="R35" s="34">
        <f>IF(I35=0,0,SUM(K$4:K35))</f>
        <v>0</v>
      </c>
      <c r="S35" s="43">
        <f>IF(F35+G35=0,0,SUM(O$4:O35))</f>
        <v>0</v>
      </c>
    </row>
    <row r="36" spans="1:19" x14ac:dyDescent="0.25">
      <c r="A36" s="57">
        <f t="shared" si="0"/>
        <v>5</v>
      </c>
      <c r="B36" s="101">
        <f t="shared" si="4"/>
        <v>45323</v>
      </c>
      <c r="C36" s="28"/>
      <c r="D36" s="28"/>
      <c r="E36" s="95">
        <f t="shared" si="5"/>
        <v>0</v>
      </c>
      <c r="F36" s="28"/>
      <c r="G36" s="28"/>
      <c r="H36" s="33">
        <f t="shared" si="6"/>
        <v>0</v>
      </c>
      <c r="I36" s="28"/>
      <c r="J36" s="33">
        <f t="shared" si="7"/>
        <v>0</v>
      </c>
      <c r="K36" s="34">
        <f t="shared" si="8"/>
        <v>0</v>
      </c>
      <c r="M36" s="93">
        <f t="shared" si="1"/>
        <v>0</v>
      </c>
      <c r="N36" s="34">
        <f t="shared" si="2"/>
        <v>0</v>
      </c>
      <c r="O36" s="43">
        <f t="shared" si="3"/>
        <v>0</v>
      </c>
      <c r="Q36" s="93">
        <f>IF(C36+D36=0,0,SUM(E$4:E36))</f>
        <v>0</v>
      </c>
      <c r="R36" s="34">
        <f>IF(I36=0,0,SUM(K$4:K36))</f>
        <v>0</v>
      </c>
      <c r="S36" s="43">
        <f>IF(F36+G36=0,0,SUM(O$4:O36))</f>
        <v>0</v>
      </c>
    </row>
    <row r="37" spans="1:19" x14ac:dyDescent="0.25">
      <c r="A37" s="57">
        <f t="shared" si="0"/>
        <v>5</v>
      </c>
      <c r="B37" s="101">
        <f t="shared" si="4"/>
        <v>45324</v>
      </c>
      <c r="C37" s="28"/>
      <c r="D37" s="28"/>
      <c r="E37" s="95">
        <f t="shared" si="5"/>
        <v>0</v>
      </c>
      <c r="F37" s="28"/>
      <c r="G37" s="28"/>
      <c r="H37" s="33">
        <f t="shared" si="6"/>
        <v>0</v>
      </c>
      <c r="I37" s="28"/>
      <c r="J37" s="33">
        <f t="shared" si="7"/>
        <v>0</v>
      </c>
      <c r="K37" s="34">
        <f t="shared" si="8"/>
        <v>0</v>
      </c>
      <c r="M37" s="93">
        <f t="shared" si="1"/>
        <v>0</v>
      </c>
      <c r="N37" s="34">
        <f t="shared" si="2"/>
        <v>0</v>
      </c>
      <c r="O37" s="43">
        <f t="shared" si="3"/>
        <v>0</v>
      </c>
      <c r="Q37" s="93">
        <f>IF(C37+D37=0,0,SUM(E$4:E37))</f>
        <v>0</v>
      </c>
      <c r="R37" s="34">
        <f>IF(I37=0,0,SUM(K$4:K37))</f>
        <v>0</v>
      </c>
      <c r="S37" s="43">
        <f>IF(F37+G37=0,0,SUM(O$4:O37))</f>
        <v>0</v>
      </c>
    </row>
    <row r="38" spans="1:19" x14ac:dyDescent="0.25">
      <c r="A38" s="57">
        <f t="shared" si="0"/>
        <v>5</v>
      </c>
      <c r="B38" s="101">
        <f t="shared" si="4"/>
        <v>45325</v>
      </c>
      <c r="C38" s="28"/>
      <c r="D38" s="28"/>
      <c r="E38" s="95">
        <f t="shared" si="5"/>
        <v>0</v>
      </c>
      <c r="F38" s="28"/>
      <c r="G38" s="28"/>
      <c r="H38" s="33">
        <f t="shared" si="6"/>
        <v>0</v>
      </c>
      <c r="I38" s="28"/>
      <c r="J38" s="33">
        <f t="shared" si="7"/>
        <v>0</v>
      </c>
      <c r="K38" s="34">
        <f t="shared" si="8"/>
        <v>0</v>
      </c>
      <c r="M38" s="93">
        <f t="shared" si="1"/>
        <v>0</v>
      </c>
      <c r="N38" s="34">
        <f t="shared" si="2"/>
        <v>0</v>
      </c>
      <c r="O38" s="43">
        <f t="shared" si="3"/>
        <v>0</v>
      </c>
      <c r="Q38" s="93">
        <f>IF(C38+D38=0,0,SUM(E$4:E38))</f>
        <v>0</v>
      </c>
      <c r="R38" s="34">
        <f>IF(I38=0,0,SUM(K$4:K38))</f>
        <v>0</v>
      </c>
      <c r="S38" s="43">
        <f>IF(F38+G38=0,0,SUM(O$4:O38))</f>
        <v>0</v>
      </c>
    </row>
    <row r="39" spans="1:19" x14ac:dyDescent="0.25">
      <c r="A39" s="57">
        <f t="shared" si="0"/>
        <v>5</v>
      </c>
      <c r="B39" s="101">
        <f t="shared" si="4"/>
        <v>45326</v>
      </c>
      <c r="C39" s="28"/>
      <c r="D39" s="28"/>
      <c r="E39" s="95">
        <f t="shared" si="5"/>
        <v>0</v>
      </c>
      <c r="F39" s="28"/>
      <c r="G39" s="28"/>
      <c r="H39" s="33">
        <f t="shared" si="6"/>
        <v>0</v>
      </c>
      <c r="I39" s="28"/>
      <c r="J39" s="33">
        <f t="shared" si="7"/>
        <v>0</v>
      </c>
      <c r="K39" s="34">
        <f t="shared" si="8"/>
        <v>0</v>
      </c>
      <c r="M39" s="93">
        <f t="shared" si="1"/>
        <v>0</v>
      </c>
      <c r="N39" s="34">
        <f t="shared" si="2"/>
        <v>0</v>
      </c>
      <c r="O39" s="43">
        <f t="shared" si="3"/>
        <v>0</v>
      </c>
      <c r="Q39" s="93">
        <f>IF(C39+D39=0,0,SUM(E$4:E39))</f>
        <v>0</v>
      </c>
      <c r="R39" s="34">
        <f>IF(I39=0,0,SUM(K$4:K39))</f>
        <v>0</v>
      </c>
      <c r="S39" s="43">
        <f>IF(F39+G39=0,0,SUM(O$4:O39))</f>
        <v>0</v>
      </c>
    </row>
    <row r="40" spans="1:19" x14ac:dyDescent="0.25">
      <c r="A40" s="57">
        <f t="shared" si="0"/>
        <v>6</v>
      </c>
      <c r="B40" s="101">
        <f t="shared" si="4"/>
        <v>45327</v>
      </c>
      <c r="C40" s="28"/>
      <c r="D40" s="28"/>
      <c r="E40" s="95">
        <f t="shared" si="5"/>
        <v>0</v>
      </c>
      <c r="F40" s="28"/>
      <c r="G40" s="28"/>
      <c r="H40" s="33">
        <f t="shared" si="6"/>
        <v>0</v>
      </c>
      <c r="I40" s="28"/>
      <c r="J40" s="33">
        <f t="shared" si="7"/>
        <v>0</v>
      </c>
      <c r="K40" s="34">
        <f t="shared" si="8"/>
        <v>0</v>
      </c>
      <c r="M40" s="93">
        <f t="shared" si="1"/>
        <v>0</v>
      </c>
      <c r="N40" s="34">
        <f t="shared" si="2"/>
        <v>0</v>
      </c>
      <c r="O40" s="43">
        <f t="shared" si="3"/>
        <v>0</v>
      </c>
      <c r="Q40" s="93">
        <f>IF(C40+D40=0,0,SUM(E$4:E40))</f>
        <v>0</v>
      </c>
      <c r="R40" s="34">
        <f>IF(I40=0,0,SUM(K$4:K40))</f>
        <v>0</v>
      </c>
      <c r="S40" s="43">
        <f>IF(F40+G40=0,0,SUM(O$4:O40))</f>
        <v>0</v>
      </c>
    </row>
    <row r="41" spans="1:19" x14ac:dyDescent="0.25">
      <c r="A41" s="57">
        <f t="shared" si="0"/>
        <v>6</v>
      </c>
      <c r="B41" s="101">
        <f t="shared" si="4"/>
        <v>45328</v>
      </c>
      <c r="C41" s="28"/>
      <c r="D41" s="28"/>
      <c r="E41" s="95">
        <f t="shared" si="5"/>
        <v>0</v>
      </c>
      <c r="F41" s="28"/>
      <c r="G41" s="28"/>
      <c r="H41" s="33">
        <f t="shared" si="6"/>
        <v>0</v>
      </c>
      <c r="I41" s="28"/>
      <c r="J41" s="33">
        <f t="shared" si="7"/>
        <v>0</v>
      </c>
      <c r="K41" s="34">
        <f t="shared" si="8"/>
        <v>0</v>
      </c>
      <c r="M41" s="93">
        <f t="shared" si="1"/>
        <v>0</v>
      </c>
      <c r="N41" s="34">
        <f t="shared" si="2"/>
        <v>0</v>
      </c>
      <c r="O41" s="43">
        <f t="shared" si="3"/>
        <v>0</v>
      </c>
      <c r="Q41" s="93">
        <f>IF(C41+D41=0,0,SUM(E$4:E41))</f>
        <v>0</v>
      </c>
      <c r="R41" s="34">
        <f>IF(I41=0,0,SUM(K$4:K41))</f>
        <v>0</v>
      </c>
      <c r="S41" s="43">
        <f>IF(F41+G41=0,0,SUM(O$4:O41))</f>
        <v>0</v>
      </c>
    </row>
    <row r="42" spans="1:19" x14ac:dyDescent="0.25">
      <c r="A42" s="57">
        <f t="shared" si="0"/>
        <v>6</v>
      </c>
      <c r="B42" s="101">
        <f t="shared" si="4"/>
        <v>45329</v>
      </c>
      <c r="C42" s="28"/>
      <c r="D42" s="28"/>
      <c r="E42" s="95">
        <f t="shared" si="5"/>
        <v>0</v>
      </c>
      <c r="F42" s="28"/>
      <c r="G42" s="28"/>
      <c r="H42" s="33">
        <f t="shared" si="6"/>
        <v>0</v>
      </c>
      <c r="I42" s="28"/>
      <c r="J42" s="33">
        <f t="shared" si="7"/>
        <v>0</v>
      </c>
      <c r="K42" s="34">
        <f t="shared" si="8"/>
        <v>0</v>
      </c>
      <c r="M42" s="93">
        <f t="shared" si="1"/>
        <v>0</v>
      </c>
      <c r="N42" s="34">
        <f t="shared" si="2"/>
        <v>0</v>
      </c>
      <c r="O42" s="43">
        <f t="shared" si="3"/>
        <v>0</v>
      </c>
      <c r="Q42" s="93">
        <f>IF(C42+D42=0,0,SUM(E$4:E42))</f>
        <v>0</v>
      </c>
      <c r="R42" s="34">
        <f>IF(I42=0,0,SUM(K$4:K42))</f>
        <v>0</v>
      </c>
      <c r="S42" s="43">
        <f>IF(F42+G42=0,0,SUM(O$4:O42))</f>
        <v>0</v>
      </c>
    </row>
    <row r="43" spans="1:19" x14ac:dyDescent="0.25">
      <c r="A43" s="57">
        <f t="shared" si="0"/>
        <v>6</v>
      </c>
      <c r="B43" s="101">
        <f t="shared" si="4"/>
        <v>45330</v>
      </c>
      <c r="C43" s="28"/>
      <c r="D43" s="28"/>
      <c r="E43" s="95">
        <f t="shared" si="5"/>
        <v>0</v>
      </c>
      <c r="F43" s="28"/>
      <c r="G43" s="28"/>
      <c r="H43" s="33">
        <f t="shared" si="6"/>
        <v>0</v>
      </c>
      <c r="I43" s="28"/>
      <c r="J43" s="33">
        <f t="shared" si="7"/>
        <v>0</v>
      </c>
      <c r="K43" s="34">
        <f t="shared" si="8"/>
        <v>0</v>
      </c>
      <c r="M43" s="93">
        <f t="shared" si="1"/>
        <v>0</v>
      </c>
      <c r="N43" s="34">
        <f t="shared" si="2"/>
        <v>0</v>
      </c>
      <c r="O43" s="43">
        <f t="shared" si="3"/>
        <v>0</v>
      </c>
      <c r="Q43" s="93">
        <f>IF(C43+D43=0,0,SUM(E$4:E43))</f>
        <v>0</v>
      </c>
      <c r="R43" s="34">
        <f>IF(I43=0,0,SUM(K$4:K43))</f>
        <v>0</v>
      </c>
      <c r="S43" s="43">
        <f>IF(F43+G43=0,0,SUM(O$4:O43))</f>
        <v>0</v>
      </c>
    </row>
    <row r="44" spans="1:19" x14ac:dyDescent="0.25">
      <c r="A44" s="57">
        <f t="shared" si="0"/>
        <v>6</v>
      </c>
      <c r="B44" s="101">
        <f t="shared" si="4"/>
        <v>45331</v>
      </c>
      <c r="C44" s="28"/>
      <c r="D44" s="28"/>
      <c r="E44" s="95">
        <f t="shared" si="5"/>
        <v>0</v>
      </c>
      <c r="F44" s="28"/>
      <c r="G44" s="28"/>
      <c r="H44" s="33">
        <f t="shared" si="6"/>
        <v>0</v>
      </c>
      <c r="I44" s="28"/>
      <c r="J44" s="33">
        <f t="shared" si="7"/>
        <v>0</v>
      </c>
      <c r="K44" s="34">
        <f t="shared" si="8"/>
        <v>0</v>
      </c>
      <c r="M44" s="93">
        <f t="shared" si="1"/>
        <v>0</v>
      </c>
      <c r="N44" s="34">
        <f t="shared" si="2"/>
        <v>0</v>
      </c>
      <c r="O44" s="43">
        <f t="shared" si="3"/>
        <v>0</v>
      </c>
      <c r="Q44" s="93">
        <f>IF(C44+D44=0,0,SUM(E$4:E44))</f>
        <v>0</v>
      </c>
      <c r="R44" s="34">
        <f>IF(I44=0,0,SUM(K$4:K44))</f>
        <v>0</v>
      </c>
      <c r="S44" s="43">
        <f>IF(F44+G44=0,0,SUM(O$4:O44))</f>
        <v>0</v>
      </c>
    </row>
    <row r="45" spans="1:19" x14ac:dyDescent="0.25">
      <c r="A45" s="57">
        <f t="shared" si="0"/>
        <v>6</v>
      </c>
      <c r="B45" s="101">
        <f t="shared" si="4"/>
        <v>45332</v>
      </c>
      <c r="C45" s="28"/>
      <c r="D45" s="28"/>
      <c r="E45" s="95">
        <f t="shared" si="5"/>
        <v>0</v>
      </c>
      <c r="F45" s="28"/>
      <c r="G45" s="28"/>
      <c r="H45" s="33">
        <f t="shared" si="6"/>
        <v>0</v>
      </c>
      <c r="I45" s="28"/>
      <c r="J45" s="33">
        <f t="shared" si="7"/>
        <v>0</v>
      </c>
      <c r="K45" s="34">
        <f t="shared" si="8"/>
        <v>0</v>
      </c>
      <c r="M45" s="93">
        <f t="shared" si="1"/>
        <v>0</v>
      </c>
      <c r="N45" s="34">
        <f t="shared" si="2"/>
        <v>0</v>
      </c>
      <c r="O45" s="43">
        <f t="shared" si="3"/>
        <v>0</v>
      </c>
      <c r="Q45" s="93">
        <f>IF(C45+D45=0,0,SUM(E$4:E45))</f>
        <v>0</v>
      </c>
      <c r="R45" s="34">
        <f>IF(I45=0,0,SUM(K$4:K45))</f>
        <v>0</v>
      </c>
      <c r="S45" s="43">
        <f>IF(F45+G45=0,0,SUM(O$4:O45))</f>
        <v>0</v>
      </c>
    </row>
    <row r="46" spans="1:19" x14ac:dyDescent="0.25">
      <c r="A46" s="57">
        <f>(B46-WEEKDAY(B46-1)+4-(TRUNC(DATE(YEAR(B46-WEEKDAY(B46-1)+4),1,2)/7)*7+5))/7+1</f>
        <v>6</v>
      </c>
      <c r="B46" s="101">
        <f t="shared" si="4"/>
        <v>45333</v>
      </c>
      <c r="C46" s="28"/>
      <c r="D46" s="28"/>
      <c r="E46" s="95">
        <f t="shared" si="5"/>
        <v>0</v>
      </c>
      <c r="F46" s="28"/>
      <c r="G46" s="28"/>
      <c r="H46" s="33">
        <f t="shared" si="6"/>
        <v>0</v>
      </c>
      <c r="I46" s="28"/>
      <c r="J46" s="33">
        <f t="shared" si="7"/>
        <v>0</v>
      </c>
      <c r="K46" s="34">
        <f t="shared" si="8"/>
        <v>0</v>
      </c>
      <c r="M46" s="93">
        <f t="shared" si="1"/>
        <v>0</v>
      </c>
      <c r="N46" s="34">
        <f t="shared" si="2"/>
        <v>0</v>
      </c>
      <c r="O46" s="43">
        <f t="shared" si="3"/>
        <v>0</v>
      </c>
      <c r="Q46" s="93">
        <f>IF(C46+D46=0,0,SUM(E$4:E46))</f>
        <v>0</v>
      </c>
      <c r="R46" s="34">
        <f>IF(I46=0,0,SUM(K$4:K46))</f>
        <v>0</v>
      </c>
      <c r="S46" s="43">
        <f>IF(F46+G46=0,0,SUM(O$4:O46))</f>
        <v>0</v>
      </c>
    </row>
    <row r="47" spans="1:19" x14ac:dyDescent="0.25">
      <c r="A47" s="57">
        <f t="shared" si="0"/>
        <v>7</v>
      </c>
      <c r="B47" s="101">
        <f t="shared" si="4"/>
        <v>45334</v>
      </c>
      <c r="C47" s="28"/>
      <c r="D47" s="28"/>
      <c r="E47" s="95">
        <f t="shared" si="5"/>
        <v>0</v>
      </c>
      <c r="F47" s="28"/>
      <c r="G47" s="28"/>
      <c r="H47" s="33">
        <f t="shared" si="6"/>
        <v>0</v>
      </c>
      <c r="I47" s="28"/>
      <c r="J47" s="33">
        <f t="shared" si="7"/>
        <v>0</v>
      </c>
      <c r="K47" s="34">
        <f t="shared" si="8"/>
        <v>0</v>
      </c>
      <c r="M47" s="93">
        <f t="shared" si="1"/>
        <v>0</v>
      </c>
      <c r="N47" s="34">
        <f t="shared" si="2"/>
        <v>0</v>
      </c>
      <c r="O47" s="43">
        <f t="shared" si="3"/>
        <v>0</v>
      </c>
      <c r="Q47" s="93">
        <f>IF(C47+D47=0,0,SUM(E$4:E47))</f>
        <v>0</v>
      </c>
      <c r="R47" s="34">
        <f>IF(I47=0,0,SUM(K$4:K47))</f>
        <v>0</v>
      </c>
      <c r="S47" s="43">
        <f>IF(F47+G47=0,0,SUM(O$4:O47))</f>
        <v>0</v>
      </c>
    </row>
    <row r="48" spans="1:19" x14ac:dyDescent="0.25">
      <c r="A48" s="57">
        <f t="shared" si="0"/>
        <v>7</v>
      </c>
      <c r="B48" s="101">
        <f t="shared" si="4"/>
        <v>45335</v>
      </c>
      <c r="C48" s="28"/>
      <c r="D48" s="28"/>
      <c r="E48" s="95">
        <f t="shared" si="5"/>
        <v>0</v>
      </c>
      <c r="F48" s="28"/>
      <c r="G48" s="28"/>
      <c r="H48" s="33">
        <f t="shared" si="6"/>
        <v>0</v>
      </c>
      <c r="I48" s="28"/>
      <c r="J48" s="33">
        <f t="shared" si="7"/>
        <v>0</v>
      </c>
      <c r="K48" s="34">
        <f t="shared" si="8"/>
        <v>0</v>
      </c>
      <c r="M48" s="93">
        <f t="shared" si="1"/>
        <v>0</v>
      </c>
      <c r="N48" s="34">
        <f t="shared" si="2"/>
        <v>0</v>
      </c>
      <c r="O48" s="43">
        <f t="shared" si="3"/>
        <v>0</v>
      </c>
      <c r="Q48" s="93">
        <f>IF(C48+D48=0,0,SUM(E$4:E48))</f>
        <v>0</v>
      </c>
      <c r="R48" s="34">
        <f>IF(I48=0,0,SUM(K$4:K48))</f>
        <v>0</v>
      </c>
      <c r="S48" s="43">
        <f>IF(F48+G48=0,0,SUM(O$4:O48))</f>
        <v>0</v>
      </c>
    </row>
    <row r="49" spans="1:19" x14ac:dyDescent="0.25">
      <c r="A49" s="57">
        <f t="shared" si="0"/>
        <v>7</v>
      </c>
      <c r="B49" s="101">
        <f t="shared" si="4"/>
        <v>45336</v>
      </c>
      <c r="C49" s="28"/>
      <c r="D49" s="28"/>
      <c r="E49" s="95">
        <f t="shared" si="5"/>
        <v>0</v>
      </c>
      <c r="F49" s="28"/>
      <c r="G49" s="28"/>
      <c r="H49" s="33">
        <f t="shared" si="6"/>
        <v>0</v>
      </c>
      <c r="I49" s="28"/>
      <c r="J49" s="33">
        <f t="shared" si="7"/>
        <v>0</v>
      </c>
      <c r="K49" s="34">
        <f t="shared" si="8"/>
        <v>0</v>
      </c>
      <c r="M49" s="93">
        <f t="shared" si="1"/>
        <v>0</v>
      </c>
      <c r="N49" s="34">
        <f t="shared" si="2"/>
        <v>0</v>
      </c>
      <c r="O49" s="43">
        <f t="shared" si="3"/>
        <v>0</v>
      </c>
      <c r="Q49" s="93">
        <f>IF(C49+D49=0,0,SUM(E$4:E49))</f>
        <v>0</v>
      </c>
      <c r="R49" s="34">
        <f>IF(I49=0,0,SUM(K$4:K49))</f>
        <v>0</v>
      </c>
      <c r="S49" s="43">
        <f>IF(F49+G49=0,0,SUM(O$4:O49))</f>
        <v>0</v>
      </c>
    </row>
    <row r="50" spans="1:19" x14ac:dyDescent="0.25">
      <c r="A50" s="57">
        <f t="shared" si="0"/>
        <v>7</v>
      </c>
      <c r="B50" s="101">
        <f t="shared" si="4"/>
        <v>45337</v>
      </c>
      <c r="C50" s="28"/>
      <c r="D50" s="28"/>
      <c r="E50" s="95">
        <f t="shared" si="5"/>
        <v>0</v>
      </c>
      <c r="F50" s="28"/>
      <c r="G50" s="28"/>
      <c r="H50" s="33">
        <f t="shared" si="6"/>
        <v>0</v>
      </c>
      <c r="I50" s="28"/>
      <c r="J50" s="33">
        <f t="shared" si="7"/>
        <v>0</v>
      </c>
      <c r="K50" s="34">
        <f t="shared" si="8"/>
        <v>0</v>
      </c>
      <c r="M50" s="93">
        <f t="shared" si="1"/>
        <v>0</v>
      </c>
      <c r="N50" s="34">
        <f t="shared" si="2"/>
        <v>0</v>
      </c>
      <c r="O50" s="43">
        <f t="shared" si="3"/>
        <v>0</v>
      </c>
      <c r="Q50" s="93">
        <f>IF(C50+D50=0,0,SUM(E$4:E50))</f>
        <v>0</v>
      </c>
      <c r="R50" s="34">
        <f>IF(I50=0,0,SUM(K$4:K50))</f>
        <v>0</v>
      </c>
      <c r="S50" s="43">
        <f>IF(F50+G50=0,0,SUM(O$4:O50))</f>
        <v>0</v>
      </c>
    </row>
    <row r="51" spans="1:19" x14ac:dyDescent="0.25">
      <c r="A51" s="57">
        <f t="shared" si="0"/>
        <v>7</v>
      </c>
      <c r="B51" s="101">
        <f t="shared" si="4"/>
        <v>45338</v>
      </c>
      <c r="C51" s="28"/>
      <c r="D51" s="28"/>
      <c r="E51" s="95">
        <f t="shared" si="5"/>
        <v>0</v>
      </c>
      <c r="F51" s="28"/>
      <c r="G51" s="28"/>
      <c r="H51" s="33">
        <f t="shared" si="6"/>
        <v>0</v>
      </c>
      <c r="I51" s="28"/>
      <c r="J51" s="33">
        <f t="shared" si="7"/>
        <v>0</v>
      </c>
      <c r="K51" s="34">
        <f t="shared" si="8"/>
        <v>0</v>
      </c>
      <c r="M51" s="93">
        <f t="shared" si="1"/>
        <v>0</v>
      </c>
      <c r="N51" s="34">
        <f t="shared" si="2"/>
        <v>0</v>
      </c>
      <c r="O51" s="43">
        <f t="shared" si="3"/>
        <v>0</v>
      </c>
      <c r="Q51" s="93">
        <f>IF(C51+D51=0,0,SUM(E$4:E51))</f>
        <v>0</v>
      </c>
      <c r="R51" s="34">
        <f>IF(I51=0,0,SUM(K$4:K51))</f>
        <v>0</v>
      </c>
      <c r="S51" s="43">
        <f>IF(F51+G51=0,0,SUM(O$4:O51))</f>
        <v>0</v>
      </c>
    </row>
    <row r="52" spans="1:19" x14ac:dyDescent="0.25">
      <c r="A52" s="57">
        <f t="shared" si="0"/>
        <v>7</v>
      </c>
      <c r="B52" s="101">
        <f t="shared" si="4"/>
        <v>45339</v>
      </c>
      <c r="C52" s="28"/>
      <c r="D52" s="28"/>
      <c r="E52" s="95">
        <f t="shared" si="5"/>
        <v>0</v>
      </c>
      <c r="F52" s="28"/>
      <c r="G52" s="28"/>
      <c r="H52" s="33">
        <f t="shared" si="6"/>
        <v>0</v>
      </c>
      <c r="I52" s="28"/>
      <c r="J52" s="33">
        <f t="shared" si="7"/>
        <v>0</v>
      </c>
      <c r="K52" s="34">
        <f t="shared" si="8"/>
        <v>0</v>
      </c>
      <c r="M52" s="93">
        <f t="shared" si="1"/>
        <v>0</v>
      </c>
      <c r="N52" s="34">
        <f t="shared" si="2"/>
        <v>0</v>
      </c>
      <c r="O52" s="43">
        <f t="shared" si="3"/>
        <v>0</v>
      </c>
      <c r="Q52" s="93">
        <f>IF(C52+D52=0,0,SUM(E$4:E52))</f>
        <v>0</v>
      </c>
      <c r="R52" s="34">
        <f>IF(I52=0,0,SUM(K$4:K52))</f>
        <v>0</v>
      </c>
      <c r="S52" s="43">
        <f>IF(F52+G52=0,0,SUM(O$4:O52))</f>
        <v>0</v>
      </c>
    </row>
    <row r="53" spans="1:19" x14ac:dyDescent="0.25">
      <c r="A53" s="57">
        <f t="shared" si="0"/>
        <v>7</v>
      </c>
      <c r="B53" s="101">
        <f t="shared" si="4"/>
        <v>45340</v>
      </c>
      <c r="C53" s="28"/>
      <c r="D53" s="28"/>
      <c r="E53" s="95">
        <f t="shared" si="5"/>
        <v>0</v>
      </c>
      <c r="F53" s="28"/>
      <c r="G53" s="28"/>
      <c r="H53" s="33">
        <f t="shared" si="6"/>
        <v>0</v>
      </c>
      <c r="I53" s="28"/>
      <c r="J53" s="33">
        <f t="shared" si="7"/>
        <v>0</v>
      </c>
      <c r="K53" s="34">
        <f t="shared" si="8"/>
        <v>0</v>
      </c>
      <c r="M53" s="93">
        <f t="shared" si="1"/>
        <v>0</v>
      </c>
      <c r="N53" s="34">
        <f t="shared" si="2"/>
        <v>0</v>
      </c>
      <c r="O53" s="43">
        <f t="shared" si="3"/>
        <v>0</v>
      </c>
      <c r="Q53" s="93">
        <f>IF(C53+D53=0,0,SUM(E$4:E53))</f>
        <v>0</v>
      </c>
      <c r="R53" s="34">
        <f>IF(I53=0,0,SUM(K$4:K53))</f>
        <v>0</v>
      </c>
      <c r="S53" s="43">
        <f>IF(F53+G53=0,0,SUM(O$4:O53))</f>
        <v>0</v>
      </c>
    </row>
    <row r="54" spans="1:19" x14ac:dyDescent="0.25">
      <c r="A54" s="57">
        <f t="shared" si="0"/>
        <v>8</v>
      </c>
      <c r="B54" s="101">
        <f t="shared" si="4"/>
        <v>45341</v>
      </c>
      <c r="C54" s="28"/>
      <c r="D54" s="28"/>
      <c r="E54" s="95">
        <f t="shared" si="5"/>
        <v>0</v>
      </c>
      <c r="F54" s="28"/>
      <c r="G54" s="28"/>
      <c r="H54" s="33">
        <f t="shared" si="6"/>
        <v>0</v>
      </c>
      <c r="I54" s="28"/>
      <c r="J54" s="33">
        <f t="shared" si="7"/>
        <v>0</v>
      </c>
      <c r="K54" s="34">
        <f t="shared" si="8"/>
        <v>0</v>
      </c>
      <c r="M54" s="93">
        <f t="shared" si="1"/>
        <v>0</v>
      </c>
      <c r="N54" s="34">
        <f t="shared" si="2"/>
        <v>0</v>
      </c>
      <c r="O54" s="43">
        <f t="shared" si="3"/>
        <v>0</v>
      </c>
      <c r="Q54" s="93">
        <f>IF(C54+D54=0,0,SUM(E$4:E54))</f>
        <v>0</v>
      </c>
      <c r="R54" s="34">
        <f>IF(I54=0,0,SUM(K$4:K54))</f>
        <v>0</v>
      </c>
      <c r="S54" s="43">
        <f>IF(F54+G54=0,0,SUM(O$4:O54))</f>
        <v>0</v>
      </c>
    </row>
    <row r="55" spans="1:19" x14ac:dyDescent="0.25">
      <c r="A55" s="57">
        <f t="shared" si="0"/>
        <v>8</v>
      </c>
      <c r="B55" s="101">
        <f t="shared" si="4"/>
        <v>45342</v>
      </c>
      <c r="C55" s="28"/>
      <c r="D55" s="28"/>
      <c r="E55" s="95">
        <f t="shared" si="5"/>
        <v>0</v>
      </c>
      <c r="F55" s="28"/>
      <c r="G55" s="28"/>
      <c r="H55" s="33">
        <f t="shared" si="6"/>
        <v>0</v>
      </c>
      <c r="I55" s="28"/>
      <c r="J55" s="33">
        <f t="shared" si="7"/>
        <v>0</v>
      </c>
      <c r="K55" s="34">
        <f t="shared" si="8"/>
        <v>0</v>
      </c>
      <c r="M55" s="93">
        <f t="shared" si="1"/>
        <v>0</v>
      </c>
      <c r="N55" s="34">
        <f t="shared" si="2"/>
        <v>0</v>
      </c>
      <c r="O55" s="43">
        <f t="shared" si="3"/>
        <v>0</v>
      </c>
      <c r="Q55" s="93">
        <f>IF(C55+D55=0,0,SUM(E$4:E55))</f>
        <v>0</v>
      </c>
      <c r="R55" s="34">
        <f>IF(I55=0,0,SUM(K$4:K55))</f>
        <v>0</v>
      </c>
      <c r="S55" s="43">
        <f>IF(F55+G55=0,0,SUM(O$4:O55))</f>
        <v>0</v>
      </c>
    </row>
    <row r="56" spans="1:19" x14ac:dyDescent="0.25">
      <c r="A56" s="57">
        <f t="shared" si="0"/>
        <v>8</v>
      </c>
      <c r="B56" s="101">
        <f t="shared" si="4"/>
        <v>45343</v>
      </c>
      <c r="C56" s="28"/>
      <c r="D56" s="28"/>
      <c r="E56" s="95">
        <f t="shared" si="5"/>
        <v>0</v>
      </c>
      <c r="F56" s="28"/>
      <c r="G56" s="28"/>
      <c r="H56" s="33">
        <f t="shared" si="6"/>
        <v>0</v>
      </c>
      <c r="I56" s="28"/>
      <c r="J56" s="33">
        <f t="shared" si="7"/>
        <v>0</v>
      </c>
      <c r="K56" s="34">
        <f t="shared" si="8"/>
        <v>0</v>
      </c>
      <c r="M56" s="93">
        <f t="shared" si="1"/>
        <v>0</v>
      </c>
      <c r="N56" s="34">
        <f t="shared" si="2"/>
        <v>0</v>
      </c>
      <c r="O56" s="43">
        <f t="shared" si="3"/>
        <v>0</v>
      </c>
      <c r="Q56" s="93">
        <f>IF(C56+D56=0,0,SUM(E$4:E56))</f>
        <v>0</v>
      </c>
      <c r="R56" s="34">
        <f>IF(I56=0,0,SUM(K$4:K56))</f>
        <v>0</v>
      </c>
      <c r="S56" s="43">
        <f>IF(F56+G56=0,0,SUM(O$4:O56))</f>
        <v>0</v>
      </c>
    </row>
    <row r="57" spans="1:19" x14ac:dyDescent="0.25">
      <c r="A57" s="57">
        <f t="shared" ref="A57:A120" si="9">(B57-WEEKDAY(B57-1)+4-(TRUNC(DATE(YEAR(B57-WEEKDAY(B57-1)+4),1,2)/7)*7+5))/7+1</f>
        <v>8</v>
      </c>
      <c r="B57" s="101">
        <f t="shared" ref="B57:B120" si="10">B56+1</f>
        <v>45344</v>
      </c>
      <c r="C57" s="28"/>
      <c r="D57" s="28"/>
      <c r="E57" s="95">
        <f t="shared" ref="E57:E120" si="11">IF(C57+D57=0,0,C57-C56+D57-D56)</f>
        <v>0</v>
      </c>
      <c r="F57" s="28"/>
      <c r="G57" s="28"/>
      <c r="H57" s="33">
        <f t="shared" ref="H57:H120" si="12">IF(F57+G57=0,0,F57-F56+G57-G56)</f>
        <v>0</v>
      </c>
      <c r="I57" s="28"/>
      <c r="J57" s="33">
        <f t="shared" ref="J57:J120" si="13">IF(I57=0,0,I57-I56)</f>
        <v>0</v>
      </c>
      <c r="K57" s="34">
        <f t="shared" ref="K57:K120" si="14">J57-H57</f>
        <v>0</v>
      </c>
      <c r="M57" s="93">
        <f t="shared" ref="M57:M120" si="15">E57</f>
        <v>0</v>
      </c>
      <c r="N57" s="34">
        <f t="shared" ref="N57:N120" si="16">K57</f>
        <v>0</v>
      </c>
      <c r="O57" s="43">
        <f t="shared" ref="O57:O120" si="17">-H57</f>
        <v>0</v>
      </c>
      <c r="Q57" s="93">
        <f>IF(C57+D57=0,0,SUM(E$4:E57))</f>
        <v>0</v>
      </c>
      <c r="R57" s="34">
        <f>IF(I57=0,0,SUM(K$4:K57))</f>
        <v>0</v>
      </c>
      <c r="S57" s="43">
        <f>IF(F57+G57=0,0,SUM(O$4:O57))</f>
        <v>0</v>
      </c>
    </row>
    <row r="58" spans="1:19" x14ac:dyDescent="0.25">
      <c r="A58" s="57">
        <f t="shared" si="9"/>
        <v>8</v>
      </c>
      <c r="B58" s="101">
        <f t="shared" si="10"/>
        <v>45345</v>
      </c>
      <c r="C58" s="28"/>
      <c r="D58" s="28"/>
      <c r="E58" s="95">
        <f t="shared" si="11"/>
        <v>0</v>
      </c>
      <c r="F58" s="28"/>
      <c r="G58" s="28"/>
      <c r="H58" s="33">
        <f t="shared" si="12"/>
        <v>0</v>
      </c>
      <c r="I58" s="28"/>
      <c r="J58" s="33">
        <f t="shared" si="13"/>
        <v>0</v>
      </c>
      <c r="K58" s="34">
        <f t="shared" si="14"/>
        <v>0</v>
      </c>
      <c r="M58" s="93">
        <f t="shared" si="15"/>
        <v>0</v>
      </c>
      <c r="N58" s="34">
        <f t="shared" si="16"/>
        <v>0</v>
      </c>
      <c r="O58" s="43">
        <f t="shared" si="17"/>
        <v>0</v>
      </c>
      <c r="Q58" s="93">
        <f>IF(C58+D58=0,0,SUM(E$4:E58))</f>
        <v>0</v>
      </c>
      <c r="R58" s="34">
        <f>IF(I58=0,0,SUM(K$4:K58))</f>
        <v>0</v>
      </c>
      <c r="S58" s="43">
        <f>IF(F58+G58=0,0,SUM(O$4:O58))</f>
        <v>0</v>
      </c>
    </row>
    <row r="59" spans="1:19" x14ac:dyDescent="0.25">
      <c r="A59" s="57">
        <f t="shared" si="9"/>
        <v>8</v>
      </c>
      <c r="B59" s="101">
        <f t="shared" si="10"/>
        <v>45346</v>
      </c>
      <c r="C59" s="28"/>
      <c r="D59" s="28"/>
      <c r="E59" s="95">
        <f t="shared" si="11"/>
        <v>0</v>
      </c>
      <c r="F59" s="28"/>
      <c r="G59" s="28"/>
      <c r="H59" s="33">
        <f t="shared" si="12"/>
        <v>0</v>
      </c>
      <c r="I59" s="28"/>
      <c r="J59" s="33">
        <f t="shared" si="13"/>
        <v>0</v>
      </c>
      <c r="K59" s="34">
        <f t="shared" si="14"/>
        <v>0</v>
      </c>
      <c r="M59" s="93">
        <f t="shared" si="15"/>
        <v>0</v>
      </c>
      <c r="N59" s="34">
        <f t="shared" si="16"/>
        <v>0</v>
      </c>
      <c r="O59" s="43">
        <f t="shared" si="17"/>
        <v>0</v>
      </c>
      <c r="Q59" s="93">
        <f>IF(C59+D59=0,0,SUM(E$4:E59))</f>
        <v>0</v>
      </c>
      <c r="R59" s="34">
        <f>IF(I59=0,0,SUM(K$4:K59))</f>
        <v>0</v>
      </c>
      <c r="S59" s="43">
        <f>IF(F59+G59=0,0,SUM(O$4:O59))</f>
        <v>0</v>
      </c>
    </row>
    <row r="60" spans="1:19" x14ac:dyDescent="0.25">
      <c r="A60" s="57">
        <f t="shared" si="9"/>
        <v>8</v>
      </c>
      <c r="B60" s="101">
        <f t="shared" si="10"/>
        <v>45347</v>
      </c>
      <c r="C60" s="28"/>
      <c r="D60" s="28"/>
      <c r="E60" s="95">
        <f t="shared" si="11"/>
        <v>0</v>
      </c>
      <c r="F60" s="28"/>
      <c r="G60" s="28"/>
      <c r="H60" s="33">
        <f t="shared" si="12"/>
        <v>0</v>
      </c>
      <c r="I60" s="28"/>
      <c r="J60" s="33">
        <f t="shared" si="13"/>
        <v>0</v>
      </c>
      <c r="K60" s="34">
        <f t="shared" si="14"/>
        <v>0</v>
      </c>
      <c r="M60" s="93">
        <f t="shared" si="15"/>
        <v>0</v>
      </c>
      <c r="N60" s="34">
        <f t="shared" si="16"/>
        <v>0</v>
      </c>
      <c r="O60" s="43">
        <f t="shared" si="17"/>
        <v>0</v>
      </c>
      <c r="Q60" s="93">
        <f>IF(C60+D60=0,0,SUM(E$4:E60))</f>
        <v>0</v>
      </c>
      <c r="R60" s="34">
        <f>IF(I60=0,0,SUM(K$4:K60))</f>
        <v>0</v>
      </c>
      <c r="S60" s="43">
        <f>IF(F60+G60=0,0,SUM(O$4:O60))</f>
        <v>0</v>
      </c>
    </row>
    <row r="61" spans="1:19" x14ac:dyDescent="0.25">
      <c r="A61" s="57">
        <f t="shared" si="9"/>
        <v>9</v>
      </c>
      <c r="B61" s="101">
        <f t="shared" si="10"/>
        <v>45348</v>
      </c>
      <c r="C61" s="28"/>
      <c r="D61" s="28"/>
      <c r="E61" s="95">
        <f t="shared" si="11"/>
        <v>0</v>
      </c>
      <c r="F61" s="28"/>
      <c r="G61" s="28"/>
      <c r="H61" s="33">
        <f t="shared" si="12"/>
        <v>0</v>
      </c>
      <c r="I61" s="28"/>
      <c r="J61" s="33">
        <f t="shared" si="13"/>
        <v>0</v>
      </c>
      <c r="K61" s="34">
        <f t="shared" si="14"/>
        <v>0</v>
      </c>
      <c r="M61" s="93">
        <f t="shared" si="15"/>
        <v>0</v>
      </c>
      <c r="N61" s="34">
        <f t="shared" si="16"/>
        <v>0</v>
      </c>
      <c r="O61" s="43">
        <f t="shared" si="17"/>
        <v>0</v>
      </c>
      <c r="Q61" s="93">
        <f>IF(C61+D61=0,0,SUM(E$4:E61))</f>
        <v>0</v>
      </c>
      <c r="R61" s="34">
        <f>IF(I61=0,0,SUM(K$4:K61))</f>
        <v>0</v>
      </c>
      <c r="S61" s="43">
        <f>IF(F61+G61=0,0,SUM(O$4:O61))</f>
        <v>0</v>
      </c>
    </row>
    <row r="62" spans="1:19" x14ac:dyDescent="0.25">
      <c r="A62" s="57">
        <f t="shared" si="9"/>
        <v>9</v>
      </c>
      <c r="B62" s="101">
        <f t="shared" si="10"/>
        <v>45349</v>
      </c>
      <c r="C62" s="28"/>
      <c r="D62" s="28"/>
      <c r="E62" s="95">
        <f t="shared" si="11"/>
        <v>0</v>
      </c>
      <c r="F62" s="28"/>
      <c r="G62" s="28"/>
      <c r="H62" s="33">
        <f t="shared" si="12"/>
        <v>0</v>
      </c>
      <c r="I62" s="28"/>
      <c r="J62" s="33">
        <f t="shared" si="13"/>
        <v>0</v>
      </c>
      <c r="K62" s="34">
        <f t="shared" si="14"/>
        <v>0</v>
      </c>
      <c r="M62" s="93">
        <f t="shared" si="15"/>
        <v>0</v>
      </c>
      <c r="N62" s="34">
        <f t="shared" si="16"/>
        <v>0</v>
      </c>
      <c r="O62" s="43">
        <f t="shared" si="17"/>
        <v>0</v>
      </c>
      <c r="Q62" s="93">
        <f>IF(C62+D62=0,0,SUM(E$4:E62))</f>
        <v>0</v>
      </c>
      <c r="R62" s="34">
        <f>IF(I62=0,0,SUM(K$4:K62))</f>
        <v>0</v>
      </c>
      <c r="S62" s="43">
        <f>IF(F62+G62=0,0,SUM(O$4:O62))</f>
        <v>0</v>
      </c>
    </row>
    <row r="63" spans="1:19" x14ac:dyDescent="0.25">
      <c r="A63" s="57">
        <f t="shared" si="9"/>
        <v>9</v>
      </c>
      <c r="B63" s="101">
        <f t="shared" si="10"/>
        <v>45350</v>
      </c>
      <c r="C63" s="28"/>
      <c r="D63" s="28"/>
      <c r="E63" s="95">
        <f t="shared" si="11"/>
        <v>0</v>
      </c>
      <c r="F63" s="28"/>
      <c r="G63" s="28"/>
      <c r="H63" s="33">
        <f t="shared" si="12"/>
        <v>0</v>
      </c>
      <c r="I63" s="28"/>
      <c r="J63" s="33">
        <f t="shared" si="13"/>
        <v>0</v>
      </c>
      <c r="K63" s="34">
        <f t="shared" si="14"/>
        <v>0</v>
      </c>
      <c r="M63" s="93">
        <f t="shared" si="15"/>
        <v>0</v>
      </c>
      <c r="N63" s="34">
        <f t="shared" si="16"/>
        <v>0</v>
      </c>
      <c r="O63" s="43">
        <f t="shared" si="17"/>
        <v>0</v>
      </c>
      <c r="Q63" s="93">
        <f>IF(C63+D63=0,0,SUM(E$4:E63))</f>
        <v>0</v>
      </c>
      <c r="R63" s="34">
        <f>IF(I63=0,0,SUM(K$4:K63))</f>
        <v>0</v>
      </c>
      <c r="S63" s="43">
        <f>IF(F63+G63=0,0,SUM(O$4:O63))</f>
        <v>0</v>
      </c>
    </row>
    <row r="64" spans="1:19" x14ac:dyDescent="0.25">
      <c r="A64" s="57">
        <f t="shared" si="9"/>
        <v>9</v>
      </c>
      <c r="B64" s="101">
        <f t="shared" si="10"/>
        <v>45351</v>
      </c>
      <c r="C64" s="28"/>
      <c r="D64" s="28"/>
      <c r="E64" s="95">
        <f t="shared" si="11"/>
        <v>0</v>
      </c>
      <c r="F64" s="28"/>
      <c r="G64" s="28"/>
      <c r="H64" s="33">
        <f t="shared" si="12"/>
        <v>0</v>
      </c>
      <c r="I64" s="28"/>
      <c r="J64" s="33">
        <f t="shared" si="13"/>
        <v>0</v>
      </c>
      <c r="K64" s="34">
        <f t="shared" si="14"/>
        <v>0</v>
      </c>
      <c r="M64" s="93">
        <f t="shared" si="15"/>
        <v>0</v>
      </c>
      <c r="N64" s="34">
        <f t="shared" si="16"/>
        <v>0</v>
      </c>
      <c r="O64" s="43">
        <f t="shared" si="17"/>
        <v>0</v>
      </c>
      <c r="Q64" s="93">
        <f>IF(C64+D64=0,0,SUM(E$4:E64))</f>
        <v>0</v>
      </c>
      <c r="R64" s="34">
        <f>IF(I64=0,0,SUM(K$4:K64))</f>
        <v>0</v>
      </c>
      <c r="S64" s="43">
        <f>IF(F64+G64=0,0,SUM(O$4:O64))</f>
        <v>0</v>
      </c>
    </row>
    <row r="65" spans="1:19" x14ac:dyDescent="0.25">
      <c r="A65" s="57">
        <f t="shared" si="9"/>
        <v>9</v>
      </c>
      <c r="B65" s="101">
        <f t="shared" si="10"/>
        <v>45352</v>
      </c>
      <c r="C65" s="28"/>
      <c r="D65" s="28"/>
      <c r="E65" s="95">
        <f t="shared" si="11"/>
        <v>0</v>
      </c>
      <c r="F65" s="28"/>
      <c r="G65" s="28"/>
      <c r="H65" s="33">
        <f t="shared" si="12"/>
        <v>0</v>
      </c>
      <c r="I65" s="28"/>
      <c r="J65" s="33">
        <f t="shared" si="13"/>
        <v>0</v>
      </c>
      <c r="K65" s="34">
        <f t="shared" si="14"/>
        <v>0</v>
      </c>
      <c r="M65" s="93">
        <f t="shared" si="15"/>
        <v>0</v>
      </c>
      <c r="N65" s="34">
        <f t="shared" si="16"/>
        <v>0</v>
      </c>
      <c r="O65" s="43">
        <f t="shared" si="17"/>
        <v>0</v>
      </c>
      <c r="Q65" s="93">
        <f>IF(C65+D65=0,0,SUM(E$4:E65))</f>
        <v>0</v>
      </c>
      <c r="R65" s="34">
        <f>IF(I65=0,0,SUM(K$4:K65))</f>
        <v>0</v>
      </c>
      <c r="S65" s="43">
        <f>IF(F65+G65=0,0,SUM(O$4:O65))</f>
        <v>0</v>
      </c>
    </row>
    <row r="66" spans="1:19" x14ac:dyDescent="0.25">
      <c r="A66" s="57">
        <f t="shared" si="9"/>
        <v>9</v>
      </c>
      <c r="B66" s="101">
        <f t="shared" si="10"/>
        <v>45353</v>
      </c>
      <c r="C66" s="28"/>
      <c r="D66" s="28"/>
      <c r="E66" s="95">
        <f t="shared" si="11"/>
        <v>0</v>
      </c>
      <c r="F66" s="28"/>
      <c r="G66" s="28"/>
      <c r="H66" s="33">
        <f t="shared" si="12"/>
        <v>0</v>
      </c>
      <c r="I66" s="28"/>
      <c r="J66" s="33">
        <f t="shared" si="13"/>
        <v>0</v>
      </c>
      <c r="K66" s="34">
        <f t="shared" si="14"/>
        <v>0</v>
      </c>
      <c r="M66" s="93">
        <f t="shared" si="15"/>
        <v>0</v>
      </c>
      <c r="N66" s="34">
        <f t="shared" si="16"/>
        <v>0</v>
      </c>
      <c r="O66" s="43">
        <f t="shared" si="17"/>
        <v>0</v>
      </c>
      <c r="Q66" s="93">
        <f>IF(C66+D66=0,0,SUM(E$4:E66))</f>
        <v>0</v>
      </c>
      <c r="R66" s="34">
        <f>IF(I66=0,0,SUM(K$4:K66))</f>
        <v>0</v>
      </c>
      <c r="S66" s="43">
        <f>IF(F66+G66=0,0,SUM(O$4:O66))</f>
        <v>0</v>
      </c>
    </row>
    <row r="67" spans="1:19" x14ac:dyDescent="0.25">
      <c r="A67" s="57">
        <f t="shared" si="9"/>
        <v>9</v>
      </c>
      <c r="B67" s="101">
        <f t="shared" si="10"/>
        <v>45354</v>
      </c>
      <c r="C67" s="28"/>
      <c r="D67" s="28"/>
      <c r="E67" s="95">
        <f t="shared" si="11"/>
        <v>0</v>
      </c>
      <c r="F67" s="28"/>
      <c r="G67" s="28"/>
      <c r="H67" s="33">
        <f t="shared" si="12"/>
        <v>0</v>
      </c>
      <c r="I67" s="28"/>
      <c r="J67" s="33">
        <f t="shared" si="13"/>
        <v>0</v>
      </c>
      <c r="K67" s="34">
        <f t="shared" si="14"/>
        <v>0</v>
      </c>
      <c r="M67" s="93">
        <f t="shared" si="15"/>
        <v>0</v>
      </c>
      <c r="N67" s="34">
        <f t="shared" si="16"/>
        <v>0</v>
      </c>
      <c r="O67" s="43">
        <f t="shared" si="17"/>
        <v>0</v>
      </c>
      <c r="Q67" s="93">
        <f>IF(C67+D67=0,0,SUM(E$4:E67))</f>
        <v>0</v>
      </c>
      <c r="R67" s="34">
        <f>IF(I67=0,0,SUM(K$4:K67))</f>
        <v>0</v>
      </c>
      <c r="S67" s="43">
        <f>IF(F67+G67=0,0,SUM(O$4:O67))</f>
        <v>0</v>
      </c>
    </row>
    <row r="68" spans="1:19" x14ac:dyDescent="0.25">
      <c r="A68" s="57">
        <f t="shared" si="9"/>
        <v>10</v>
      </c>
      <c r="B68" s="101">
        <f t="shared" si="10"/>
        <v>45355</v>
      </c>
      <c r="C68" s="28"/>
      <c r="D68" s="28"/>
      <c r="E68" s="95">
        <f t="shared" si="11"/>
        <v>0</v>
      </c>
      <c r="F68" s="28"/>
      <c r="G68" s="28"/>
      <c r="H68" s="33">
        <f t="shared" si="12"/>
        <v>0</v>
      </c>
      <c r="I68" s="28"/>
      <c r="J68" s="33">
        <f t="shared" si="13"/>
        <v>0</v>
      </c>
      <c r="K68" s="34">
        <f t="shared" si="14"/>
        <v>0</v>
      </c>
      <c r="M68" s="93">
        <f t="shared" si="15"/>
        <v>0</v>
      </c>
      <c r="N68" s="34">
        <f t="shared" si="16"/>
        <v>0</v>
      </c>
      <c r="O68" s="43">
        <f t="shared" si="17"/>
        <v>0</v>
      </c>
      <c r="Q68" s="93">
        <f>IF(C68+D68=0,0,SUM(E$4:E68))</f>
        <v>0</v>
      </c>
      <c r="R68" s="34">
        <f>IF(I68=0,0,SUM(K$4:K68))</f>
        <v>0</v>
      </c>
      <c r="S68" s="43">
        <f>IF(F68+G68=0,0,SUM(O$4:O68))</f>
        <v>0</v>
      </c>
    </row>
    <row r="69" spans="1:19" x14ac:dyDescent="0.25">
      <c r="A69" s="57">
        <f t="shared" si="9"/>
        <v>10</v>
      </c>
      <c r="B69" s="101">
        <f t="shared" si="10"/>
        <v>45356</v>
      </c>
      <c r="C69" s="28"/>
      <c r="D69" s="28"/>
      <c r="E69" s="95">
        <f t="shared" si="11"/>
        <v>0</v>
      </c>
      <c r="F69" s="28"/>
      <c r="G69" s="28"/>
      <c r="H69" s="33">
        <f t="shared" si="12"/>
        <v>0</v>
      </c>
      <c r="I69" s="28"/>
      <c r="J69" s="33">
        <f t="shared" si="13"/>
        <v>0</v>
      </c>
      <c r="K69" s="34">
        <f t="shared" si="14"/>
        <v>0</v>
      </c>
      <c r="M69" s="93">
        <f t="shared" si="15"/>
        <v>0</v>
      </c>
      <c r="N69" s="34">
        <f t="shared" si="16"/>
        <v>0</v>
      </c>
      <c r="O69" s="43">
        <f t="shared" si="17"/>
        <v>0</v>
      </c>
      <c r="Q69" s="93">
        <f>IF(C69+D69=0,0,SUM(E$4:E69))</f>
        <v>0</v>
      </c>
      <c r="R69" s="34">
        <f>IF(I69=0,0,SUM(K$4:K69))</f>
        <v>0</v>
      </c>
      <c r="S69" s="43">
        <f>IF(F69+G69=0,0,SUM(O$4:O69))</f>
        <v>0</v>
      </c>
    </row>
    <row r="70" spans="1:19" x14ac:dyDescent="0.25">
      <c r="A70" s="57">
        <f t="shared" si="9"/>
        <v>10</v>
      </c>
      <c r="B70" s="101">
        <f t="shared" si="10"/>
        <v>45357</v>
      </c>
      <c r="C70" s="28"/>
      <c r="D70" s="28"/>
      <c r="E70" s="95">
        <f t="shared" si="11"/>
        <v>0</v>
      </c>
      <c r="F70" s="28"/>
      <c r="G70" s="28"/>
      <c r="H70" s="33">
        <f t="shared" si="12"/>
        <v>0</v>
      </c>
      <c r="I70" s="28"/>
      <c r="J70" s="33">
        <f t="shared" si="13"/>
        <v>0</v>
      </c>
      <c r="K70" s="34">
        <f t="shared" si="14"/>
        <v>0</v>
      </c>
      <c r="M70" s="93">
        <f t="shared" si="15"/>
        <v>0</v>
      </c>
      <c r="N70" s="34">
        <f t="shared" si="16"/>
        <v>0</v>
      </c>
      <c r="O70" s="43">
        <f t="shared" si="17"/>
        <v>0</v>
      </c>
      <c r="Q70" s="93">
        <f>IF(C70+D70=0,0,SUM(E$4:E70))</f>
        <v>0</v>
      </c>
      <c r="R70" s="34">
        <f>IF(I70=0,0,SUM(K$4:K70))</f>
        <v>0</v>
      </c>
      <c r="S70" s="43">
        <f>IF(F70+G70=0,0,SUM(O$4:O70))</f>
        <v>0</v>
      </c>
    </row>
    <row r="71" spans="1:19" x14ac:dyDescent="0.25">
      <c r="A71" s="57">
        <f t="shared" si="9"/>
        <v>10</v>
      </c>
      <c r="B71" s="101">
        <f t="shared" si="10"/>
        <v>45358</v>
      </c>
      <c r="C71" s="28"/>
      <c r="D71" s="28"/>
      <c r="E71" s="95">
        <f t="shared" si="11"/>
        <v>0</v>
      </c>
      <c r="F71" s="28"/>
      <c r="G71" s="28"/>
      <c r="H71" s="33">
        <f t="shared" si="12"/>
        <v>0</v>
      </c>
      <c r="I71" s="28"/>
      <c r="J71" s="33">
        <f t="shared" si="13"/>
        <v>0</v>
      </c>
      <c r="K71" s="34">
        <f t="shared" si="14"/>
        <v>0</v>
      </c>
      <c r="M71" s="93">
        <f t="shared" si="15"/>
        <v>0</v>
      </c>
      <c r="N71" s="34">
        <f t="shared" si="16"/>
        <v>0</v>
      </c>
      <c r="O71" s="43">
        <f t="shared" si="17"/>
        <v>0</v>
      </c>
      <c r="Q71" s="93">
        <f>IF(C71+D71=0,0,SUM(E$4:E71))</f>
        <v>0</v>
      </c>
      <c r="R71" s="34">
        <f>IF(I71=0,0,SUM(K$4:K71))</f>
        <v>0</v>
      </c>
      <c r="S71" s="43">
        <f>IF(F71+G71=0,0,SUM(O$4:O71))</f>
        <v>0</v>
      </c>
    </row>
    <row r="72" spans="1:19" x14ac:dyDescent="0.25">
      <c r="A72" s="57">
        <f t="shared" si="9"/>
        <v>10</v>
      </c>
      <c r="B72" s="101">
        <f t="shared" si="10"/>
        <v>45359</v>
      </c>
      <c r="C72" s="28"/>
      <c r="D72" s="28"/>
      <c r="E72" s="95">
        <f t="shared" si="11"/>
        <v>0</v>
      </c>
      <c r="F72" s="28"/>
      <c r="G72" s="28"/>
      <c r="H72" s="33">
        <f t="shared" si="12"/>
        <v>0</v>
      </c>
      <c r="I72" s="28"/>
      <c r="J72" s="33">
        <f t="shared" si="13"/>
        <v>0</v>
      </c>
      <c r="K72" s="34">
        <f t="shared" si="14"/>
        <v>0</v>
      </c>
      <c r="M72" s="93">
        <f t="shared" si="15"/>
        <v>0</v>
      </c>
      <c r="N72" s="34">
        <f t="shared" si="16"/>
        <v>0</v>
      </c>
      <c r="O72" s="43">
        <f t="shared" si="17"/>
        <v>0</v>
      </c>
      <c r="Q72" s="93">
        <f>IF(C72+D72=0,0,SUM(E$4:E72))</f>
        <v>0</v>
      </c>
      <c r="R72" s="34">
        <f>IF(I72=0,0,SUM(K$4:K72))</f>
        <v>0</v>
      </c>
      <c r="S72" s="43">
        <f>IF(F72+G72=0,0,SUM(O$4:O72))</f>
        <v>0</v>
      </c>
    </row>
    <row r="73" spans="1:19" x14ac:dyDescent="0.25">
      <c r="A73" s="57">
        <f t="shared" si="9"/>
        <v>10</v>
      </c>
      <c r="B73" s="101">
        <f t="shared" si="10"/>
        <v>45360</v>
      </c>
      <c r="C73" s="28"/>
      <c r="D73" s="28"/>
      <c r="E73" s="95">
        <f t="shared" si="11"/>
        <v>0</v>
      </c>
      <c r="F73" s="28"/>
      <c r="G73" s="28"/>
      <c r="H73" s="33">
        <f t="shared" si="12"/>
        <v>0</v>
      </c>
      <c r="I73" s="28"/>
      <c r="J73" s="33">
        <f t="shared" si="13"/>
        <v>0</v>
      </c>
      <c r="K73" s="34">
        <f t="shared" si="14"/>
        <v>0</v>
      </c>
      <c r="M73" s="93">
        <f t="shared" si="15"/>
        <v>0</v>
      </c>
      <c r="N73" s="34">
        <f t="shared" si="16"/>
        <v>0</v>
      </c>
      <c r="O73" s="43">
        <f t="shared" si="17"/>
        <v>0</v>
      </c>
      <c r="Q73" s="93">
        <f>IF(C73+D73=0,0,SUM(E$4:E73))</f>
        <v>0</v>
      </c>
      <c r="R73" s="34">
        <f>IF(I73=0,0,SUM(K$4:K73))</f>
        <v>0</v>
      </c>
      <c r="S73" s="43">
        <f>IF(F73+G73=0,0,SUM(O$4:O73))</f>
        <v>0</v>
      </c>
    </row>
    <row r="74" spans="1:19" x14ac:dyDescent="0.25">
      <c r="A74" s="57">
        <f t="shared" si="9"/>
        <v>10</v>
      </c>
      <c r="B74" s="101">
        <f t="shared" si="10"/>
        <v>45361</v>
      </c>
      <c r="C74" s="28"/>
      <c r="D74" s="28"/>
      <c r="E74" s="95">
        <f t="shared" si="11"/>
        <v>0</v>
      </c>
      <c r="F74" s="28"/>
      <c r="G74" s="28"/>
      <c r="H74" s="33">
        <f t="shared" si="12"/>
        <v>0</v>
      </c>
      <c r="I74" s="28"/>
      <c r="J74" s="33">
        <f t="shared" si="13"/>
        <v>0</v>
      </c>
      <c r="K74" s="34">
        <f t="shared" si="14"/>
        <v>0</v>
      </c>
      <c r="M74" s="93">
        <f t="shared" si="15"/>
        <v>0</v>
      </c>
      <c r="N74" s="34">
        <f t="shared" si="16"/>
        <v>0</v>
      </c>
      <c r="O74" s="43">
        <f t="shared" si="17"/>
        <v>0</v>
      </c>
      <c r="Q74" s="93">
        <f>IF(C74+D74=0,0,SUM(E$4:E74))</f>
        <v>0</v>
      </c>
      <c r="R74" s="34">
        <f>IF(I74=0,0,SUM(K$4:K74))</f>
        <v>0</v>
      </c>
      <c r="S74" s="43">
        <f>IF(F74+G74=0,0,SUM(O$4:O74))</f>
        <v>0</v>
      </c>
    </row>
    <row r="75" spans="1:19" x14ac:dyDescent="0.25">
      <c r="A75" s="57">
        <f t="shared" si="9"/>
        <v>11</v>
      </c>
      <c r="B75" s="101">
        <f t="shared" si="10"/>
        <v>45362</v>
      </c>
      <c r="C75" s="28"/>
      <c r="D75" s="28"/>
      <c r="E75" s="95">
        <f t="shared" si="11"/>
        <v>0</v>
      </c>
      <c r="F75" s="28"/>
      <c r="G75" s="28"/>
      <c r="H75" s="33">
        <f t="shared" si="12"/>
        <v>0</v>
      </c>
      <c r="I75" s="28"/>
      <c r="J75" s="33">
        <f t="shared" si="13"/>
        <v>0</v>
      </c>
      <c r="K75" s="34">
        <f t="shared" si="14"/>
        <v>0</v>
      </c>
      <c r="M75" s="93">
        <f t="shared" si="15"/>
        <v>0</v>
      </c>
      <c r="N75" s="34">
        <f t="shared" si="16"/>
        <v>0</v>
      </c>
      <c r="O75" s="43">
        <f t="shared" si="17"/>
        <v>0</v>
      </c>
      <c r="Q75" s="93">
        <f>IF(C75+D75=0,0,SUM(E$4:E75))</f>
        <v>0</v>
      </c>
      <c r="R75" s="34">
        <f>IF(I75=0,0,SUM(K$4:K75))</f>
        <v>0</v>
      </c>
      <c r="S75" s="43">
        <f>IF(F75+G75=0,0,SUM(O$4:O75))</f>
        <v>0</v>
      </c>
    </row>
    <row r="76" spans="1:19" x14ac:dyDescent="0.25">
      <c r="A76" s="57">
        <f t="shared" si="9"/>
        <v>11</v>
      </c>
      <c r="B76" s="101">
        <f t="shared" si="10"/>
        <v>45363</v>
      </c>
      <c r="C76" s="28"/>
      <c r="D76" s="28"/>
      <c r="E76" s="95">
        <f t="shared" si="11"/>
        <v>0</v>
      </c>
      <c r="F76" s="28"/>
      <c r="G76" s="28"/>
      <c r="H76" s="33">
        <f t="shared" si="12"/>
        <v>0</v>
      </c>
      <c r="I76" s="28"/>
      <c r="J76" s="33">
        <f t="shared" si="13"/>
        <v>0</v>
      </c>
      <c r="K76" s="34">
        <f t="shared" si="14"/>
        <v>0</v>
      </c>
      <c r="M76" s="93">
        <f t="shared" si="15"/>
        <v>0</v>
      </c>
      <c r="N76" s="34">
        <f t="shared" si="16"/>
        <v>0</v>
      </c>
      <c r="O76" s="43">
        <f t="shared" si="17"/>
        <v>0</v>
      </c>
      <c r="Q76" s="93">
        <f>IF(C76+D76=0,0,SUM(E$4:E76))</f>
        <v>0</v>
      </c>
      <c r="R76" s="34">
        <f>IF(I76=0,0,SUM(K$4:K76))</f>
        <v>0</v>
      </c>
      <c r="S76" s="43">
        <f>IF(F76+G76=0,0,SUM(O$4:O76))</f>
        <v>0</v>
      </c>
    </row>
    <row r="77" spans="1:19" x14ac:dyDescent="0.25">
      <c r="A77" s="57">
        <f t="shared" si="9"/>
        <v>11</v>
      </c>
      <c r="B77" s="101">
        <f t="shared" si="10"/>
        <v>45364</v>
      </c>
      <c r="C77" s="28"/>
      <c r="D77" s="28"/>
      <c r="E77" s="95">
        <f t="shared" si="11"/>
        <v>0</v>
      </c>
      <c r="F77" s="28"/>
      <c r="G77" s="28"/>
      <c r="H77" s="33">
        <f t="shared" si="12"/>
        <v>0</v>
      </c>
      <c r="I77" s="28"/>
      <c r="J77" s="33">
        <f t="shared" si="13"/>
        <v>0</v>
      </c>
      <c r="K77" s="34">
        <f t="shared" si="14"/>
        <v>0</v>
      </c>
      <c r="M77" s="93">
        <f t="shared" si="15"/>
        <v>0</v>
      </c>
      <c r="N77" s="34">
        <f t="shared" si="16"/>
        <v>0</v>
      </c>
      <c r="O77" s="43">
        <f t="shared" si="17"/>
        <v>0</v>
      </c>
      <c r="Q77" s="93">
        <f>IF(C77+D77=0,0,SUM(E$4:E77))</f>
        <v>0</v>
      </c>
      <c r="R77" s="34">
        <f>IF(I77=0,0,SUM(K$4:K77))</f>
        <v>0</v>
      </c>
      <c r="S77" s="43">
        <f>IF(F77+G77=0,0,SUM(O$4:O77))</f>
        <v>0</v>
      </c>
    </row>
    <row r="78" spans="1:19" x14ac:dyDescent="0.25">
      <c r="A78" s="57">
        <f t="shared" si="9"/>
        <v>11</v>
      </c>
      <c r="B78" s="101">
        <f t="shared" si="10"/>
        <v>45365</v>
      </c>
      <c r="C78" s="28"/>
      <c r="D78" s="28"/>
      <c r="E78" s="95">
        <f t="shared" si="11"/>
        <v>0</v>
      </c>
      <c r="F78" s="28"/>
      <c r="G78" s="28"/>
      <c r="H78" s="33">
        <f t="shared" si="12"/>
        <v>0</v>
      </c>
      <c r="I78" s="28"/>
      <c r="J78" s="33">
        <f t="shared" si="13"/>
        <v>0</v>
      </c>
      <c r="K78" s="34">
        <f t="shared" si="14"/>
        <v>0</v>
      </c>
      <c r="M78" s="93">
        <f t="shared" si="15"/>
        <v>0</v>
      </c>
      <c r="N78" s="34">
        <f t="shared" si="16"/>
        <v>0</v>
      </c>
      <c r="O78" s="43">
        <f t="shared" si="17"/>
        <v>0</v>
      </c>
      <c r="Q78" s="93">
        <f>IF(C78+D78=0,0,SUM(E$4:E78))</f>
        <v>0</v>
      </c>
      <c r="R78" s="34">
        <f>IF(I78=0,0,SUM(K$4:K78))</f>
        <v>0</v>
      </c>
      <c r="S78" s="43">
        <f>IF(F78+G78=0,0,SUM(O$4:O78))</f>
        <v>0</v>
      </c>
    </row>
    <row r="79" spans="1:19" x14ac:dyDescent="0.25">
      <c r="A79" s="57">
        <f t="shared" si="9"/>
        <v>11</v>
      </c>
      <c r="B79" s="101">
        <f t="shared" si="10"/>
        <v>45366</v>
      </c>
      <c r="C79" s="28"/>
      <c r="D79" s="28"/>
      <c r="E79" s="95">
        <f t="shared" si="11"/>
        <v>0</v>
      </c>
      <c r="F79" s="28"/>
      <c r="G79" s="28"/>
      <c r="H79" s="33">
        <f t="shared" si="12"/>
        <v>0</v>
      </c>
      <c r="I79" s="28"/>
      <c r="J79" s="33">
        <f t="shared" si="13"/>
        <v>0</v>
      </c>
      <c r="K79" s="34">
        <f t="shared" si="14"/>
        <v>0</v>
      </c>
      <c r="M79" s="93">
        <f t="shared" si="15"/>
        <v>0</v>
      </c>
      <c r="N79" s="34">
        <f t="shared" si="16"/>
        <v>0</v>
      </c>
      <c r="O79" s="43">
        <f t="shared" si="17"/>
        <v>0</v>
      </c>
      <c r="Q79" s="93">
        <f>IF(C79+D79=0,0,SUM(E$4:E79))</f>
        <v>0</v>
      </c>
      <c r="R79" s="34">
        <f>IF(I79=0,0,SUM(K$4:K79))</f>
        <v>0</v>
      </c>
      <c r="S79" s="43">
        <f>IF(F79+G79=0,0,SUM(O$4:O79))</f>
        <v>0</v>
      </c>
    </row>
    <row r="80" spans="1:19" x14ac:dyDescent="0.25">
      <c r="A80" s="57">
        <f t="shared" si="9"/>
        <v>11</v>
      </c>
      <c r="B80" s="101">
        <f t="shared" si="10"/>
        <v>45367</v>
      </c>
      <c r="C80" s="28"/>
      <c r="D80" s="28"/>
      <c r="E80" s="95">
        <f t="shared" si="11"/>
        <v>0</v>
      </c>
      <c r="F80" s="28"/>
      <c r="G80" s="28"/>
      <c r="H80" s="33">
        <f t="shared" si="12"/>
        <v>0</v>
      </c>
      <c r="I80" s="28"/>
      <c r="J80" s="33">
        <f t="shared" si="13"/>
        <v>0</v>
      </c>
      <c r="K80" s="34">
        <f t="shared" si="14"/>
        <v>0</v>
      </c>
      <c r="M80" s="93">
        <f t="shared" si="15"/>
        <v>0</v>
      </c>
      <c r="N80" s="34">
        <f t="shared" si="16"/>
        <v>0</v>
      </c>
      <c r="O80" s="43">
        <f t="shared" si="17"/>
        <v>0</v>
      </c>
      <c r="Q80" s="93">
        <f>IF(C80+D80=0,0,SUM(E$4:E80))</f>
        <v>0</v>
      </c>
      <c r="R80" s="34">
        <f>IF(I80=0,0,SUM(K$4:K80))</f>
        <v>0</v>
      </c>
      <c r="S80" s="43">
        <f>IF(F80+G80=0,0,SUM(O$4:O80))</f>
        <v>0</v>
      </c>
    </row>
    <row r="81" spans="1:19" x14ac:dyDescent="0.25">
      <c r="A81" s="57">
        <f t="shared" si="9"/>
        <v>11</v>
      </c>
      <c r="B81" s="101">
        <f t="shared" si="10"/>
        <v>45368</v>
      </c>
      <c r="C81" s="28"/>
      <c r="D81" s="28"/>
      <c r="E81" s="95">
        <f t="shared" si="11"/>
        <v>0</v>
      </c>
      <c r="F81" s="28"/>
      <c r="G81" s="28"/>
      <c r="H81" s="33">
        <f t="shared" si="12"/>
        <v>0</v>
      </c>
      <c r="I81" s="28"/>
      <c r="J81" s="33">
        <f t="shared" si="13"/>
        <v>0</v>
      </c>
      <c r="K81" s="34">
        <f t="shared" si="14"/>
        <v>0</v>
      </c>
      <c r="M81" s="93">
        <f t="shared" si="15"/>
        <v>0</v>
      </c>
      <c r="N81" s="34">
        <f t="shared" si="16"/>
        <v>0</v>
      </c>
      <c r="O81" s="43">
        <f t="shared" si="17"/>
        <v>0</v>
      </c>
      <c r="Q81" s="93">
        <f>IF(C81+D81=0,0,SUM(E$4:E81))</f>
        <v>0</v>
      </c>
      <c r="R81" s="34">
        <f>IF(I81=0,0,SUM(K$4:K81))</f>
        <v>0</v>
      </c>
      <c r="S81" s="43">
        <f>IF(F81+G81=0,0,SUM(O$4:O81))</f>
        <v>0</v>
      </c>
    </row>
    <row r="82" spans="1:19" x14ac:dyDescent="0.25">
      <c r="A82" s="57">
        <f t="shared" si="9"/>
        <v>12</v>
      </c>
      <c r="B82" s="101">
        <f t="shared" si="10"/>
        <v>45369</v>
      </c>
      <c r="C82" s="28"/>
      <c r="D82" s="28"/>
      <c r="E82" s="95">
        <f t="shared" si="11"/>
        <v>0</v>
      </c>
      <c r="F82" s="28"/>
      <c r="G82" s="28"/>
      <c r="H82" s="33">
        <f t="shared" si="12"/>
        <v>0</v>
      </c>
      <c r="I82" s="28"/>
      <c r="J82" s="33">
        <f t="shared" si="13"/>
        <v>0</v>
      </c>
      <c r="K82" s="34">
        <f t="shared" si="14"/>
        <v>0</v>
      </c>
      <c r="M82" s="93">
        <f t="shared" si="15"/>
        <v>0</v>
      </c>
      <c r="N82" s="34">
        <f t="shared" si="16"/>
        <v>0</v>
      </c>
      <c r="O82" s="43">
        <f t="shared" si="17"/>
        <v>0</v>
      </c>
      <c r="Q82" s="93">
        <f>IF(C82+D82=0,0,SUM(E$4:E82))</f>
        <v>0</v>
      </c>
      <c r="R82" s="34">
        <f>IF(I82=0,0,SUM(K$4:K82))</f>
        <v>0</v>
      </c>
      <c r="S82" s="43">
        <f>IF(F82+G82=0,0,SUM(O$4:O82))</f>
        <v>0</v>
      </c>
    </row>
    <row r="83" spans="1:19" x14ac:dyDescent="0.25">
      <c r="A83" s="57">
        <f t="shared" si="9"/>
        <v>12</v>
      </c>
      <c r="B83" s="101">
        <f t="shared" si="10"/>
        <v>45370</v>
      </c>
      <c r="C83" s="28"/>
      <c r="D83" s="28"/>
      <c r="E83" s="95">
        <f t="shared" si="11"/>
        <v>0</v>
      </c>
      <c r="F83" s="28"/>
      <c r="G83" s="28"/>
      <c r="H83" s="33">
        <f t="shared" si="12"/>
        <v>0</v>
      </c>
      <c r="I83" s="28"/>
      <c r="J83" s="33">
        <f t="shared" si="13"/>
        <v>0</v>
      </c>
      <c r="K83" s="34">
        <f t="shared" si="14"/>
        <v>0</v>
      </c>
      <c r="M83" s="93">
        <f t="shared" si="15"/>
        <v>0</v>
      </c>
      <c r="N83" s="34">
        <f t="shared" si="16"/>
        <v>0</v>
      </c>
      <c r="O83" s="43">
        <f t="shared" si="17"/>
        <v>0</v>
      </c>
      <c r="Q83" s="93">
        <f>IF(C83+D83=0,0,SUM(E$4:E83))</f>
        <v>0</v>
      </c>
      <c r="R83" s="34">
        <f>IF(I83=0,0,SUM(K$4:K83))</f>
        <v>0</v>
      </c>
      <c r="S83" s="43">
        <f>IF(F83+G83=0,0,SUM(O$4:O83))</f>
        <v>0</v>
      </c>
    </row>
    <row r="84" spans="1:19" x14ac:dyDescent="0.25">
      <c r="A84" s="57">
        <f t="shared" si="9"/>
        <v>12</v>
      </c>
      <c r="B84" s="101">
        <f t="shared" si="10"/>
        <v>45371</v>
      </c>
      <c r="C84" s="28"/>
      <c r="D84" s="28"/>
      <c r="E84" s="95">
        <f t="shared" si="11"/>
        <v>0</v>
      </c>
      <c r="F84" s="28"/>
      <c r="G84" s="28"/>
      <c r="H84" s="33">
        <f t="shared" si="12"/>
        <v>0</v>
      </c>
      <c r="I84" s="28"/>
      <c r="J84" s="33">
        <f t="shared" si="13"/>
        <v>0</v>
      </c>
      <c r="K84" s="34">
        <f t="shared" si="14"/>
        <v>0</v>
      </c>
      <c r="M84" s="93">
        <f t="shared" si="15"/>
        <v>0</v>
      </c>
      <c r="N84" s="34">
        <f t="shared" si="16"/>
        <v>0</v>
      </c>
      <c r="O84" s="43">
        <f t="shared" si="17"/>
        <v>0</v>
      </c>
      <c r="Q84" s="93">
        <f>IF(C84+D84=0,0,SUM(E$4:E84))</f>
        <v>0</v>
      </c>
      <c r="R84" s="34">
        <f>IF(I84=0,0,SUM(K$4:K84))</f>
        <v>0</v>
      </c>
      <c r="S84" s="43">
        <f>IF(F84+G84=0,0,SUM(O$4:O84))</f>
        <v>0</v>
      </c>
    </row>
    <row r="85" spans="1:19" x14ac:dyDescent="0.25">
      <c r="A85" s="57">
        <f t="shared" si="9"/>
        <v>12</v>
      </c>
      <c r="B85" s="101">
        <f t="shared" si="10"/>
        <v>45372</v>
      </c>
      <c r="C85" s="28"/>
      <c r="D85" s="28"/>
      <c r="E85" s="95">
        <f t="shared" si="11"/>
        <v>0</v>
      </c>
      <c r="F85" s="28"/>
      <c r="G85" s="28"/>
      <c r="H85" s="33">
        <f t="shared" si="12"/>
        <v>0</v>
      </c>
      <c r="I85" s="28"/>
      <c r="J85" s="33">
        <f t="shared" si="13"/>
        <v>0</v>
      </c>
      <c r="K85" s="34">
        <f t="shared" si="14"/>
        <v>0</v>
      </c>
      <c r="M85" s="93">
        <f t="shared" si="15"/>
        <v>0</v>
      </c>
      <c r="N85" s="34">
        <f t="shared" si="16"/>
        <v>0</v>
      </c>
      <c r="O85" s="43">
        <f t="shared" si="17"/>
        <v>0</v>
      </c>
      <c r="Q85" s="93">
        <f>IF(C85+D85=0,0,SUM(E$4:E85))</f>
        <v>0</v>
      </c>
      <c r="R85" s="34">
        <f>IF(I85=0,0,SUM(K$4:K85))</f>
        <v>0</v>
      </c>
      <c r="S85" s="43">
        <f>IF(F85+G85=0,0,SUM(O$4:O85))</f>
        <v>0</v>
      </c>
    </row>
    <row r="86" spans="1:19" x14ac:dyDescent="0.25">
      <c r="A86" s="57">
        <f t="shared" si="9"/>
        <v>12</v>
      </c>
      <c r="B86" s="101">
        <f t="shared" si="10"/>
        <v>45373</v>
      </c>
      <c r="C86" s="28"/>
      <c r="D86" s="28"/>
      <c r="E86" s="95">
        <f t="shared" si="11"/>
        <v>0</v>
      </c>
      <c r="F86" s="28"/>
      <c r="G86" s="28"/>
      <c r="H86" s="33">
        <f t="shared" si="12"/>
        <v>0</v>
      </c>
      <c r="I86" s="28"/>
      <c r="J86" s="33">
        <f t="shared" si="13"/>
        <v>0</v>
      </c>
      <c r="K86" s="34">
        <f t="shared" si="14"/>
        <v>0</v>
      </c>
      <c r="M86" s="93">
        <f t="shared" si="15"/>
        <v>0</v>
      </c>
      <c r="N86" s="34">
        <f t="shared" si="16"/>
        <v>0</v>
      </c>
      <c r="O86" s="43">
        <f t="shared" si="17"/>
        <v>0</v>
      </c>
      <c r="Q86" s="93">
        <f>IF(C86+D86=0,0,SUM(E$4:E86))</f>
        <v>0</v>
      </c>
      <c r="R86" s="34">
        <f>IF(I86=0,0,SUM(K$4:K86))</f>
        <v>0</v>
      </c>
      <c r="S86" s="43">
        <f>IF(F86+G86=0,0,SUM(O$4:O86))</f>
        <v>0</v>
      </c>
    </row>
    <row r="87" spans="1:19" x14ac:dyDescent="0.25">
      <c r="A87" s="57">
        <f t="shared" si="9"/>
        <v>12</v>
      </c>
      <c r="B87" s="101">
        <f t="shared" si="10"/>
        <v>45374</v>
      </c>
      <c r="C87" s="28"/>
      <c r="D87" s="28"/>
      <c r="E87" s="95">
        <f t="shared" si="11"/>
        <v>0</v>
      </c>
      <c r="F87" s="28"/>
      <c r="G87" s="28"/>
      <c r="H87" s="33">
        <f t="shared" si="12"/>
        <v>0</v>
      </c>
      <c r="I87" s="28"/>
      <c r="J87" s="33">
        <f t="shared" si="13"/>
        <v>0</v>
      </c>
      <c r="K87" s="34">
        <f t="shared" si="14"/>
        <v>0</v>
      </c>
      <c r="M87" s="93">
        <f t="shared" si="15"/>
        <v>0</v>
      </c>
      <c r="N87" s="34">
        <f t="shared" si="16"/>
        <v>0</v>
      </c>
      <c r="O87" s="43">
        <f t="shared" si="17"/>
        <v>0</v>
      </c>
      <c r="Q87" s="93">
        <f>IF(C87+D87=0,0,SUM(E$4:E87))</f>
        <v>0</v>
      </c>
      <c r="R87" s="34">
        <f>IF(I87=0,0,SUM(K$4:K87))</f>
        <v>0</v>
      </c>
      <c r="S87" s="43">
        <f>IF(F87+G87=0,0,SUM(O$4:O87))</f>
        <v>0</v>
      </c>
    </row>
    <row r="88" spans="1:19" x14ac:dyDescent="0.25">
      <c r="A88" s="57">
        <f t="shared" si="9"/>
        <v>12</v>
      </c>
      <c r="B88" s="101">
        <f t="shared" si="10"/>
        <v>45375</v>
      </c>
      <c r="C88" s="28"/>
      <c r="D88" s="28"/>
      <c r="E88" s="95">
        <f t="shared" si="11"/>
        <v>0</v>
      </c>
      <c r="F88" s="28"/>
      <c r="G88" s="28"/>
      <c r="H88" s="33">
        <f t="shared" si="12"/>
        <v>0</v>
      </c>
      <c r="I88" s="28"/>
      <c r="J88" s="33">
        <f t="shared" si="13"/>
        <v>0</v>
      </c>
      <c r="K88" s="34">
        <f t="shared" si="14"/>
        <v>0</v>
      </c>
      <c r="M88" s="93">
        <f t="shared" si="15"/>
        <v>0</v>
      </c>
      <c r="N88" s="34">
        <f t="shared" si="16"/>
        <v>0</v>
      </c>
      <c r="O88" s="43">
        <f t="shared" si="17"/>
        <v>0</v>
      </c>
      <c r="Q88" s="93">
        <f>IF(C88+D88=0,0,SUM(E$4:E88))</f>
        <v>0</v>
      </c>
      <c r="R88" s="34">
        <f>IF(I88=0,0,SUM(K$4:K88))</f>
        <v>0</v>
      </c>
      <c r="S88" s="43">
        <f>IF(F88+G88=0,0,SUM(O$4:O88))</f>
        <v>0</v>
      </c>
    </row>
    <row r="89" spans="1:19" x14ac:dyDescent="0.25">
      <c r="A89" s="57">
        <f t="shared" si="9"/>
        <v>13</v>
      </c>
      <c r="B89" s="101">
        <f t="shared" si="10"/>
        <v>45376</v>
      </c>
      <c r="C89" s="28"/>
      <c r="D89" s="28"/>
      <c r="E89" s="95">
        <f t="shared" si="11"/>
        <v>0</v>
      </c>
      <c r="F89" s="28"/>
      <c r="G89" s="28"/>
      <c r="H89" s="33">
        <f t="shared" si="12"/>
        <v>0</v>
      </c>
      <c r="I89" s="28"/>
      <c r="J89" s="33">
        <f t="shared" si="13"/>
        <v>0</v>
      </c>
      <c r="K89" s="34">
        <f t="shared" si="14"/>
        <v>0</v>
      </c>
      <c r="M89" s="93">
        <f t="shared" si="15"/>
        <v>0</v>
      </c>
      <c r="N89" s="34">
        <f t="shared" si="16"/>
        <v>0</v>
      </c>
      <c r="O89" s="43">
        <f t="shared" si="17"/>
        <v>0</v>
      </c>
      <c r="Q89" s="93">
        <f>IF(C89+D89=0,0,SUM(E$4:E89))</f>
        <v>0</v>
      </c>
      <c r="R89" s="34">
        <f>IF(I89=0,0,SUM(K$4:K89))</f>
        <v>0</v>
      </c>
      <c r="S89" s="43">
        <f>IF(F89+G89=0,0,SUM(O$4:O89))</f>
        <v>0</v>
      </c>
    </row>
    <row r="90" spans="1:19" x14ac:dyDescent="0.25">
      <c r="A90" s="57">
        <f t="shared" si="9"/>
        <v>13</v>
      </c>
      <c r="B90" s="101">
        <f t="shared" si="10"/>
        <v>45377</v>
      </c>
      <c r="C90" s="28"/>
      <c r="D90" s="28"/>
      <c r="E90" s="95">
        <f t="shared" si="11"/>
        <v>0</v>
      </c>
      <c r="F90" s="28"/>
      <c r="G90" s="28"/>
      <c r="H90" s="33">
        <f t="shared" si="12"/>
        <v>0</v>
      </c>
      <c r="I90" s="28"/>
      <c r="J90" s="33">
        <f t="shared" si="13"/>
        <v>0</v>
      </c>
      <c r="K90" s="34">
        <f t="shared" si="14"/>
        <v>0</v>
      </c>
      <c r="M90" s="93">
        <f t="shared" si="15"/>
        <v>0</v>
      </c>
      <c r="N90" s="34">
        <f t="shared" si="16"/>
        <v>0</v>
      </c>
      <c r="O90" s="43">
        <f t="shared" si="17"/>
        <v>0</v>
      </c>
      <c r="Q90" s="93">
        <f>IF(C90+D90=0,0,SUM(E$4:E90))</f>
        <v>0</v>
      </c>
      <c r="R90" s="34">
        <f>IF(I90=0,0,SUM(K$4:K90))</f>
        <v>0</v>
      </c>
      <c r="S90" s="43">
        <f>IF(F90+G90=0,0,SUM(O$4:O90))</f>
        <v>0</v>
      </c>
    </row>
    <row r="91" spans="1:19" x14ac:dyDescent="0.25">
      <c r="A91" s="57">
        <f t="shared" si="9"/>
        <v>13</v>
      </c>
      <c r="B91" s="101">
        <f t="shared" si="10"/>
        <v>45378</v>
      </c>
      <c r="C91" s="28"/>
      <c r="D91" s="28"/>
      <c r="E91" s="95">
        <f t="shared" si="11"/>
        <v>0</v>
      </c>
      <c r="F91" s="28"/>
      <c r="G91" s="28"/>
      <c r="H91" s="33">
        <f t="shared" si="12"/>
        <v>0</v>
      </c>
      <c r="I91" s="28"/>
      <c r="J91" s="33">
        <f t="shared" si="13"/>
        <v>0</v>
      </c>
      <c r="K91" s="34">
        <f t="shared" si="14"/>
        <v>0</v>
      </c>
      <c r="M91" s="93">
        <f t="shared" si="15"/>
        <v>0</v>
      </c>
      <c r="N91" s="34">
        <f t="shared" si="16"/>
        <v>0</v>
      </c>
      <c r="O91" s="43">
        <f t="shared" si="17"/>
        <v>0</v>
      </c>
      <c r="Q91" s="93">
        <f>IF(C91+D91=0,0,SUM(E$4:E91))</f>
        <v>0</v>
      </c>
      <c r="R91" s="34">
        <f>IF(I91=0,0,SUM(K$4:K91))</f>
        <v>0</v>
      </c>
      <c r="S91" s="43">
        <f>IF(F91+G91=0,0,SUM(O$4:O91))</f>
        <v>0</v>
      </c>
    </row>
    <row r="92" spans="1:19" x14ac:dyDescent="0.25">
      <c r="A92" s="57">
        <f t="shared" si="9"/>
        <v>13</v>
      </c>
      <c r="B92" s="101">
        <f t="shared" si="10"/>
        <v>45379</v>
      </c>
      <c r="C92" s="28"/>
      <c r="D92" s="28"/>
      <c r="E92" s="95">
        <f t="shared" si="11"/>
        <v>0</v>
      </c>
      <c r="F92" s="28"/>
      <c r="G92" s="28"/>
      <c r="H92" s="33">
        <f t="shared" si="12"/>
        <v>0</v>
      </c>
      <c r="I92" s="28"/>
      <c r="J92" s="33">
        <f t="shared" si="13"/>
        <v>0</v>
      </c>
      <c r="K92" s="34">
        <f t="shared" si="14"/>
        <v>0</v>
      </c>
      <c r="M92" s="93">
        <f t="shared" si="15"/>
        <v>0</v>
      </c>
      <c r="N92" s="34">
        <f t="shared" si="16"/>
        <v>0</v>
      </c>
      <c r="O92" s="43">
        <f t="shared" si="17"/>
        <v>0</v>
      </c>
      <c r="Q92" s="93">
        <f>IF(C92+D92=0,0,SUM(E$4:E92))</f>
        <v>0</v>
      </c>
      <c r="R92" s="34">
        <f>IF(I92=0,0,SUM(K$4:K92))</f>
        <v>0</v>
      </c>
      <c r="S92" s="43">
        <f>IF(F92+G92=0,0,SUM(O$4:O92))</f>
        <v>0</v>
      </c>
    </row>
    <row r="93" spans="1:19" x14ac:dyDescent="0.25">
      <c r="A93" s="57">
        <f t="shared" si="9"/>
        <v>13</v>
      </c>
      <c r="B93" s="101">
        <f t="shared" si="10"/>
        <v>45380</v>
      </c>
      <c r="C93" s="28"/>
      <c r="D93" s="28"/>
      <c r="E93" s="95">
        <f t="shared" si="11"/>
        <v>0</v>
      </c>
      <c r="F93" s="28"/>
      <c r="G93" s="28"/>
      <c r="H93" s="33">
        <f t="shared" si="12"/>
        <v>0</v>
      </c>
      <c r="I93" s="28"/>
      <c r="J93" s="33">
        <f t="shared" si="13"/>
        <v>0</v>
      </c>
      <c r="K93" s="34">
        <f t="shared" si="14"/>
        <v>0</v>
      </c>
      <c r="M93" s="93">
        <f t="shared" si="15"/>
        <v>0</v>
      </c>
      <c r="N93" s="34">
        <f t="shared" si="16"/>
        <v>0</v>
      </c>
      <c r="O93" s="43">
        <f t="shared" si="17"/>
        <v>0</v>
      </c>
      <c r="Q93" s="93">
        <f>IF(C93+D93=0,0,SUM(E$4:E93))</f>
        <v>0</v>
      </c>
      <c r="R93" s="34">
        <f>IF(I93=0,0,SUM(K$4:K93))</f>
        <v>0</v>
      </c>
      <c r="S93" s="43">
        <f>IF(F93+G93=0,0,SUM(O$4:O93))</f>
        <v>0</v>
      </c>
    </row>
    <row r="94" spans="1:19" x14ac:dyDescent="0.25">
      <c r="A94" s="57">
        <f t="shared" si="9"/>
        <v>13</v>
      </c>
      <c r="B94" s="101">
        <f t="shared" si="10"/>
        <v>45381</v>
      </c>
      <c r="C94" s="28"/>
      <c r="D94" s="28"/>
      <c r="E94" s="95">
        <f t="shared" si="11"/>
        <v>0</v>
      </c>
      <c r="F94" s="28"/>
      <c r="G94" s="28"/>
      <c r="H94" s="33">
        <f t="shared" si="12"/>
        <v>0</v>
      </c>
      <c r="I94" s="28"/>
      <c r="J94" s="33">
        <f t="shared" si="13"/>
        <v>0</v>
      </c>
      <c r="K94" s="34">
        <f t="shared" si="14"/>
        <v>0</v>
      </c>
      <c r="M94" s="93">
        <f t="shared" si="15"/>
        <v>0</v>
      </c>
      <c r="N94" s="34">
        <f t="shared" si="16"/>
        <v>0</v>
      </c>
      <c r="O94" s="43">
        <f t="shared" si="17"/>
        <v>0</v>
      </c>
      <c r="Q94" s="93">
        <f>IF(C94+D94=0,0,SUM(E$4:E94))</f>
        <v>0</v>
      </c>
      <c r="R94" s="34">
        <f>IF(I94=0,0,SUM(K$4:K94))</f>
        <v>0</v>
      </c>
      <c r="S94" s="43">
        <f>IF(F94+G94=0,0,SUM(O$4:O94))</f>
        <v>0</v>
      </c>
    </row>
    <row r="95" spans="1:19" x14ac:dyDescent="0.25">
      <c r="A95" s="57">
        <f t="shared" si="9"/>
        <v>13</v>
      </c>
      <c r="B95" s="101">
        <f t="shared" si="10"/>
        <v>45382</v>
      </c>
      <c r="C95" s="28"/>
      <c r="D95" s="28"/>
      <c r="E95" s="95">
        <f t="shared" si="11"/>
        <v>0</v>
      </c>
      <c r="F95" s="28"/>
      <c r="G95" s="28"/>
      <c r="H95" s="33">
        <f t="shared" si="12"/>
        <v>0</v>
      </c>
      <c r="I95" s="28"/>
      <c r="J95" s="33">
        <f t="shared" si="13"/>
        <v>0</v>
      </c>
      <c r="K95" s="34">
        <f t="shared" si="14"/>
        <v>0</v>
      </c>
      <c r="M95" s="93">
        <f t="shared" si="15"/>
        <v>0</v>
      </c>
      <c r="N95" s="34">
        <f t="shared" si="16"/>
        <v>0</v>
      </c>
      <c r="O95" s="43">
        <f t="shared" si="17"/>
        <v>0</v>
      </c>
      <c r="Q95" s="93">
        <f>IF(C95+D95=0,0,SUM(E$4:E95))</f>
        <v>0</v>
      </c>
      <c r="R95" s="34">
        <f>IF(I95=0,0,SUM(K$4:K95))</f>
        <v>0</v>
      </c>
      <c r="S95" s="43">
        <f>IF(F95+G95=0,0,SUM(O$4:O95))</f>
        <v>0</v>
      </c>
    </row>
    <row r="96" spans="1:19" x14ac:dyDescent="0.25">
      <c r="A96" s="57">
        <f t="shared" si="9"/>
        <v>14</v>
      </c>
      <c r="B96" s="101">
        <f t="shared" si="10"/>
        <v>45383</v>
      </c>
      <c r="C96" s="28"/>
      <c r="D96" s="28"/>
      <c r="E96" s="95">
        <f t="shared" si="11"/>
        <v>0</v>
      </c>
      <c r="F96" s="28"/>
      <c r="G96" s="28"/>
      <c r="H96" s="33">
        <f t="shared" si="12"/>
        <v>0</v>
      </c>
      <c r="I96" s="28"/>
      <c r="J96" s="33">
        <f t="shared" si="13"/>
        <v>0</v>
      </c>
      <c r="K96" s="34">
        <f t="shared" si="14"/>
        <v>0</v>
      </c>
      <c r="M96" s="93">
        <f t="shared" si="15"/>
        <v>0</v>
      </c>
      <c r="N96" s="34">
        <f t="shared" si="16"/>
        <v>0</v>
      </c>
      <c r="O96" s="43">
        <f t="shared" si="17"/>
        <v>0</v>
      </c>
      <c r="Q96" s="93">
        <f>IF(C96+D96=0,0,SUM(E$4:E96))</f>
        <v>0</v>
      </c>
      <c r="R96" s="34">
        <f>IF(I96=0,0,SUM(K$4:K96))</f>
        <v>0</v>
      </c>
      <c r="S96" s="43">
        <f>IF(F96+G96=0,0,SUM(O$4:O96))</f>
        <v>0</v>
      </c>
    </row>
    <row r="97" spans="1:19" x14ac:dyDescent="0.25">
      <c r="A97" s="57">
        <f t="shared" si="9"/>
        <v>14</v>
      </c>
      <c r="B97" s="101">
        <f t="shared" si="10"/>
        <v>45384</v>
      </c>
      <c r="C97" s="28"/>
      <c r="D97" s="28"/>
      <c r="E97" s="95">
        <f t="shared" si="11"/>
        <v>0</v>
      </c>
      <c r="F97" s="28"/>
      <c r="G97" s="28"/>
      <c r="H97" s="33">
        <f t="shared" si="12"/>
        <v>0</v>
      </c>
      <c r="I97" s="28"/>
      <c r="J97" s="33">
        <f t="shared" si="13"/>
        <v>0</v>
      </c>
      <c r="K97" s="34">
        <f t="shared" si="14"/>
        <v>0</v>
      </c>
      <c r="M97" s="93">
        <f t="shared" si="15"/>
        <v>0</v>
      </c>
      <c r="N97" s="34">
        <f t="shared" si="16"/>
        <v>0</v>
      </c>
      <c r="O97" s="43">
        <f t="shared" si="17"/>
        <v>0</v>
      </c>
      <c r="Q97" s="93">
        <f>IF(C97+D97=0,0,SUM(E$4:E97))</f>
        <v>0</v>
      </c>
      <c r="R97" s="34">
        <f>IF(I97=0,0,SUM(K$4:K97))</f>
        <v>0</v>
      </c>
      <c r="S97" s="43">
        <f>IF(F97+G97=0,0,SUM(O$4:O97))</f>
        <v>0</v>
      </c>
    </row>
    <row r="98" spans="1:19" x14ac:dyDescent="0.25">
      <c r="A98" s="57">
        <f t="shared" si="9"/>
        <v>14</v>
      </c>
      <c r="B98" s="101">
        <f t="shared" si="10"/>
        <v>45385</v>
      </c>
      <c r="C98" s="28"/>
      <c r="D98" s="28"/>
      <c r="E98" s="95">
        <f t="shared" si="11"/>
        <v>0</v>
      </c>
      <c r="F98" s="28"/>
      <c r="G98" s="28"/>
      <c r="H98" s="33">
        <f t="shared" si="12"/>
        <v>0</v>
      </c>
      <c r="I98" s="28"/>
      <c r="J98" s="33">
        <f t="shared" si="13"/>
        <v>0</v>
      </c>
      <c r="K98" s="34">
        <f t="shared" si="14"/>
        <v>0</v>
      </c>
      <c r="M98" s="93">
        <f t="shared" si="15"/>
        <v>0</v>
      </c>
      <c r="N98" s="34">
        <f t="shared" si="16"/>
        <v>0</v>
      </c>
      <c r="O98" s="43">
        <f t="shared" si="17"/>
        <v>0</v>
      </c>
      <c r="Q98" s="93">
        <f>IF(C98+D98=0,0,SUM(E$4:E98))</f>
        <v>0</v>
      </c>
      <c r="R98" s="34">
        <f>IF(I98=0,0,SUM(K$4:K98))</f>
        <v>0</v>
      </c>
      <c r="S98" s="43">
        <f>IF(F98+G98=0,0,SUM(O$4:O98))</f>
        <v>0</v>
      </c>
    </row>
    <row r="99" spans="1:19" x14ac:dyDescent="0.25">
      <c r="A99" s="57">
        <f t="shared" si="9"/>
        <v>14</v>
      </c>
      <c r="B99" s="101">
        <f t="shared" si="10"/>
        <v>45386</v>
      </c>
      <c r="C99" s="28"/>
      <c r="D99" s="28"/>
      <c r="E99" s="95">
        <f t="shared" si="11"/>
        <v>0</v>
      </c>
      <c r="F99" s="28"/>
      <c r="G99" s="28"/>
      <c r="H99" s="33">
        <f t="shared" si="12"/>
        <v>0</v>
      </c>
      <c r="I99" s="28"/>
      <c r="J99" s="33">
        <f t="shared" si="13"/>
        <v>0</v>
      </c>
      <c r="K99" s="34">
        <f t="shared" si="14"/>
        <v>0</v>
      </c>
      <c r="M99" s="93">
        <f t="shared" si="15"/>
        <v>0</v>
      </c>
      <c r="N99" s="34">
        <f t="shared" si="16"/>
        <v>0</v>
      </c>
      <c r="O99" s="43">
        <f t="shared" si="17"/>
        <v>0</v>
      </c>
      <c r="Q99" s="93">
        <f>IF(C99+D99=0,0,SUM(E$4:E99))</f>
        <v>0</v>
      </c>
      <c r="R99" s="34">
        <f>IF(I99=0,0,SUM(K$4:K99))</f>
        <v>0</v>
      </c>
      <c r="S99" s="43">
        <f>IF(F99+G99=0,0,SUM(O$4:O99))</f>
        <v>0</v>
      </c>
    </row>
    <row r="100" spans="1:19" x14ac:dyDescent="0.25">
      <c r="A100" s="57">
        <f t="shared" si="9"/>
        <v>14</v>
      </c>
      <c r="B100" s="101">
        <f t="shared" si="10"/>
        <v>45387</v>
      </c>
      <c r="C100" s="28"/>
      <c r="D100" s="28"/>
      <c r="E100" s="95">
        <f t="shared" si="11"/>
        <v>0</v>
      </c>
      <c r="F100" s="28"/>
      <c r="G100" s="28"/>
      <c r="H100" s="33">
        <f t="shared" si="12"/>
        <v>0</v>
      </c>
      <c r="I100" s="28"/>
      <c r="J100" s="33">
        <f t="shared" si="13"/>
        <v>0</v>
      </c>
      <c r="K100" s="34">
        <f t="shared" si="14"/>
        <v>0</v>
      </c>
      <c r="M100" s="93">
        <f t="shared" si="15"/>
        <v>0</v>
      </c>
      <c r="N100" s="34">
        <f t="shared" si="16"/>
        <v>0</v>
      </c>
      <c r="O100" s="43">
        <f t="shared" si="17"/>
        <v>0</v>
      </c>
      <c r="Q100" s="93">
        <f>IF(C100+D100=0,0,SUM(E$4:E100))</f>
        <v>0</v>
      </c>
      <c r="R100" s="34">
        <f>IF(I100=0,0,SUM(K$4:K100))</f>
        <v>0</v>
      </c>
      <c r="S100" s="43">
        <f>IF(F100+G100=0,0,SUM(O$4:O100))</f>
        <v>0</v>
      </c>
    </row>
    <row r="101" spans="1:19" x14ac:dyDescent="0.25">
      <c r="A101" s="57">
        <f t="shared" si="9"/>
        <v>14</v>
      </c>
      <c r="B101" s="101">
        <f t="shared" si="10"/>
        <v>45388</v>
      </c>
      <c r="C101" s="28"/>
      <c r="D101" s="28"/>
      <c r="E101" s="95">
        <f t="shared" si="11"/>
        <v>0</v>
      </c>
      <c r="F101" s="28"/>
      <c r="G101" s="28"/>
      <c r="H101" s="33">
        <f t="shared" si="12"/>
        <v>0</v>
      </c>
      <c r="I101" s="28"/>
      <c r="J101" s="33">
        <f t="shared" si="13"/>
        <v>0</v>
      </c>
      <c r="K101" s="34">
        <f t="shared" si="14"/>
        <v>0</v>
      </c>
      <c r="M101" s="93">
        <f t="shared" si="15"/>
        <v>0</v>
      </c>
      <c r="N101" s="34">
        <f t="shared" si="16"/>
        <v>0</v>
      </c>
      <c r="O101" s="43">
        <f t="shared" si="17"/>
        <v>0</v>
      </c>
      <c r="Q101" s="93">
        <f>IF(C101+D101=0,0,SUM(E$4:E101))</f>
        <v>0</v>
      </c>
      <c r="R101" s="34">
        <f>IF(I101=0,0,SUM(K$4:K101))</f>
        <v>0</v>
      </c>
      <c r="S101" s="43">
        <f>IF(F101+G101=0,0,SUM(O$4:O101))</f>
        <v>0</v>
      </c>
    </row>
    <row r="102" spans="1:19" x14ac:dyDescent="0.25">
      <c r="A102" s="57">
        <f t="shared" si="9"/>
        <v>14</v>
      </c>
      <c r="B102" s="101">
        <f t="shared" si="10"/>
        <v>45389</v>
      </c>
      <c r="C102" s="28"/>
      <c r="D102" s="28"/>
      <c r="E102" s="95">
        <f t="shared" si="11"/>
        <v>0</v>
      </c>
      <c r="F102" s="28"/>
      <c r="G102" s="28"/>
      <c r="H102" s="33">
        <f t="shared" si="12"/>
        <v>0</v>
      </c>
      <c r="I102" s="28"/>
      <c r="J102" s="33">
        <f t="shared" si="13"/>
        <v>0</v>
      </c>
      <c r="K102" s="34">
        <f t="shared" si="14"/>
        <v>0</v>
      </c>
      <c r="M102" s="93">
        <f t="shared" si="15"/>
        <v>0</v>
      </c>
      <c r="N102" s="34">
        <f t="shared" si="16"/>
        <v>0</v>
      </c>
      <c r="O102" s="43">
        <f t="shared" si="17"/>
        <v>0</v>
      </c>
      <c r="Q102" s="93">
        <f>IF(C102+D102=0,0,SUM(E$4:E102))</f>
        <v>0</v>
      </c>
      <c r="R102" s="34">
        <f>IF(I102=0,0,SUM(K$4:K102))</f>
        <v>0</v>
      </c>
      <c r="S102" s="43">
        <f>IF(F102+G102=0,0,SUM(O$4:O102))</f>
        <v>0</v>
      </c>
    </row>
    <row r="103" spans="1:19" x14ac:dyDescent="0.25">
      <c r="A103" s="57">
        <f t="shared" si="9"/>
        <v>15</v>
      </c>
      <c r="B103" s="101">
        <f t="shared" si="10"/>
        <v>45390</v>
      </c>
      <c r="C103" s="28"/>
      <c r="D103" s="28"/>
      <c r="E103" s="95">
        <f t="shared" si="11"/>
        <v>0</v>
      </c>
      <c r="F103" s="28"/>
      <c r="G103" s="28"/>
      <c r="H103" s="33">
        <f t="shared" si="12"/>
        <v>0</v>
      </c>
      <c r="I103" s="28"/>
      <c r="J103" s="33">
        <f t="shared" si="13"/>
        <v>0</v>
      </c>
      <c r="K103" s="34">
        <f t="shared" si="14"/>
        <v>0</v>
      </c>
      <c r="M103" s="93">
        <f t="shared" si="15"/>
        <v>0</v>
      </c>
      <c r="N103" s="34">
        <f t="shared" si="16"/>
        <v>0</v>
      </c>
      <c r="O103" s="43">
        <f t="shared" si="17"/>
        <v>0</v>
      </c>
      <c r="Q103" s="93">
        <f>IF(C103+D103=0,0,SUM(E$4:E103))</f>
        <v>0</v>
      </c>
      <c r="R103" s="34">
        <f>IF(I103=0,0,SUM(K$4:K103))</f>
        <v>0</v>
      </c>
      <c r="S103" s="43">
        <f>IF(F103+G103=0,0,SUM(O$4:O103))</f>
        <v>0</v>
      </c>
    </row>
    <row r="104" spans="1:19" x14ac:dyDescent="0.25">
      <c r="A104" s="57">
        <f t="shared" si="9"/>
        <v>15</v>
      </c>
      <c r="B104" s="101">
        <f t="shared" si="10"/>
        <v>45391</v>
      </c>
      <c r="C104" s="28"/>
      <c r="D104" s="28"/>
      <c r="E104" s="95">
        <f t="shared" si="11"/>
        <v>0</v>
      </c>
      <c r="F104" s="28"/>
      <c r="G104" s="28"/>
      <c r="H104" s="33">
        <f t="shared" si="12"/>
        <v>0</v>
      </c>
      <c r="I104" s="28"/>
      <c r="J104" s="33">
        <f t="shared" si="13"/>
        <v>0</v>
      </c>
      <c r="K104" s="34">
        <f t="shared" si="14"/>
        <v>0</v>
      </c>
      <c r="M104" s="93">
        <f t="shared" si="15"/>
        <v>0</v>
      </c>
      <c r="N104" s="34">
        <f t="shared" si="16"/>
        <v>0</v>
      </c>
      <c r="O104" s="43">
        <f t="shared" si="17"/>
        <v>0</v>
      </c>
      <c r="Q104" s="93">
        <f>IF(C104+D104=0,0,SUM(E$4:E104))</f>
        <v>0</v>
      </c>
      <c r="R104" s="34">
        <f>IF(I104=0,0,SUM(K$4:K104))</f>
        <v>0</v>
      </c>
      <c r="S104" s="43">
        <f>IF(F104+G104=0,0,SUM(O$4:O104))</f>
        <v>0</v>
      </c>
    </row>
    <row r="105" spans="1:19" x14ac:dyDescent="0.25">
      <c r="A105" s="57">
        <f t="shared" si="9"/>
        <v>15</v>
      </c>
      <c r="B105" s="101">
        <f t="shared" si="10"/>
        <v>45392</v>
      </c>
      <c r="C105" s="28"/>
      <c r="D105" s="28"/>
      <c r="E105" s="95">
        <f t="shared" si="11"/>
        <v>0</v>
      </c>
      <c r="F105" s="28"/>
      <c r="G105" s="28"/>
      <c r="H105" s="33">
        <f t="shared" si="12"/>
        <v>0</v>
      </c>
      <c r="I105" s="28"/>
      <c r="J105" s="33">
        <f t="shared" si="13"/>
        <v>0</v>
      </c>
      <c r="K105" s="34">
        <f t="shared" si="14"/>
        <v>0</v>
      </c>
      <c r="M105" s="93">
        <f t="shared" si="15"/>
        <v>0</v>
      </c>
      <c r="N105" s="34">
        <f t="shared" si="16"/>
        <v>0</v>
      </c>
      <c r="O105" s="43">
        <f t="shared" si="17"/>
        <v>0</v>
      </c>
      <c r="Q105" s="93">
        <f>IF(C105+D105=0,0,SUM(E$4:E105))</f>
        <v>0</v>
      </c>
      <c r="R105" s="34">
        <f>IF(I105=0,0,SUM(K$4:K105))</f>
        <v>0</v>
      </c>
      <c r="S105" s="43">
        <f>IF(F105+G105=0,0,SUM(O$4:O105))</f>
        <v>0</v>
      </c>
    </row>
    <row r="106" spans="1:19" x14ac:dyDescent="0.25">
      <c r="A106" s="57">
        <f t="shared" si="9"/>
        <v>15</v>
      </c>
      <c r="B106" s="101">
        <f t="shared" si="10"/>
        <v>45393</v>
      </c>
      <c r="C106" s="28"/>
      <c r="D106" s="28"/>
      <c r="E106" s="95">
        <f t="shared" si="11"/>
        <v>0</v>
      </c>
      <c r="F106" s="28"/>
      <c r="G106" s="28"/>
      <c r="H106" s="33">
        <f t="shared" si="12"/>
        <v>0</v>
      </c>
      <c r="I106" s="28"/>
      <c r="J106" s="33">
        <f t="shared" si="13"/>
        <v>0</v>
      </c>
      <c r="K106" s="34">
        <f t="shared" si="14"/>
        <v>0</v>
      </c>
      <c r="M106" s="93">
        <f t="shared" si="15"/>
        <v>0</v>
      </c>
      <c r="N106" s="34">
        <f t="shared" si="16"/>
        <v>0</v>
      </c>
      <c r="O106" s="43">
        <f t="shared" si="17"/>
        <v>0</v>
      </c>
      <c r="Q106" s="93">
        <f>IF(C106+D106=0,0,SUM(E$4:E106))</f>
        <v>0</v>
      </c>
      <c r="R106" s="34">
        <f>IF(I106=0,0,SUM(K$4:K106))</f>
        <v>0</v>
      </c>
      <c r="S106" s="43">
        <f>IF(F106+G106=0,0,SUM(O$4:O106))</f>
        <v>0</v>
      </c>
    </row>
    <row r="107" spans="1:19" x14ac:dyDescent="0.25">
      <c r="A107" s="57">
        <f t="shared" si="9"/>
        <v>15</v>
      </c>
      <c r="B107" s="101">
        <f t="shared" si="10"/>
        <v>45394</v>
      </c>
      <c r="C107" s="28"/>
      <c r="D107" s="28"/>
      <c r="E107" s="95">
        <f t="shared" si="11"/>
        <v>0</v>
      </c>
      <c r="F107" s="28"/>
      <c r="G107" s="28"/>
      <c r="H107" s="33">
        <f t="shared" si="12"/>
        <v>0</v>
      </c>
      <c r="I107" s="28"/>
      <c r="J107" s="33">
        <f t="shared" si="13"/>
        <v>0</v>
      </c>
      <c r="K107" s="34">
        <f t="shared" si="14"/>
        <v>0</v>
      </c>
      <c r="M107" s="93">
        <f t="shared" si="15"/>
        <v>0</v>
      </c>
      <c r="N107" s="34">
        <f t="shared" si="16"/>
        <v>0</v>
      </c>
      <c r="O107" s="43">
        <f t="shared" si="17"/>
        <v>0</v>
      </c>
      <c r="Q107" s="93">
        <f>IF(C107+D107=0,0,SUM(E$4:E107))</f>
        <v>0</v>
      </c>
      <c r="R107" s="34">
        <f>IF(I107=0,0,SUM(K$4:K107))</f>
        <v>0</v>
      </c>
      <c r="S107" s="43">
        <f>IF(F107+G107=0,0,SUM(O$4:O107))</f>
        <v>0</v>
      </c>
    </row>
    <row r="108" spans="1:19" x14ac:dyDescent="0.25">
      <c r="A108" s="57">
        <f t="shared" si="9"/>
        <v>15</v>
      </c>
      <c r="B108" s="101">
        <f t="shared" si="10"/>
        <v>45395</v>
      </c>
      <c r="C108" s="28"/>
      <c r="D108" s="28"/>
      <c r="E108" s="95">
        <f t="shared" si="11"/>
        <v>0</v>
      </c>
      <c r="F108" s="28"/>
      <c r="G108" s="28"/>
      <c r="H108" s="33">
        <f t="shared" si="12"/>
        <v>0</v>
      </c>
      <c r="I108" s="28"/>
      <c r="J108" s="33">
        <f t="shared" si="13"/>
        <v>0</v>
      </c>
      <c r="K108" s="34">
        <f t="shared" si="14"/>
        <v>0</v>
      </c>
      <c r="M108" s="93">
        <f t="shared" si="15"/>
        <v>0</v>
      </c>
      <c r="N108" s="34">
        <f t="shared" si="16"/>
        <v>0</v>
      </c>
      <c r="O108" s="43">
        <f t="shared" si="17"/>
        <v>0</v>
      </c>
      <c r="Q108" s="93">
        <f>IF(C108+D108=0,0,SUM(E$4:E108))</f>
        <v>0</v>
      </c>
      <c r="R108" s="34">
        <f>IF(I108=0,0,SUM(K$4:K108))</f>
        <v>0</v>
      </c>
      <c r="S108" s="43">
        <f>IF(F108+G108=0,0,SUM(O$4:O108))</f>
        <v>0</v>
      </c>
    </row>
    <row r="109" spans="1:19" x14ac:dyDescent="0.25">
      <c r="A109" s="57">
        <f t="shared" si="9"/>
        <v>15</v>
      </c>
      <c r="B109" s="101">
        <f t="shared" si="10"/>
        <v>45396</v>
      </c>
      <c r="C109" s="28"/>
      <c r="D109" s="28"/>
      <c r="E109" s="95">
        <f t="shared" si="11"/>
        <v>0</v>
      </c>
      <c r="F109" s="28"/>
      <c r="G109" s="28"/>
      <c r="H109" s="33">
        <f t="shared" si="12"/>
        <v>0</v>
      </c>
      <c r="I109" s="28"/>
      <c r="J109" s="33">
        <f t="shared" si="13"/>
        <v>0</v>
      </c>
      <c r="K109" s="34">
        <f t="shared" si="14"/>
        <v>0</v>
      </c>
      <c r="M109" s="93">
        <f t="shared" si="15"/>
        <v>0</v>
      </c>
      <c r="N109" s="34">
        <f t="shared" si="16"/>
        <v>0</v>
      </c>
      <c r="O109" s="43">
        <f t="shared" si="17"/>
        <v>0</v>
      </c>
      <c r="Q109" s="93">
        <f>IF(C109+D109=0,0,SUM(E$4:E109))</f>
        <v>0</v>
      </c>
      <c r="R109" s="34">
        <f>IF(I109=0,0,SUM(K$4:K109))</f>
        <v>0</v>
      </c>
      <c r="S109" s="43">
        <f>IF(F109+G109=0,0,SUM(O$4:O109))</f>
        <v>0</v>
      </c>
    </row>
    <row r="110" spans="1:19" x14ac:dyDescent="0.25">
      <c r="A110" s="57">
        <f t="shared" si="9"/>
        <v>16</v>
      </c>
      <c r="B110" s="101">
        <f t="shared" si="10"/>
        <v>45397</v>
      </c>
      <c r="C110" s="28"/>
      <c r="D110" s="28"/>
      <c r="E110" s="95">
        <f t="shared" si="11"/>
        <v>0</v>
      </c>
      <c r="F110" s="28"/>
      <c r="G110" s="28"/>
      <c r="H110" s="33">
        <f t="shared" si="12"/>
        <v>0</v>
      </c>
      <c r="I110" s="28"/>
      <c r="J110" s="33">
        <f t="shared" si="13"/>
        <v>0</v>
      </c>
      <c r="K110" s="34">
        <f t="shared" si="14"/>
        <v>0</v>
      </c>
      <c r="M110" s="93">
        <f t="shared" si="15"/>
        <v>0</v>
      </c>
      <c r="N110" s="34">
        <f t="shared" si="16"/>
        <v>0</v>
      </c>
      <c r="O110" s="43">
        <f t="shared" si="17"/>
        <v>0</v>
      </c>
      <c r="Q110" s="93">
        <f>IF(C110+D110=0,0,SUM(E$4:E110))</f>
        <v>0</v>
      </c>
      <c r="R110" s="34">
        <f>IF(I110=0,0,SUM(K$4:K110))</f>
        <v>0</v>
      </c>
      <c r="S110" s="43">
        <f>IF(F110+G110=0,0,SUM(O$4:O110))</f>
        <v>0</v>
      </c>
    </row>
    <row r="111" spans="1:19" x14ac:dyDescent="0.25">
      <c r="A111" s="57">
        <f t="shared" si="9"/>
        <v>16</v>
      </c>
      <c r="B111" s="101">
        <f t="shared" si="10"/>
        <v>45398</v>
      </c>
      <c r="C111" s="28"/>
      <c r="D111" s="28"/>
      <c r="E111" s="95">
        <f t="shared" si="11"/>
        <v>0</v>
      </c>
      <c r="F111" s="28"/>
      <c r="G111" s="28"/>
      <c r="H111" s="33">
        <f t="shared" si="12"/>
        <v>0</v>
      </c>
      <c r="I111" s="28"/>
      <c r="J111" s="33">
        <f t="shared" si="13"/>
        <v>0</v>
      </c>
      <c r="K111" s="34">
        <f t="shared" si="14"/>
        <v>0</v>
      </c>
      <c r="M111" s="93">
        <f t="shared" si="15"/>
        <v>0</v>
      </c>
      <c r="N111" s="34">
        <f t="shared" si="16"/>
        <v>0</v>
      </c>
      <c r="O111" s="43">
        <f t="shared" si="17"/>
        <v>0</v>
      </c>
      <c r="Q111" s="93">
        <f>IF(C111+D111=0,0,SUM(E$4:E111))</f>
        <v>0</v>
      </c>
      <c r="R111" s="34">
        <f>IF(I111=0,0,SUM(K$4:K111))</f>
        <v>0</v>
      </c>
      <c r="S111" s="43">
        <f>IF(F111+G111=0,0,SUM(O$4:O111))</f>
        <v>0</v>
      </c>
    </row>
    <row r="112" spans="1:19" x14ac:dyDescent="0.25">
      <c r="A112" s="57">
        <f t="shared" si="9"/>
        <v>16</v>
      </c>
      <c r="B112" s="101">
        <f t="shared" si="10"/>
        <v>45399</v>
      </c>
      <c r="C112" s="28"/>
      <c r="D112" s="28"/>
      <c r="E112" s="95">
        <f t="shared" si="11"/>
        <v>0</v>
      </c>
      <c r="F112" s="28"/>
      <c r="G112" s="28"/>
      <c r="H112" s="33">
        <f t="shared" si="12"/>
        <v>0</v>
      </c>
      <c r="I112" s="28"/>
      <c r="J112" s="33">
        <f t="shared" si="13"/>
        <v>0</v>
      </c>
      <c r="K112" s="34">
        <f t="shared" si="14"/>
        <v>0</v>
      </c>
      <c r="M112" s="93">
        <f t="shared" si="15"/>
        <v>0</v>
      </c>
      <c r="N112" s="34">
        <f t="shared" si="16"/>
        <v>0</v>
      </c>
      <c r="O112" s="43">
        <f t="shared" si="17"/>
        <v>0</v>
      </c>
      <c r="Q112" s="93">
        <f>IF(C112+D112=0,0,SUM(E$4:E112))</f>
        <v>0</v>
      </c>
      <c r="R112" s="34">
        <f>IF(I112=0,0,SUM(K$4:K112))</f>
        <v>0</v>
      </c>
      <c r="S112" s="43">
        <f>IF(F112+G112=0,0,SUM(O$4:O112))</f>
        <v>0</v>
      </c>
    </row>
    <row r="113" spans="1:19" x14ac:dyDescent="0.25">
      <c r="A113" s="57">
        <f t="shared" si="9"/>
        <v>16</v>
      </c>
      <c r="B113" s="101">
        <f t="shared" si="10"/>
        <v>45400</v>
      </c>
      <c r="C113" s="28"/>
      <c r="D113" s="28"/>
      <c r="E113" s="95">
        <f t="shared" si="11"/>
        <v>0</v>
      </c>
      <c r="F113" s="28"/>
      <c r="G113" s="28"/>
      <c r="H113" s="33">
        <f t="shared" si="12"/>
        <v>0</v>
      </c>
      <c r="I113" s="28"/>
      <c r="J113" s="33">
        <f t="shared" si="13"/>
        <v>0</v>
      </c>
      <c r="K113" s="34">
        <f t="shared" si="14"/>
        <v>0</v>
      </c>
      <c r="M113" s="93">
        <f t="shared" si="15"/>
        <v>0</v>
      </c>
      <c r="N113" s="34">
        <f t="shared" si="16"/>
        <v>0</v>
      </c>
      <c r="O113" s="43">
        <f t="shared" si="17"/>
        <v>0</v>
      </c>
      <c r="Q113" s="93">
        <f>IF(C113+D113=0,0,SUM(E$4:E113))</f>
        <v>0</v>
      </c>
      <c r="R113" s="34">
        <f>IF(I113=0,0,SUM(K$4:K113))</f>
        <v>0</v>
      </c>
      <c r="S113" s="43">
        <f>IF(F113+G113=0,0,SUM(O$4:O113))</f>
        <v>0</v>
      </c>
    </row>
    <row r="114" spans="1:19" x14ac:dyDescent="0.25">
      <c r="A114" s="57">
        <f t="shared" si="9"/>
        <v>16</v>
      </c>
      <c r="B114" s="101">
        <f t="shared" si="10"/>
        <v>45401</v>
      </c>
      <c r="C114" s="28"/>
      <c r="D114" s="28"/>
      <c r="E114" s="95">
        <f t="shared" si="11"/>
        <v>0</v>
      </c>
      <c r="F114" s="28"/>
      <c r="G114" s="28"/>
      <c r="H114" s="33">
        <f t="shared" si="12"/>
        <v>0</v>
      </c>
      <c r="I114" s="28"/>
      <c r="J114" s="33">
        <f t="shared" si="13"/>
        <v>0</v>
      </c>
      <c r="K114" s="34">
        <f t="shared" si="14"/>
        <v>0</v>
      </c>
      <c r="M114" s="93">
        <f t="shared" si="15"/>
        <v>0</v>
      </c>
      <c r="N114" s="34">
        <f t="shared" si="16"/>
        <v>0</v>
      </c>
      <c r="O114" s="43">
        <f t="shared" si="17"/>
        <v>0</v>
      </c>
      <c r="Q114" s="93">
        <f>IF(C114+D114=0,0,SUM(E$4:E114))</f>
        <v>0</v>
      </c>
      <c r="R114" s="34">
        <f>IF(I114=0,0,SUM(K$4:K114))</f>
        <v>0</v>
      </c>
      <c r="S114" s="43">
        <f>IF(F114+G114=0,0,SUM(O$4:O114))</f>
        <v>0</v>
      </c>
    </row>
    <row r="115" spans="1:19" x14ac:dyDescent="0.25">
      <c r="A115" s="57">
        <f t="shared" si="9"/>
        <v>16</v>
      </c>
      <c r="B115" s="101">
        <f t="shared" si="10"/>
        <v>45402</v>
      </c>
      <c r="C115" s="28"/>
      <c r="D115" s="28"/>
      <c r="E115" s="95">
        <f t="shared" si="11"/>
        <v>0</v>
      </c>
      <c r="F115" s="28"/>
      <c r="G115" s="28"/>
      <c r="H115" s="33">
        <f t="shared" si="12"/>
        <v>0</v>
      </c>
      <c r="I115" s="28"/>
      <c r="J115" s="33">
        <f t="shared" si="13"/>
        <v>0</v>
      </c>
      <c r="K115" s="34">
        <f t="shared" si="14"/>
        <v>0</v>
      </c>
      <c r="M115" s="93">
        <f t="shared" si="15"/>
        <v>0</v>
      </c>
      <c r="N115" s="34">
        <f t="shared" si="16"/>
        <v>0</v>
      </c>
      <c r="O115" s="43">
        <f t="shared" si="17"/>
        <v>0</v>
      </c>
      <c r="Q115" s="93">
        <f>IF(C115+D115=0,0,SUM(E$4:E115))</f>
        <v>0</v>
      </c>
      <c r="R115" s="34">
        <f>IF(I115=0,0,SUM(K$4:K115))</f>
        <v>0</v>
      </c>
      <c r="S115" s="43">
        <f>IF(F115+G115=0,0,SUM(O$4:O115))</f>
        <v>0</v>
      </c>
    </row>
    <row r="116" spans="1:19" x14ac:dyDescent="0.25">
      <c r="A116" s="57">
        <f t="shared" si="9"/>
        <v>16</v>
      </c>
      <c r="B116" s="101">
        <f t="shared" si="10"/>
        <v>45403</v>
      </c>
      <c r="C116" s="28"/>
      <c r="D116" s="28"/>
      <c r="E116" s="95">
        <f t="shared" si="11"/>
        <v>0</v>
      </c>
      <c r="F116" s="28"/>
      <c r="G116" s="28"/>
      <c r="H116" s="33">
        <f t="shared" si="12"/>
        <v>0</v>
      </c>
      <c r="I116" s="28"/>
      <c r="J116" s="33">
        <f t="shared" si="13"/>
        <v>0</v>
      </c>
      <c r="K116" s="34">
        <f t="shared" si="14"/>
        <v>0</v>
      </c>
      <c r="M116" s="93">
        <f t="shared" si="15"/>
        <v>0</v>
      </c>
      <c r="N116" s="34">
        <f t="shared" si="16"/>
        <v>0</v>
      </c>
      <c r="O116" s="43">
        <f t="shared" si="17"/>
        <v>0</v>
      </c>
      <c r="Q116" s="93">
        <f>IF(C116+D116=0,0,SUM(E$4:E116))</f>
        <v>0</v>
      </c>
      <c r="R116" s="34">
        <f>IF(I116=0,0,SUM(K$4:K116))</f>
        <v>0</v>
      </c>
      <c r="S116" s="43">
        <f>IF(F116+G116=0,0,SUM(O$4:O116))</f>
        <v>0</v>
      </c>
    </row>
    <row r="117" spans="1:19" x14ac:dyDescent="0.25">
      <c r="A117" s="57">
        <f t="shared" si="9"/>
        <v>17</v>
      </c>
      <c r="B117" s="101">
        <f t="shared" si="10"/>
        <v>45404</v>
      </c>
      <c r="C117" s="28"/>
      <c r="D117" s="28"/>
      <c r="E117" s="95">
        <f t="shared" si="11"/>
        <v>0</v>
      </c>
      <c r="F117" s="28"/>
      <c r="G117" s="28"/>
      <c r="H117" s="33">
        <f t="shared" si="12"/>
        <v>0</v>
      </c>
      <c r="I117" s="28"/>
      <c r="J117" s="33">
        <f t="shared" si="13"/>
        <v>0</v>
      </c>
      <c r="K117" s="34">
        <f t="shared" si="14"/>
        <v>0</v>
      </c>
      <c r="M117" s="93">
        <f t="shared" si="15"/>
        <v>0</v>
      </c>
      <c r="N117" s="34">
        <f t="shared" si="16"/>
        <v>0</v>
      </c>
      <c r="O117" s="43">
        <f t="shared" si="17"/>
        <v>0</v>
      </c>
      <c r="Q117" s="93">
        <f>IF(C117+D117=0,0,SUM(E$4:E117))</f>
        <v>0</v>
      </c>
      <c r="R117" s="34">
        <f>IF(I117=0,0,SUM(K$4:K117))</f>
        <v>0</v>
      </c>
      <c r="S117" s="43">
        <f>IF(F117+G117=0,0,SUM(O$4:O117))</f>
        <v>0</v>
      </c>
    </row>
    <row r="118" spans="1:19" x14ac:dyDescent="0.25">
      <c r="A118" s="57">
        <f t="shared" si="9"/>
        <v>17</v>
      </c>
      <c r="B118" s="101">
        <f t="shared" si="10"/>
        <v>45405</v>
      </c>
      <c r="C118" s="28"/>
      <c r="D118" s="28"/>
      <c r="E118" s="95">
        <f t="shared" si="11"/>
        <v>0</v>
      </c>
      <c r="F118" s="28"/>
      <c r="G118" s="28"/>
      <c r="H118" s="33">
        <f t="shared" si="12"/>
        <v>0</v>
      </c>
      <c r="I118" s="28"/>
      <c r="J118" s="33">
        <f t="shared" si="13"/>
        <v>0</v>
      </c>
      <c r="K118" s="34">
        <f t="shared" si="14"/>
        <v>0</v>
      </c>
      <c r="M118" s="93">
        <f t="shared" si="15"/>
        <v>0</v>
      </c>
      <c r="N118" s="34">
        <f t="shared" si="16"/>
        <v>0</v>
      </c>
      <c r="O118" s="43">
        <f t="shared" si="17"/>
        <v>0</v>
      </c>
      <c r="Q118" s="93">
        <f>IF(C118+D118=0,0,SUM(E$4:E118))</f>
        <v>0</v>
      </c>
      <c r="R118" s="34">
        <f>IF(I118=0,0,SUM(K$4:K118))</f>
        <v>0</v>
      </c>
      <c r="S118" s="43">
        <f>IF(F118+G118=0,0,SUM(O$4:O118))</f>
        <v>0</v>
      </c>
    </row>
    <row r="119" spans="1:19" x14ac:dyDescent="0.25">
      <c r="A119" s="57">
        <f t="shared" si="9"/>
        <v>17</v>
      </c>
      <c r="B119" s="101">
        <f t="shared" si="10"/>
        <v>45406</v>
      </c>
      <c r="C119" s="28"/>
      <c r="D119" s="28"/>
      <c r="E119" s="95">
        <f t="shared" si="11"/>
        <v>0</v>
      </c>
      <c r="F119" s="28"/>
      <c r="G119" s="28"/>
      <c r="H119" s="33">
        <f t="shared" si="12"/>
        <v>0</v>
      </c>
      <c r="I119" s="28"/>
      <c r="J119" s="33">
        <f t="shared" si="13"/>
        <v>0</v>
      </c>
      <c r="K119" s="34">
        <f t="shared" si="14"/>
        <v>0</v>
      </c>
      <c r="M119" s="93">
        <f t="shared" si="15"/>
        <v>0</v>
      </c>
      <c r="N119" s="34">
        <f t="shared" si="16"/>
        <v>0</v>
      </c>
      <c r="O119" s="43">
        <f t="shared" si="17"/>
        <v>0</v>
      </c>
      <c r="Q119" s="93">
        <f>IF(C119+D119=0,0,SUM(E$4:E119))</f>
        <v>0</v>
      </c>
      <c r="R119" s="34">
        <f>IF(I119=0,0,SUM(K$4:K119))</f>
        <v>0</v>
      </c>
      <c r="S119" s="43">
        <f>IF(F119+G119=0,0,SUM(O$4:O119))</f>
        <v>0</v>
      </c>
    </row>
    <row r="120" spans="1:19" x14ac:dyDescent="0.25">
      <c r="A120" s="57">
        <f t="shared" si="9"/>
        <v>17</v>
      </c>
      <c r="B120" s="101">
        <f t="shared" si="10"/>
        <v>45407</v>
      </c>
      <c r="C120" s="28"/>
      <c r="D120" s="28"/>
      <c r="E120" s="95">
        <f t="shared" si="11"/>
        <v>0</v>
      </c>
      <c r="F120" s="28"/>
      <c r="G120" s="28"/>
      <c r="H120" s="33">
        <f t="shared" si="12"/>
        <v>0</v>
      </c>
      <c r="I120" s="28"/>
      <c r="J120" s="33">
        <f t="shared" si="13"/>
        <v>0</v>
      </c>
      <c r="K120" s="34">
        <f t="shared" si="14"/>
        <v>0</v>
      </c>
      <c r="M120" s="93">
        <f t="shared" si="15"/>
        <v>0</v>
      </c>
      <c r="N120" s="34">
        <f t="shared" si="16"/>
        <v>0</v>
      </c>
      <c r="O120" s="43">
        <f t="shared" si="17"/>
        <v>0</v>
      </c>
      <c r="Q120" s="93">
        <f>IF(C120+D120=0,0,SUM(E$4:E120))</f>
        <v>0</v>
      </c>
      <c r="R120" s="34">
        <f>IF(I120=0,0,SUM(K$4:K120))</f>
        <v>0</v>
      </c>
      <c r="S120" s="43">
        <f>IF(F120+G120=0,0,SUM(O$4:O120))</f>
        <v>0</v>
      </c>
    </row>
    <row r="121" spans="1:19" x14ac:dyDescent="0.25">
      <c r="A121" s="57">
        <f t="shared" ref="A121:A184" si="18">(B121-WEEKDAY(B121-1)+4-(TRUNC(DATE(YEAR(B121-WEEKDAY(B121-1)+4),1,2)/7)*7+5))/7+1</f>
        <v>17</v>
      </c>
      <c r="B121" s="101">
        <f t="shared" ref="B121:B184" si="19">B120+1</f>
        <v>45408</v>
      </c>
      <c r="C121" s="28"/>
      <c r="D121" s="28"/>
      <c r="E121" s="95">
        <f t="shared" ref="E121:E184" si="20">IF(C121+D121=0,0,C121-C120+D121-D120)</f>
        <v>0</v>
      </c>
      <c r="F121" s="28"/>
      <c r="G121" s="28"/>
      <c r="H121" s="33">
        <f t="shared" ref="H121:H184" si="21">IF(F121+G121=0,0,F121-F120+G121-G120)</f>
        <v>0</v>
      </c>
      <c r="I121" s="28"/>
      <c r="J121" s="33">
        <f t="shared" ref="J121:J184" si="22">IF(I121=0,0,I121-I120)</f>
        <v>0</v>
      </c>
      <c r="K121" s="34">
        <f t="shared" ref="K121:K184" si="23">J121-H121</f>
        <v>0</v>
      </c>
      <c r="M121" s="93">
        <f t="shared" ref="M121:M184" si="24">E121</f>
        <v>0</v>
      </c>
      <c r="N121" s="34">
        <f t="shared" ref="N121:N184" si="25">K121</f>
        <v>0</v>
      </c>
      <c r="O121" s="43">
        <f t="shared" ref="O121:O184" si="26">-H121</f>
        <v>0</v>
      </c>
      <c r="Q121" s="93">
        <f>IF(C121+D121=0,0,SUM(E$4:E121))</f>
        <v>0</v>
      </c>
      <c r="R121" s="34">
        <f>IF(I121=0,0,SUM(K$4:K121))</f>
        <v>0</v>
      </c>
      <c r="S121" s="43">
        <f>IF(F121+G121=0,0,SUM(O$4:O121))</f>
        <v>0</v>
      </c>
    </row>
    <row r="122" spans="1:19" x14ac:dyDescent="0.25">
      <c r="A122" s="57">
        <f t="shared" si="18"/>
        <v>17</v>
      </c>
      <c r="B122" s="101">
        <f t="shared" si="19"/>
        <v>45409</v>
      </c>
      <c r="C122" s="28"/>
      <c r="D122" s="28"/>
      <c r="E122" s="95">
        <f t="shared" si="20"/>
        <v>0</v>
      </c>
      <c r="F122" s="28"/>
      <c r="G122" s="28"/>
      <c r="H122" s="33">
        <f t="shared" si="21"/>
        <v>0</v>
      </c>
      <c r="I122" s="28"/>
      <c r="J122" s="33">
        <f t="shared" si="22"/>
        <v>0</v>
      </c>
      <c r="K122" s="34">
        <f t="shared" si="23"/>
        <v>0</v>
      </c>
      <c r="M122" s="93">
        <f t="shared" si="24"/>
        <v>0</v>
      </c>
      <c r="N122" s="34">
        <f t="shared" si="25"/>
        <v>0</v>
      </c>
      <c r="O122" s="43">
        <f t="shared" si="26"/>
        <v>0</v>
      </c>
      <c r="Q122" s="93">
        <f>IF(C122+D122=0,0,SUM(E$4:E122))</f>
        <v>0</v>
      </c>
      <c r="R122" s="34">
        <f>IF(I122=0,0,SUM(K$4:K122))</f>
        <v>0</v>
      </c>
      <c r="S122" s="43">
        <f>IF(F122+G122=0,0,SUM(O$4:O122))</f>
        <v>0</v>
      </c>
    </row>
    <row r="123" spans="1:19" x14ac:dyDescent="0.25">
      <c r="A123" s="57">
        <f t="shared" si="18"/>
        <v>17</v>
      </c>
      <c r="B123" s="101">
        <f t="shared" si="19"/>
        <v>45410</v>
      </c>
      <c r="C123" s="28"/>
      <c r="D123" s="28"/>
      <c r="E123" s="95">
        <f t="shared" si="20"/>
        <v>0</v>
      </c>
      <c r="F123" s="28"/>
      <c r="G123" s="28"/>
      <c r="H123" s="33">
        <f t="shared" si="21"/>
        <v>0</v>
      </c>
      <c r="I123" s="28"/>
      <c r="J123" s="33">
        <f t="shared" si="22"/>
        <v>0</v>
      </c>
      <c r="K123" s="34">
        <f t="shared" si="23"/>
        <v>0</v>
      </c>
      <c r="M123" s="93">
        <f t="shared" si="24"/>
        <v>0</v>
      </c>
      <c r="N123" s="34">
        <f t="shared" si="25"/>
        <v>0</v>
      </c>
      <c r="O123" s="43">
        <f t="shared" si="26"/>
        <v>0</v>
      </c>
      <c r="Q123" s="93">
        <f>IF(C123+D123=0,0,SUM(E$4:E123))</f>
        <v>0</v>
      </c>
      <c r="R123" s="34">
        <f>IF(I123=0,0,SUM(K$4:K123))</f>
        <v>0</v>
      </c>
      <c r="S123" s="43">
        <f>IF(F123+G123=0,0,SUM(O$4:O123))</f>
        <v>0</v>
      </c>
    </row>
    <row r="124" spans="1:19" x14ac:dyDescent="0.25">
      <c r="A124" s="57">
        <f t="shared" si="18"/>
        <v>18</v>
      </c>
      <c r="B124" s="101">
        <f t="shared" si="19"/>
        <v>45411</v>
      </c>
      <c r="C124" s="28"/>
      <c r="D124" s="28"/>
      <c r="E124" s="95">
        <f t="shared" si="20"/>
        <v>0</v>
      </c>
      <c r="F124" s="28"/>
      <c r="G124" s="28"/>
      <c r="H124" s="33">
        <f t="shared" si="21"/>
        <v>0</v>
      </c>
      <c r="I124" s="28"/>
      <c r="J124" s="33">
        <f t="shared" si="22"/>
        <v>0</v>
      </c>
      <c r="K124" s="34">
        <f t="shared" si="23"/>
        <v>0</v>
      </c>
      <c r="M124" s="93">
        <f t="shared" si="24"/>
        <v>0</v>
      </c>
      <c r="N124" s="34">
        <f t="shared" si="25"/>
        <v>0</v>
      </c>
      <c r="O124" s="43">
        <f t="shared" si="26"/>
        <v>0</v>
      </c>
      <c r="Q124" s="93">
        <f>IF(C124+D124=0,0,SUM(E$4:E124))</f>
        <v>0</v>
      </c>
      <c r="R124" s="34">
        <f>IF(I124=0,0,SUM(K$4:K124))</f>
        <v>0</v>
      </c>
      <c r="S124" s="43">
        <f>IF(F124+G124=0,0,SUM(O$4:O124))</f>
        <v>0</v>
      </c>
    </row>
    <row r="125" spans="1:19" x14ac:dyDescent="0.25">
      <c r="A125" s="57">
        <f t="shared" si="18"/>
        <v>18</v>
      </c>
      <c r="B125" s="101">
        <f t="shared" si="19"/>
        <v>45412</v>
      </c>
      <c r="C125" s="28"/>
      <c r="D125" s="28"/>
      <c r="E125" s="95">
        <f t="shared" si="20"/>
        <v>0</v>
      </c>
      <c r="F125" s="28"/>
      <c r="G125" s="28"/>
      <c r="H125" s="33">
        <f t="shared" si="21"/>
        <v>0</v>
      </c>
      <c r="I125" s="28"/>
      <c r="J125" s="33">
        <f t="shared" si="22"/>
        <v>0</v>
      </c>
      <c r="K125" s="34">
        <f t="shared" si="23"/>
        <v>0</v>
      </c>
      <c r="M125" s="93">
        <f t="shared" si="24"/>
        <v>0</v>
      </c>
      <c r="N125" s="34">
        <f t="shared" si="25"/>
        <v>0</v>
      </c>
      <c r="O125" s="43">
        <f t="shared" si="26"/>
        <v>0</v>
      </c>
      <c r="Q125" s="93">
        <f>IF(C125+D125=0,0,SUM(E$4:E125))</f>
        <v>0</v>
      </c>
      <c r="R125" s="34">
        <f>IF(I125=0,0,SUM(K$4:K125))</f>
        <v>0</v>
      </c>
      <c r="S125" s="43">
        <f>IF(F125+G125=0,0,SUM(O$4:O125))</f>
        <v>0</v>
      </c>
    </row>
    <row r="126" spans="1:19" x14ac:dyDescent="0.25">
      <c r="A126" s="57">
        <f t="shared" si="18"/>
        <v>18</v>
      </c>
      <c r="B126" s="101">
        <f t="shared" si="19"/>
        <v>45413</v>
      </c>
      <c r="C126" s="28"/>
      <c r="D126" s="28"/>
      <c r="E126" s="95">
        <f t="shared" si="20"/>
        <v>0</v>
      </c>
      <c r="F126" s="28"/>
      <c r="G126" s="28"/>
      <c r="H126" s="33">
        <f t="shared" si="21"/>
        <v>0</v>
      </c>
      <c r="I126" s="28"/>
      <c r="J126" s="33">
        <f t="shared" si="22"/>
        <v>0</v>
      </c>
      <c r="K126" s="34">
        <f t="shared" si="23"/>
        <v>0</v>
      </c>
      <c r="M126" s="93">
        <f t="shared" si="24"/>
        <v>0</v>
      </c>
      <c r="N126" s="34">
        <f t="shared" si="25"/>
        <v>0</v>
      </c>
      <c r="O126" s="43">
        <f t="shared" si="26"/>
        <v>0</v>
      </c>
      <c r="Q126" s="93">
        <f>IF(C126+D126=0,0,SUM(E$4:E126))</f>
        <v>0</v>
      </c>
      <c r="R126" s="34">
        <f>IF(I126=0,0,SUM(K$4:K126))</f>
        <v>0</v>
      </c>
      <c r="S126" s="43">
        <f>IF(F126+G126=0,0,SUM(O$4:O126))</f>
        <v>0</v>
      </c>
    </row>
    <row r="127" spans="1:19" x14ac:dyDescent="0.25">
      <c r="A127" s="57">
        <f t="shared" si="18"/>
        <v>18</v>
      </c>
      <c r="B127" s="101">
        <f t="shared" si="19"/>
        <v>45414</v>
      </c>
      <c r="C127" s="28"/>
      <c r="D127" s="28"/>
      <c r="E127" s="95">
        <f t="shared" si="20"/>
        <v>0</v>
      </c>
      <c r="F127" s="28"/>
      <c r="G127" s="28"/>
      <c r="H127" s="33">
        <f t="shared" si="21"/>
        <v>0</v>
      </c>
      <c r="I127" s="28"/>
      <c r="J127" s="33">
        <f t="shared" si="22"/>
        <v>0</v>
      </c>
      <c r="K127" s="34">
        <f t="shared" si="23"/>
        <v>0</v>
      </c>
      <c r="M127" s="93">
        <f t="shared" si="24"/>
        <v>0</v>
      </c>
      <c r="N127" s="34">
        <f t="shared" si="25"/>
        <v>0</v>
      </c>
      <c r="O127" s="43">
        <f t="shared" si="26"/>
        <v>0</v>
      </c>
      <c r="Q127" s="93">
        <f>IF(C127+D127=0,0,SUM(E$4:E127))</f>
        <v>0</v>
      </c>
      <c r="R127" s="34">
        <f>IF(I127=0,0,SUM(K$4:K127))</f>
        <v>0</v>
      </c>
      <c r="S127" s="43">
        <f>IF(F127+G127=0,0,SUM(O$4:O127))</f>
        <v>0</v>
      </c>
    </row>
    <row r="128" spans="1:19" x14ac:dyDescent="0.25">
      <c r="A128" s="57">
        <f t="shared" si="18"/>
        <v>18</v>
      </c>
      <c r="B128" s="101">
        <f t="shared" si="19"/>
        <v>45415</v>
      </c>
      <c r="C128" s="28"/>
      <c r="D128" s="28"/>
      <c r="E128" s="95">
        <f t="shared" si="20"/>
        <v>0</v>
      </c>
      <c r="F128" s="28"/>
      <c r="G128" s="28"/>
      <c r="H128" s="33">
        <f t="shared" si="21"/>
        <v>0</v>
      </c>
      <c r="I128" s="28"/>
      <c r="J128" s="33">
        <f t="shared" si="22"/>
        <v>0</v>
      </c>
      <c r="K128" s="34">
        <f t="shared" si="23"/>
        <v>0</v>
      </c>
      <c r="M128" s="93">
        <f t="shared" si="24"/>
        <v>0</v>
      </c>
      <c r="N128" s="34">
        <f t="shared" si="25"/>
        <v>0</v>
      </c>
      <c r="O128" s="43">
        <f t="shared" si="26"/>
        <v>0</v>
      </c>
      <c r="Q128" s="93">
        <f>IF(C128+D128=0,0,SUM(E$4:E128))</f>
        <v>0</v>
      </c>
      <c r="R128" s="34">
        <f>IF(I128=0,0,SUM(K$4:K128))</f>
        <v>0</v>
      </c>
      <c r="S128" s="43">
        <f>IF(F128+G128=0,0,SUM(O$4:O128))</f>
        <v>0</v>
      </c>
    </row>
    <row r="129" spans="1:19" x14ac:dyDescent="0.25">
      <c r="A129" s="57">
        <f t="shared" si="18"/>
        <v>18</v>
      </c>
      <c r="B129" s="101">
        <f t="shared" si="19"/>
        <v>45416</v>
      </c>
      <c r="C129" s="28"/>
      <c r="D129" s="28"/>
      <c r="E129" s="95">
        <f t="shared" si="20"/>
        <v>0</v>
      </c>
      <c r="F129" s="28"/>
      <c r="G129" s="28"/>
      <c r="H129" s="33">
        <f t="shared" si="21"/>
        <v>0</v>
      </c>
      <c r="I129" s="28"/>
      <c r="J129" s="33">
        <f t="shared" si="22"/>
        <v>0</v>
      </c>
      <c r="K129" s="34">
        <f t="shared" si="23"/>
        <v>0</v>
      </c>
      <c r="M129" s="93">
        <f t="shared" si="24"/>
        <v>0</v>
      </c>
      <c r="N129" s="34">
        <f t="shared" si="25"/>
        <v>0</v>
      </c>
      <c r="O129" s="43">
        <f t="shared" si="26"/>
        <v>0</v>
      </c>
      <c r="Q129" s="93">
        <f>IF(C129+D129=0,0,SUM(E$4:E129))</f>
        <v>0</v>
      </c>
      <c r="R129" s="34">
        <f>IF(I129=0,0,SUM(K$4:K129))</f>
        <v>0</v>
      </c>
      <c r="S129" s="43">
        <f>IF(F129+G129=0,0,SUM(O$4:O129))</f>
        <v>0</v>
      </c>
    </row>
    <row r="130" spans="1:19" x14ac:dyDescent="0.25">
      <c r="A130" s="57">
        <f t="shared" si="18"/>
        <v>18</v>
      </c>
      <c r="B130" s="101">
        <f t="shared" si="19"/>
        <v>45417</v>
      </c>
      <c r="C130" s="28"/>
      <c r="D130" s="28"/>
      <c r="E130" s="95">
        <f t="shared" si="20"/>
        <v>0</v>
      </c>
      <c r="F130" s="28"/>
      <c r="G130" s="28"/>
      <c r="H130" s="33">
        <f t="shared" si="21"/>
        <v>0</v>
      </c>
      <c r="I130" s="28"/>
      <c r="J130" s="33">
        <f t="shared" si="22"/>
        <v>0</v>
      </c>
      <c r="K130" s="34">
        <f t="shared" si="23"/>
        <v>0</v>
      </c>
      <c r="M130" s="93">
        <f t="shared" si="24"/>
        <v>0</v>
      </c>
      <c r="N130" s="34">
        <f t="shared" si="25"/>
        <v>0</v>
      </c>
      <c r="O130" s="43">
        <f t="shared" si="26"/>
        <v>0</v>
      </c>
      <c r="Q130" s="93">
        <f>IF(C130+D130=0,0,SUM(E$4:E130))</f>
        <v>0</v>
      </c>
      <c r="R130" s="34">
        <f>IF(I130=0,0,SUM(K$4:K130))</f>
        <v>0</v>
      </c>
      <c r="S130" s="43">
        <f>IF(F130+G130=0,0,SUM(O$4:O130))</f>
        <v>0</v>
      </c>
    </row>
    <row r="131" spans="1:19" x14ac:dyDescent="0.25">
      <c r="A131" s="57">
        <f t="shared" si="18"/>
        <v>19</v>
      </c>
      <c r="B131" s="101">
        <f t="shared" si="19"/>
        <v>45418</v>
      </c>
      <c r="C131" s="28"/>
      <c r="D131" s="28"/>
      <c r="E131" s="95">
        <f t="shared" si="20"/>
        <v>0</v>
      </c>
      <c r="F131" s="28"/>
      <c r="G131" s="28"/>
      <c r="H131" s="33">
        <f t="shared" si="21"/>
        <v>0</v>
      </c>
      <c r="I131" s="28"/>
      <c r="J131" s="33">
        <f t="shared" si="22"/>
        <v>0</v>
      </c>
      <c r="K131" s="34">
        <f t="shared" si="23"/>
        <v>0</v>
      </c>
      <c r="M131" s="93">
        <f t="shared" si="24"/>
        <v>0</v>
      </c>
      <c r="N131" s="34">
        <f t="shared" si="25"/>
        <v>0</v>
      </c>
      <c r="O131" s="43">
        <f t="shared" si="26"/>
        <v>0</v>
      </c>
      <c r="Q131" s="93">
        <f>IF(C131+D131=0,0,SUM(E$4:E131))</f>
        <v>0</v>
      </c>
      <c r="R131" s="34">
        <f>IF(I131=0,0,SUM(K$4:K131))</f>
        <v>0</v>
      </c>
      <c r="S131" s="43">
        <f>IF(F131+G131=0,0,SUM(O$4:O131))</f>
        <v>0</v>
      </c>
    </row>
    <row r="132" spans="1:19" x14ac:dyDescent="0.25">
      <c r="A132" s="57">
        <f t="shared" si="18"/>
        <v>19</v>
      </c>
      <c r="B132" s="101">
        <f t="shared" si="19"/>
        <v>45419</v>
      </c>
      <c r="C132" s="28"/>
      <c r="D132" s="28"/>
      <c r="E132" s="95">
        <f t="shared" si="20"/>
        <v>0</v>
      </c>
      <c r="F132" s="28"/>
      <c r="G132" s="28"/>
      <c r="H132" s="33">
        <f t="shared" si="21"/>
        <v>0</v>
      </c>
      <c r="I132" s="28"/>
      <c r="J132" s="33">
        <f t="shared" si="22"/>
        <v>0</v>
      </c>
      <c r="K132" s="34">
        <f t="shared" si="23"/>
        <v>0</v>
      </c>
      <c r="M132" s="93">
        <f t="shared" si="24"/>
        <v>0</v>
      </c>
      <c r="N132" s="34">
        <f t="shared" si="25"/>
        <v>0</v>
      </c>
      <c r="O132" s="43">
        <f t="shared" si="26"/>
        <v>0</v>
      </c>
      <c r="Q132" s="93">
        <f>IF(C132+D132=0,0,SUM(E$4:E132))</f>
        <v>0</v>
      </c>
      <c r="R132" s="34">
        <f>IF(I132=0,0,SUM(K$4:K132))</f>
        <v>0</v>
      </c>
      <c r="S132" s="43">
        <f>IF(F132+G132=0,0,SUM(O$4:O132))</f>
        <v>0</v>
      </c>
    </row>
    <row r="133" spans="1:19" x14ac:dyDescent="0.25">
      <c r="A133" s="57">
        <f t="shared" si="18"/>
        <v>19</v>
      </c>
      <c r="B133" s="101">
        <f t="shared" si="19"/>
        <v>45420</v>
      </c>
      <c r="C133" s="28"/>
      <c r="D133" s="28"/>
      <c r="E133" s="95">
        <f t="shared" si="20"/>
        <v>0</v>
      </c>
      <c r="F133" s="28"/>
      <c r="G133" s="28"/>
      <c r="H133" s="33">
        <f t="shared" si="21"/>
        <v>0</v>
      </c>
      <c r="I133" s="28"/>
      <c r="J133" s="33">
        <f t="shared" si="22"/>
        <v>0</v>
      </c>
      <c r="K133" s="34">
        <f t="shared" si="23"/>
        <v>0</v>
      </c>
      <c r="M133" s="93">
        <f t="shared" si="24"/>
        <v>0</v>
      </c>
      <c r="N133" s="34">
        <f t="shared" si="25"/>
        <v>0</v>
      </c>
      <c r="O133" s="43">
        <f t="shared" si="26"/>
        <v>0</v>
      </c>
      <c r="Q133" s="93">
        <f>IF(C133+D133=0,0,SUM(E$4:E133))</f>
        <v>0</v>
      </c>
      <c r="R133" s="34">
        <f>IF(I133=0,0,SUM(K$4:K133))</f>
        <v>0</v>
      </c>
      <c r="S133" s="43">
        <f>IF(F133+G133=0,0,SUM(O$4:O133))</f>
        <v>0</v>
      </c>
    </row>
    <row r="134" spans="1:19" x14ac:dyDescent="0.25">
      <c r="A134" s="57">
        <f t="shared" si="18"/>
        <v>19</v>
      </c>
      <c r="B134" s="101">
        <f t="shared" si="19"/>
        <v>45421</v>
      </c>
      <c r="C134" s="28"/>
      <c r="D134" s="28"/>
      <c r="E134" s="95">
        <f t="shared" si="20"/>
        <v>0</v>
      </c>
      <c r="F134" s="28"/>
      <c r="G134" s="28"/>
      <c r="H134" s="33">
        <f t="shared" si="21"/>
        <v>0</v>
      </c>
      <c r="I134" s="28"/>
      <c r="J134" s="33">
        <f t="shared" si="22"/>
        <v>0</v>
      </c>
      <c r="K134" s="34">
        <f t="shared" si="23"/>
        <v>0</v>
      </c>
      <c r="M134" s="93">
        <f t="shared" si="24"/>
        <v>0</v>
      </c>
      <c r="N134" s="34">
        <f t="shared" si="25"/>
        <v>0</v>
      </c>
      <c r="O134" s="43">
        <f t="shared" si="26"/>
        <v>0</v>
      </c>
      <c r="Q134" s="93">
        <f>IF(C134+D134=0,0,SUM(E$4:E134))</f>
        <v>0</v>
      </c>
      <c r="R134" s="34">
        <f>IF(I134=0,0,SUM(K$4:K134))</f>
        <v>0</v>
      </c>
      <c r="S134" s="43">
        <f>IF(F134+G134=0,0,SUM(O$4:O134))</f>
        <v>0</v>
      </c>
    </row>
    <row r="135" spans="1:19" x14ac:dyDescent="0.25">
      <c r="A135" s="57">
        <f t="shared" si="18"/>
        <v>19</v>
      </c>
      <c r="B135" s="101">
        <f t="shared" si="19"/>
        <v>45422</v>
      </c>
      <c r="C135" s="28"/>
      <c r="D135" s="28"/>
      <c r="E135" s="95">
        <f t="shared" si="20"/>
        <v>0</v>
      </c>
      <c r="F135" s="28"/>
      <c r="G135" s="28"/>
      <c r="H135" s="33">
        <f t="shared" si="21"/>
        <v>0</v>
      </c>
      <c r="I135" s="28"/>
      <c r="J135" s="33">
        <f t="shared" si="22"/>
        <v>0</v>
      </c>
      <c r="K135" s="34">
        <f t="shared" si="23"/>
        <v>0</v>
      </c>
      <c r="M135" s="93">
        <f t="shared" si="24"/>
        <v>0</v>
      </c>
      <c r="N135" s="34">
        <f t="shared" si="25"/>
        <v>0</v>
      </c>
      <c r="O135" s="43">
        <f t="shared" si="26"/>
        <v>0</v>
      </c>
      <c r="Q135" s="93">
        <f>IF(C135+D135=0,0,SUM(E$4:E135))</f>
        <v>0</v>
      </c>
      <c r="R135" s="34">
        <f>IF(I135=0,0,SUM(K$4:K135))</f>
        <v>0</v>
      </c>
      <c r="S135" s="43">
        <f>IF(F135+G135=0,0,SUM(O$4:O135))</f>
        <v>0</v>
      </c>
    </row>
    <row r="136" spans="1:19" x14ac:dyDescent="0.25">
      <c r="A136" s="57">
        <f t="shared" si="18"/>
        <v>19</v>
      </c>
      <c r="B136" s="101">
        <f t="shared" si="19"/>
        <v>45423</v>
      </c>
      <c r="C136" s="28"/>
      <c r="D136" s="28"/>
      <c r="E136" s="95">
        <f t="shared" si="20"/>
        <v>0</v>
      </c>
      <c r="F136" s="28"/>
      <c r="G136" s="28"/>
      <c r="H136" s="33">
        <f t="shared" si="21"/>
        <v>0</v>
      </c>
      <c r="I136" s="28"/>
      <c r="J136" s="33">
        <f t="shared" si="22"/>
        <v>0</v>
      </c>
      <c r="K136" s="34">
        <f t="shared" si="23"/>
        <v>0</v>
      </c>
      <c r="M136" s="93">
        <f t="shared" si="24"/>
        <v>0</v>
      </c>
      <c r="N136" s="34">
        <f t="shared" si="25"/>
        <v>0</v>
      </c>
      <c r="O136" s="43">
        <f t="shared" si="26"/>
        <v>0</v>
      </c>
      <c r="Q136" s="93">
        <f>IF(C136+D136=0,0,SUM(E$4:E136))</f>
        <v>0</v>
      </c>
      <c r="R136" s="34">
        <f>IF(I136=0,0,SUM(K$4:K136))</f>
        <v>0</v>
      </c>
      <c r="S136" s="43">
        <f>IF(F136+G136=0,0,SUM(O$4:O136))</f>
        <v>0</v>
      </c>
    </row>
    <row r="137" spans="1:19" x14ac:dyDescent="0.25">
      <c r="A137" s="57">
        <f t="shared" si="18"/>
        <v>19</v>
      </c>
      <c r="B137" s="101">
        <f t="shared" si="19"/>
        <v>45424</v>
      </c>
      <c r="C137" s="28"/>
      <c r="D137" s="28"/>
      <c r="E137" s="95">
        <f t="shared" si="20"/>
        <v>0</v>
      </c>
      <c r="F137" s="28"/>
      <c r="G137" s="28"/>
      <c r="H137" s="33">
        <f t="shared" si="21"/>
        <v>0</v>
      </c>
      <c r="I137" s="28"/>
      <c r="J137" s="33">
        <f t="shared" si="22"/>
        <v>0</v>
      </c>
      <c r="K137" s="34">
        <f t="shared" si="23"/>
        <v>0</v>
      </c>
      <c r="M137" s="93">
        <f t="shared" si="24"/>
        <v>0</v>
      </c>
      <c r="N137" s="34">
        <f t="shared" si="25"/>
        <v>0</v>
      </c>
      <c r="O137" s="43">
        <f t="shared" si="26"/>
        <v>0</v>
      </c>
      <c r="Q137" s="93">
        <f>IF(C137+D137=0,0,SUM(E$4:E137))</f>
        <v>0</v>
      </c>
      <c r="R137" s="34">
        <f>IF(I137=0,0,SUM(K$4:K137))</f>
        <v>0</v>
      </c>
      <c r="S137" s="43">
        <f>IF(F137+G137=0,0,SUM(O$4:O137))</f>
        <v>0</v>
      </c>
    </row>
    <row r="138" spans="1:19" x14ac:dyDescent="0.25">
      <c r="A138" s="57">
        <f t="shared" si="18"/>
        <v>20</v>
      </c>
      <c r="B138" s="101">
        <f t="shared" si="19"/>
        <v>45425</v>
      </c>
      <c r="C138" s="28"/>
      <c r="D138" s="28"/>
      <c r="E138" s="95">
        <f t="shared" si="20"/>
        <v>0</v>
      </c>
      <c r="F138" s="28"/>
      <c r="G138" s="28"/>
      <c r="H138" s="33">
        <f t="shared" si="21"/>
        <v>0</v>
      </c>
      <c r="I138" s="28"/>
      <c r="J138" s="33">
        <f t="shared" si="22"/>
        <v>0</v>
      </c>
      <c r="K138" s="34">
        <f t="shared" si="23"/>
        <v>0</v>
      </c>
      <c r="M138" s="93">
        <f t="shared" si="24"/>
        <v>0</v>
      </c>
      <c r="N138" s="34">
        <f t="shared" si="25"/>
        <v>0</v>
      </c>
      <c r="O138" s="43">
        <f t="shared" si="26"/>
        <v>0</v>
      </c>
      <c r="Q138" s="93">
        <f>IF(C138+D138=0,0,SUM(E$4:E138))</f>
        <v>0</v>
      </c>
      <c r="R138" s="34">
        <f>IF(I138=0,0,SUM(K$4:K138))</f>
        <v>0</v>
      </c>
      <c r="S138" s="43">
        <f>IF(F138+G138=0,0,SUM(O$4:O138))</f>
        <v>0</v>
      </c>
    </row>
    <row r="139" spans="1:19" x14ac:dyDescent="0.25">
      <c r="A139" s="57">
        <f t="shared" si="18"/>
        <v>20</v>
      </c>
      <c r="B139" s="101">
        <f t="shared" si="19"/>
        <v>45426</v>
      </c>
      <c r="C139" s="28"/>
      <c r="D139" s="28"/>
      <c r="E139" s="95">
        <f t="shared" si="20"/>
        <v>0</v>
      </c>
      <c r="F139" s="28"/>
      <c r="G139" s="28"/>
      <c r="H139" s="33">
        <f t="shared" si="21"/>
        <v>0</v>
      </c>
      <c r="I139" s="28"/>
      <c r="J139" s="33">
        <f t="shared" si="22"/>
        <v>0</v>
      </c>
      <c r="K139" s="34">
        <f t="shared" si="23"/>
        <v>0</v>
      </c>
      <c r="M139" s="93">
        <f t="shared" si="24"/>
        <v>0</v>
      </c>
      <c r="N139" s="34">
        <f t="shared" si="25"/>
        <v>0</v>
      </c>
      <c r="O139" s="43">
        <f t="shared" si="26"/>
        <v>0</v>
      </c>
      <c r="Q139" s="93">
        <f>IF(C139+D139=0,0,SUM(E$4:E139))</f>
        <v>0</v>
      </c>
      <c r="R139" s="34">
        <f>IF(I139=0,0,SUM(K$4:K139))</f>
        <v>0</v>
      </c>
      <c r="S139" s="43">
        <f>IF(F139+G139=0,0,SUM(O$4:O139))</f>
        <v>0</v>
      </c>
    </row>
    <row r="140" spans="1:19" x14ac:dyDescent="0.25">
      <c r="A140" s="57">
        <f t="shared" si="18"/>
        <v>20</v>
      </c>
      <c r="B140" s="101">
        <f t="shared" si="19"/>
        <v>45427</v>
      </c>
      <c r="C140" s="28"/>
      <c r="D140" s="28"/>
      <c r="E140" s="95">
        <f t="shared" si="20"/>
        <v>0</v>
      </c>
      <c r="F140" s="28"/>
      <c r="G140" s="28"/>
      <c r="H140" s="33">
        <f t="shared" si="21"/>
        <v>0</v>
      </c>
      <c r="I140" s="28"/>
      <c r="J140" s="33">
        <f t="shared" si="22"/>
        <v>0</v>
      </c>
      <c r="K140" s="34">
        <f t="shared" si="23"/>
        <v>0</v>
      </c>
      <c r="M140" s="93">
        <f t="shared" si="24"/>
        <v>0</v>
      </c>
      <c r="N140" s="34">
        <f t="shared" si="25"/>
        <v>0</v>
      </c>
      <c r="O140" s="43">
        <f t="shared" si="26"/>
        <v>0</v>
      </c>
      <c r="Q140" s="93">
        <f>IF(C140+D140=0,0,SUM(E$4:E140))</f>
        <v>0</v>
      </c>
      <c r="R140" s="34">
        <f>IF(I140=0,0,SUM(K$4:K140))</f>
        <v>0</v>
      </c>
      <c r="S140" s="43">
        <f>IF(F140+G140=0,0,SUM(O$4:O140))</f>
        <v>0</v>
      </c>
    </row>
    <row r="141" spans="1:19" x14ac:dyDescent="0.25">
      <c r="A141" s="57">
        <f t="shared" si="18"/>
        <v>20</v>
      </c>
      <c r="B141" s="101">
        <f t="shared" si="19"/>
        <v>45428</v>
      </c>
      <c r="C141" s="28"/>
      <c r="D141" s="28"/>
      <c r="E141" s="95">
        <f t="shared" si="20"/>
        <v>0</v>
      </c>
      <c r="F141" s="28"/>
      <c r="G141" s="28"/>
      <c r="H141" s="33">
        <f t="shared" si="21"/>
        <v>0</v>
      </c>
      <c r="I141" s="28"/>
      <c r="J141" s="33">
        <f t="shared" si="22"/>
        <v>0</v>
      </c>
      <c r="K141" s="34">
        <f t="shared" si="23"/>
        <v>0</v>
      </c>
      <c r="M141" s="93">
        <f t="shared" si="24"/>
        <v>0</v>
      </c>
      <c r="N141" s="34">
        <f t="shared" si="25"/>
        <v>0</v>
      </c>
      <c r="O141" s="43">
        <f t="shared" si="26"/>
        <v>0</v>
      </c>
      <c r="Q141" s="93">
        <f>IF(C141+D141=0,0,SUM(E$4:E141))</f>
        <v>0</v>
      </c>
      <c r="R141" s="34">
        <f>IF(I141=0,0,SUM(K$4:K141))</f>
        <v>0</v>
      </c>
      <c r="S141" s="43">
        <f>IF(F141+G141=0,0,SUM(O$4:O141))</f>
        <v>0</v>
      </c>
    </row>
    <row r="142" spans="1:19" x14ac:dyDescent="0.25">
      <c r="A142" s="57">
        <f t="shared" si="18"/>
        <v>20</v>
      </c>
      <c r="B142" s="101">
        <f t="shared" si="19"/>
        <v>45429</v>
      </c>
      <c r="C142" s="28"/>
      <c r="D142" s="28"/>
      <c r="E142" s="95">
        <f t="shared" si="20"/>
        <v>0</v>
      </c>
      <c r="F142" s="28"/>
      <c r="G142" s="28"/>
      <c r="H142" s="33">
        <f t="shared" si="21"/>
        <v>0</v>
      </c>
      <c r="I142" s="28"/>
      <c r="J142" s="33">
        <f t="shared" si="22"/>
        <v>0</v>
      </c>
      <c r="K142" s="34">
        <f t="shared" si="23"/>
        <v>0</v>
      </c>
      <c r="M142" s="93">
        <f t="shared" si="24"/>
        <v>0</v>
      </c>
      <c r="N142" s="34">
        <f t="shared" si="25"/>
        <v>0</v>
      </c>
      <c r="O142" s="43">
        <f t="shared" si="26"/>
        <v>0</v>
      </c>
      <c r="Q142" s="93">
        <f>IF(C142+D142=0,0,SUM(E$4:E142))</f>
        <v>0</v>
      </c>
      <c r="R142" s="34">
        <f>IF(I142=0,0,SUM(K$4:K142))</f>
        <v>0</v>
      </c>
      <c r="S142" s="43">
        <f>IF(F142+G142=0,0,SUM(O$4:O142))</f>
        <v>0</v>
      </c>
    </row>
    <row r="143" spans="1:19" x14ac:dyDescent="0.25">
      <c r="A143" s="57">
        <f t="shared" si="18"/>
        <v>20</v>
      </c>
      <c r="B143" s="101">
        <f t="shared" si="19"/>
        <v>45430</v>
      </c>
      <c r="C143" s="28"/>
      <c r="D143" s="28"/>
      <c r="E143" s="95">
        <f t="shared" si="20"/>
        <v>0</v>
      </c>
      <c r="F143" s="28"/>
      <c r="G143" s="28"/>
      <c r="H143" s="33">
        <f t="shared" si="21"/>
        <v>0</v>
      </c>
      <c r="I143" s="28"/>
      <c r="J143" s="33">
        <f t="shared" si="22"/>
        <v>0</v>
      </c>
      <c r="K143" s="34">
        <f t="shared" si="23"/>
        <v>0</v>
      </c>
      <c r="M143" s="93">
        <f t="shared" si="24"/>
        <v>0</v>
      </c>
      <c r="N143" s="34">
        <f t="shared" si="25"/>
        <v>0</v>
      </c>
      <c r="O143" s="43">
        <f t="shared" si="26"/>
        <v>0</v>
      </c>
      <c r="Q143" s="93">
        <f>IF(C143+D143=0,0,SUM(E$4:E143))</f>
        <v>0</v>
      </c>
      <c r="R143" s="34">
        <f>IF(I143=0,0,SUM(K$4:K143))</f>
        <v>0</v>
      </c>
      <c r="S143" s="43">
        <f>IF(F143+G143=0,0,SUM(O$4:O143))</f>
        <v>0</v>
      </c>
    </row>
    <row r="144" spans="1:19" x14ac:dyDescent="0.25">
      <c r="A144" s="57">
        <f t="shared" si="18"/>
        <v>20</v>
      </c>
      <c r="B144" s="101">
        <f t="shared" si="19"/>
        <v>45431</v>
      </c>
      <c r="C144" s="28"/>
      <c r="D144" s="28"/>
      <c r="E144" s="95">
        <f t="shared" si="20"/>
        <v>0</v>
      </c>
      <c r="F144" s="28"/>
      <c r="G144" s="28"/>
      <c r="H144" s="33">
        <f t="shared" si="21"/>
        <v>0</v>
      </c>
      <c r="I144" s="28"/>
      <c r="J144" s="33">
        <f t="shared" si="22"/>
        <v>0</v>
      </c>
      <c r="K144" s="34">
        <f t="shared" si="23"/>
        <v>0</v>
      </c>
      <c r="M144" s="93">
        <f t="shared" si="24"/>
        <v>0</v>
      </c>
      <c r="N144" s="34">
        <f t="shared" si="25"/>
        <v>0</v>
      </c>
      <c r="O144" s="43">
        <f t="shared" si="26"/>
        <v>0</v>
      </c>
      <c r="Q144" s="93">
        <f>IF(C144+D144=0,0,SUM(E$4:E144))</f>
        <v>0</v>
      </c>
      <c r="R144" s="34">
        <f>IF(I144=0,0,SUM(K$4:K144))</f>
        <v>0</v>
      </c>
      <c r="S144" s="43">
        <f>IF(F144+G144=0,0,SUM(O$4:O144))</f>
        <v>0</v>
      </c>
    </row>
    <row r="145" spans="1:19" x14ac:dyDescent="0.25">
      <c r="A145" s="57">
        <f t="shared" si="18"/>
        <v>21</v>
      </c>
      <c r="B145" s="101">
        <f t="shared" si="19"/>
        <v>45432</v>
      </c>
      <c r="C145" s="28"/>
      <c r="D145" s="28"/>
      <c r="E145" s="95">
        <f t="shared" si="20"/>
        <v>0</v>
      </c>
      <c r="F145" s="28"/>
      <c r="G145" s="28"/>
      <c r="H145" s="33">
        <f t="shared" si="21"/>
        <v>0</v>
      </c>
      <c r="I145" s="28"/>
      <c r="J145" s="33">
        <f t="shared" si="22"/>
        <v>0</v>
      </c>
      <c r="K145" s="34">
        <f t="shared" si="23"/>
        <v>0</v>
      </c>
      <c r="M145" s="93">
        <f t="shared" si="24"/>
        <v>0</v>
      </c>
      <c r="N145" s="34">
        <f t="shared" si="25"/>
        <v>0</v>
      </c>
      <c r="O145" s="43">
        <f t="shared" si="26"/>
        <v>0</v>
      </c>
      <c r="Q145" s="93">
        <f>IF(C145+D145=0,0,SUM(E$4:E145))</f>
        <v>0</v>
      </c>
      <c r="R145" s="34">
        <f>IF(I145=0,0,SUM(K$4:K145))</f>
        <v>0</v>
      </c>
      <c r="S145" s="43">
        <f>IF(F145+G145=0,0,SUM(O$4:O145))</f>
        <v>0</v>
      </c>
    </row>
    <row r="146" spans="1:19" x14ac:dyDescent="0.25">
      <c r="A146" s="57">
        <f t="shared" si="18"/>
        <v>21</v>
      </c>
      <c r="B146" s="101">
        <f t="shared" si="19"/>
        <v>45433</v>
      </c>
      <c r="C146" s="28"/>
      <c r="D146" s="28"/>
      <c r="E146" s="95">
        <f t="shared" si="20"/>
        <v>0</v>
      </c>
      <c r="F146" s="28"/>
      <c r="G146" s="28"/>
      <c r="H146" s="33">
        <f t="shared" si="21"/>
        <v>0</v>
      </c>
      <c r="I146" s="28"/>
      <c r="J146" s="33">
        <f t="shared" si="22"/>
        <v>0</v>
      </c>
      <c r="K146" s="34">
        <f t="shared" si="23"/>
        <v>0</v>
      </c>
      <c r="M146" s="93">
        <f t="shared" si="24"/>
        <v>0</v>
      </c>
      <c r="N146" s="34">
        <f t="shared" si="25"/>
        <v>0</v>
      </c>
      <c r="O146" s="43">
        <f t="shared" si="26"/>
        <v>0</v>
      </c>
      <c r="Q146" s="93">
        <f>IF(C146+D146=0,0,SUM(E$4:E146))</f>
        <v>0</v>
      </c>
      <c r="R146" s="34">
        <f>IF(I146=0,0,SUM(K$4:K146))</f>
        <v>0</v>
      </c>
      <c r="S146" s="43">
        <f>IF(F146+G146=0,0,SUM(O$4:O146))</f>
        <v>0</v>
      </c>
    </row>
    <row r="147" spans="1:19" x14ac:dyDescent="0.25">
      <c r="A147" s="57">
        <f t="shared" si="18"/>
        <v>21</v>
      </c>
      <c r="B147" s="101">
        <f t="shared" si="19"/>
        <v>45434</v>
      </c>
      <c r="C147" s="28"/>
      <c r="D147" s="28"/>
      <c r="E147" s="95">
        <f t="shared" si="20"/>
        <v>0</v>
      </c>
      <c r="F147" s="28"/>
      <c r="G147" s="28"/>
      <c r="H147" s="33">
        <f t="shared" si="21"/>
        <v>0</v>
      </c>
      <c r="I147" s="28"/>
      <c r="J147" s="33">
        <f t="shared" si="22"/>
        <v>0</v>
      </c>
      <c r="K147" s="34">
        <f t="shared" si="23"/>
        <v>0</v>
      </c>
      <c r="M147" s="93">
        <f t="shared" si="24"/>
        <v>0</v>
      </c>
      <c r="N147" s="34">
        <f t="shared" si="25"/>
        <v>0</v>
      </c>
      <c r="O147" s="43">
        <f t="shared" si="26"/>
        <v>0</v>
      </c>
      <c r="Q147" s="93">
        <f>IF(C147+D147=0,0,SUM(E$4:E147))</f>
        <v>0</v>
      </c>
      <c r="R147" s="34">
        <f>IF(I147=0,0,SUM(K$4:K147))</f>
        <v>0</v>
      </c>
      <c r="S147" s="43">
        <f>IF(F147+G147=0,0,SUM(O$4:O147))</f>
        <v>0</v>
      </c>
    </row>
    <row r="148" spans="1:19" x14ac:dyDescent="0.25">
      <c r="A148" s="57">
        <f t="shared" si="18"/>
        <v>21</v>
      </c>
      <c r="B148" s="101">
        <f t="shared" si="19"/>
        <v>45435</v>
      </c>
      <c r="C148" s="28"/>
      <c r="D148" s="28"/>
      <c r="E148" s="95">
        <f t="shared" si="20"/>
        <v>0</v>
      </c>
      <c r="F148" s="28"/>
      <c r="G148" s="28"/>
      <c r="H148" s="33">
        <f t="shared" si="21"/>
        <v>0</v>
      </c>
      <c r="I148" s="28"/>
      <c r="J148" s="33">
        <f t="shared" si="22"/>
        <v>0</v>
      </c>
      <c r="K148" s="34">
        <f t="shared" si="23"/>
        <v>0</v>
      </c>
      <c r="M148" s="93">
        <f t="shared" si="24"/>
        <v>0</v>
      </c>
      <c r="N148" s="34">
        <f t="shared" si="25"/>
        <v>0</v>
      </c>
      <c r="O148" s="43">
        <f t="shared" si="26"/>
        <v>0</v>
      </c>
      <c r="Q148" s="93">
        <f>IF(C148+D148=0,0,SUM(E$4:E148))</f>
        <v>0</v>
      </c>
      <c r="R148" s="34">
        <f>IF(I148=0,0,SUM(K$4:K148))</f>
        <v>0</v>
      </c>
      <c r="S148" s="43">
        <f>IF(F148+G148=0,0,SUM(O$4:O148))</f>
        <v>0</v>
      </c>
    </row>
    <row r="149" spans="1:19" x14ac:dyDescent="0.25">
      <c r="A149" s="57">
        <f t="shared" si="18"/>
        <v>21</v>
      </c>
      <c r="B149" s="101">
        <f t="shared" si="19"/>
        <v>45436</v>
      </c>
      <c r="C149" s="28"/>
      <c r="D149" s="28"/>
      <c r="E149" s="95">
        <f t="shared" si="20"/>
        <v>0</v>
      </c>
      <c r="F149" s="28"/>
      <c r="G149" s="28"/>
      <c r="H149" s="33">
        <f t="shared" si="21"/>
        <v>0</v>
      </c>
      <c r="I149" s="28"/>
      <c r="J149" s="33">
        <f t="shared" si="22"/>
        <v>0</v>
      </c>
      <c r="K149" s="34">
        <f t="shared" si="23"/>
        <v>0</v>
      </c>
      <c r="M149" s="93">
        <f t="shared" si="24"/>
        <v>0</v>
      </c>
      <c r="N149" s="34">
        <f t="shared" si="25"/>
        <v>0</v>
      </c>
      <c r="O149" s="43">
        <f t="shared" si="26"/>
        <v>0</v>
      </c>
      <c r="Q149" s="93">
        <f>IF(C149+D149=0,0,SUM(E$4:E149))</f>
        <v>0</v>
      </c>
      <c r="R149" s="34">
        <f>IF(I149=0,0,SUM(K$4:K149))</f>
        <v>0</v>
      </c>
      <c r="S149" s="43">
        <f>IF(F149+G149=0,0,SUM(O$4:O149))</f>
        <v>0</v>
      </c>
    </row>
    <row r="150" spans="1:19" x14ac:dyDescent="0.25">
      <c r="A150" s="57">
        <f t="shared" si="18"/>
        <v>21</v>
      </c>
      <c r="B150" s="101">
        <f t="shared" si="19"/>
        <v>45437</v>
      </c>
      <c r="C150" s="28"/>
      <c r="D150" s="28"/>
      <c r="E150" s="95">
        <f t="shared" si="20"/>
        <v>0</v>
      </c>
      <c r="F150" s="28"/>
      <c r="G150" s="28"/>
      <c r="H150" s="33">
        <f t="shared" si="21"/>
        <v>0</v>
      </c>
      <c r="I150" s="28"/>
      <c r="J150" s="33">
        <f t="shared" si="22"/>
        <v>0</v>
      </c>
      <c r="K150" s="34">
        <f t="shared" si="23"/>
        <v>0</v>
      </c>
      <c r="M150" s="93">
        <f t="shared" si="24"/>
        <v>0</v>
      </c>
      <c r="N150" s="34">
        <f t="shared" si="25"/>
        <v>0</v>
      </c>
      <c r="O150" s="43">
        <f t="shared" si="26"/>
        <v>0</v>
      </c>
      <c r="Q150" s="93">
        <f>IF(C150+D150=0,0,SUM(E$4:E150))</f>
        <v>0</v>
      </c>
      <c r="R150" s="34">
        <f>IF(I150=0,0,SUM(K$4:K150))</f>
        <v>0</v>
      </c>
      <c r="S150" s="43">
        <f>IF(F150+G150=0,0,SUM(O$4:O150))</f>
        <v>0</v>
      </c>
    </row>
    <row r="151" spans="1:19" x14ac:dyDescent="0.25">
      <c r="A151" s="57">
        <f t="shared" si="18"/>
        <v>21</v>
      </c>
      <c r="B151" s="101">
        <f t="shared" si="19"/>
        <v>45438</v>
      </c>
      <c r="C151" s="28"/>
      <c r="D151" s="28"/>
      <c r="E151" s="95">
        <f t="shared" si="20"/>
        <v>0</v>
      </c>
      <c r="F151" s="28"/>
      <c r="G151" s="28"/>
      <c r="H151" s="33">
        <f t="shared" si="21"/>
        <v>0</v>
      </c>
      <c r="I151" s="28"/>
      <c r="J151" s="33">
        <f t="shared" si="22"/>
        <v>0</v>
      </c>
      <c r="K151" s="34">
        <f t="shared" si="23"/>
        <v>0</v>
      </c>
      <c r="M151" s="93">
        <f t="shared" si="24"/>
        <v>0</v>
      </c>
      <c r="N151" s="34">
        <f t="shared" si="25"/>
        <v>0</v>
      </c>
      <c r="O151" s="43">
        <f t="shared" si="26"/>
        <v>0</v>
      </c>
      <c r="Q151" s="93">
        <f>IF(C151+D151=0,0,SUM(E$4:E151))</f>
        <v>0</v>
      </c>
      <c r="R151" s="34">
        <f>IF(I151=0,0,SUM(K$4:K151))</f>
        <v>0</v>
      </c>
      <c r="S151" s="43">
        <f>IF(F151+G151=0,0,SUM(O$4:O151))</f>
        <v>0</v>
      </c>
    </row>
    <row r="152" spans="1:19" x14ac:dyDescent="0.25">
      <c r="A152" s="57">
        <f t="shared" si="18"/>
        <v>22</v>
      </c>
      <c r="B152" s="101">
        <f t="shared" si="19"/>
        <v>45439</v>
      </c>
      <c r="C152" s="28"/>
      <c r="D152" s="28"/>
      <c r="E152" s="95">
        <f t="shared" si="20"/>
        <v>0</v>
      </c>
      <c r="F152" s="28"/>
      <c r="G152" s="28"/>
      <c r="H152" s="33">
        <f t="shared" si="21"/>
        <v>0</v>
      </c>
      <c r="I152" s="28"/>
      <c r="J152" s="33">
        <f t="shared" si="22"/>
        <v>0</v>
      </c>
      <c r="K152" s="34">
        <f t="shared" si="23"/>
        <v>0</v>
      </c>
      <c r="M152" s="93">
        <f t="shared" si="24"/>
        <v>0</v>
      </c>
      <c r="N152" s="34">
        <f t="shared" si="25"/>
        <v>0</v>
      </c>
      <c r="O152" s="43">
        <f t="shared" si="26"/>
        <v>0</v>
      </c>
      <c r="Q152" s="93">
        <f>IF(C152+D152=0,0,SUM(E$4:E152))</f>
        <v>0</v>
      </c>
      <c r="R152" s="34">
        <f>IF(I152=0,0,SUM(K$4:K152))</f>
        <v>0</v>
      </c>
      <c r="S152" s="43">
        <f>IF(F152+G152=0,0,SUM(O$4:O152))</f>
        <v>0</v>
      </c>
    </row>
    <row r="153" spans="1:19" x14ac:dyDescent="0.25">
      <c r="A153" s="57">
        <f t="shared" si="18"/>
        <v>22</v>
      </c>
      <c r="B153" s="101">
        <f t="shared" si="19"/>
        <v>45440</v>
      </c>
      <c r="C153" s="28"/>
      <c r="D153" s="28"/>
      <c r="E153" s="95">
        <f t="shared" si="20"/>
        <v>0</v>
      </c>
      <c r="F153" s="28"/>
      <c r="G153" s="28"/>
      <c r="H153" s="33">
        <f t="shared" si="21"/>
        <v>0</v>
      </c>
      <c r="I153" s="28"/>
      <c r="J153" s="33">
        <f t="shared" si="22"/>
        <v>0</v>
      </c>
      <c r="K153" s="34">
        <f t="shared" si="23"/>
        <v>0</v>
      </c>
      <c r="M153" s="93">
        <f t="shared" si="24"/>
        <v>0</v>
      </c>
      <c r="N153" s="34">
        <f t="shared" si="25"/>
        <v>0</v>
      </c>
      <c r="O153" s="43">
        <f t="shared" si="26"/>
        <v>0</v>
      </c>
      <c r="Q153" s="93">
        <f>IF(C153+D153=0,0,SUM(E$4:E153))</f>
        <v>0</v>
      </c>
      <c r="R153" s="34">
        <f>IF(I153=0,0,SUM(K$4:K153))</f>
        <v>0</v>
      </c>
      <c r="S153" s="43">
        <f>IF(F153+G153=0,0,SUM(O$4:O153))</f>
        <v>0</v>
      </c>
    </row>
    <row r="154" spans="1:19" x14ac:dyDescent="0.25">
      <c r="A154" s="57">
        <f t="shared" si="18"/>
        <v>22</v>
      </c>
      <c r="B154" s="101">
        <f t="shared" si="19"/>
        <v>45441</v>
      </c>
      <c r="C154" s="28"/>
      <c r="D154" s="28"/>
      <c r="E154" s="95">
        <f t="shared" si="20"/>
        <v>0</v>
      </c>
      <c r="F154" s="28"/>
      <c r="G154" s="28"/>
      <c r="H154" s="33">
        <f t="shared" si="21"/>
        <v>0</v>
      </c>
      <c r="I154" s="28"/>
      <c r="J154" s="33">
        <f t="shared" si="22"/>
        <v>0</v>
      </c>
      <c r="K154" s="34">
        <f t="shared" si="23"/>
        <v>0</v>
      </c>
      <c r="M154" s="93">
        <f t="shared" si="24"/>
        <v>0</v>
      </c>
      <c r="N154" s="34">
        <f t="shared" si="25"/>
        <v>0</v>
      </c>
      <c r="O154" s="43">
        <f t="shared" si="26"/>
        <v>0</v>
      </c>
      <c r="Q154" s="93">
        <f>IF(C154+D154=0,0,SUM(E$4:E154))</f>
        <v>0</v>
      </c>
      <c r="R154" s="34">
        <f>IF(I154=0,0,SUM(K$4:K154))</f>
        <v>0</v>
      </c>
      <c r="S154" s="43">
        <f>IF(F154+G154=0,0,SUM(O$4:O154))</f>
        <v>0</v>
      </c>
    </row>
    <row r="155" spans="1:19" x14ac:dyDescent="0.25">
      <c r="A155" s="57">
        <f t="shared" si="18"/>
        <v>22</v>
      </c>
      <c r="B155" s="101">
        <f t="shared" si="19"/>
        <v>45442</v>
      </c>
      <c r="C155" s="28"/>
      <c r="D155" s="28"/>
      <c r="E155" s="95">
        <f t="shared" si="20"/>
        <v>0</v>
      </c>
      <c r="F155" s="28"/>
      <c r="G155" s="28"/>
      <c r="H155" s="33">
        <f t="shared" si="21"/>
        <v>0</v>
      </c>
      <c r="I155" s="28"/>
      <c r="J155" s="33">
        <f t="shared" si="22"/>
        <v>0</v>
      </c>
      <c r="K155" s="34">
        <f t="shared" si="23"/>
        <v>0</v>
      </c>
      <c r="M155" s="93">
        <f t="shared" si="24"/>
        <v>0</v>
      </c>
      <c r="N155" s="34">
        <f t="shared" si="25"/>
        <v>0</v>
      </c>
      <c r="O155" s="43">
        <f t="shared" si="26"/>
        <v>0</v>
      </c>
      <c r="Q155" s="93">
        <f>IF(C155+D155=0,0,SUM(E$4:E155))</f>
        <v>0</v>
      </c>
      <c r="R155" s="34">
        <f>IF(I155=0,0,SUM(K$4:K155))</f>
        <v>0</v>
      </c>
      <c r="S155" s="43">
        <f>IF(F155+G155=0,0,SUM(O$4:O155))</f>
        <v>0</v>
      </c>
    </row>
    <row r="156" spans="1:19" x14ac:dyDescent="0.25">
      <c r="A156" s="57">
        <f t="shared" si="18"/>
        <v>22</v>
      </c>
      <c r="B156" s="101">
        <f t="shared" si="19"/>
        <v>45443</v>
      </c>
      <c r="C156" s="28"/>
      <c r="D156" s="28"/>
      <c r="E156" s="95">
        <f t="shared" si="20"/>
        <v>0</v>
      </c>
      <c r="F156" s="28"/>
      <c r="G156" s="28"/>
      <c r="H156" s="33">
        <f t="shared" si="21"/>
        <v>0</v>
      </c>
      <c r="I156" s="28"/>
      <c r="J156" s="33">
        <f t="shared" si="22"/>
        <v>0</v>
      </c>
      <c r="K156" s="34">
        <f t="shared" si="23"/>
        <v>0</v>
      </c>
      <c r="M156" s="93">
        <f t="shared" si="24"/>
        <v>0</v>
      </c>
      <c r="N156" s="34">
        <f t="shared" si="25"/>
        <v>0</v>
      </c>
      <c r="O156" s="43">
        <f t="shared" si="26"/>
        <v>0</v>
      </c>
      <c r="Q156" s="93">
        <f>IF(C156+D156=0,0,SUM(E$4:E156))</f>
        <v>0</v>
      </c>
      <c r="R156" s="34">
        <f>IF(I156=0,0,SUM(K$4:K156))</f>
        <v>0</v>
      </c>
      <c r="S156" s="43">
        <f>IF(F156+G156=0,0,SUM(O$4:O156))</f>
        <v>0</v>
      </c>
    </row>
    <row r="157" spans="1:19" x14ac:dyDescent="0.25">
      <c r="A157" s="57">
        <f t="shared" si="18"/>
        <v>22</v>
      </c>
      <c r="B157" s="101">
        <f t="shared" si="19"/>
        <v>45444</v>
      </c>
      <c r="C157" s="28"/>
      <c r="D157" s="28"/>
      <c r="E157" s="95">
        <f t="shared" si="20"/>
        <v>0</v>
      </c>
      <c r="F157" s="28"/>
      <c r="G157" s="28"/>
      <c r="H157" s="33">
        <f t="shared" si="21"/>
        <v>0</v>
      </c>
      <c r="I157" s="28"/>
      <c r="J157" s="33">
        <f t="shared" si="22"/>
        <v>0</v>
      </c>
      <c r="K157" s="34">
        <f t="shared" si="23"/>
        <v>0</v>
      </c>
      <c r="M157" s="93">
        <f t="shared" si="24"/>
        <v>0</v>
      </c>
      <c r="N157" s="34">
        <f t="shared" si="25"/>
        <v>0</v>
      </c>
      <c r="O157" s="43">
        <f t="shared" si="26"/>
        <v>0</v>
      </c>
      <c r="Q157" s="93">
        <f>IF(C157+D157=0,0,SUM(E$4:E157))</f>
        <v>0</v>
      </c>
      <c r="R157" s="34">
        <f>IF(I157=0,0,SUM(K$4:K157))</f>
        <v>0</v>
      </c>
      <c r="S157" s="43">
        <f>IF(F157+G157=0,0,SUM(O$4:O157))</f>
        <v>0</v>
      </c>
    </row>
    <row r="158" spans="1:19" x14ac:dyDescent="0.25">
      <c r="A158" s="57">
        <f t="shared" si="18"/>
        <v>22</v>
      </c>
      <c r="B158" s="101">
        <f t="shared" si="19"/>
        <v>45445</v>
      </c>
      <c r="C158" s="28"/>
      <c r="D158" s="28"/>
      <c r="E158" s="95">
        <f t="shared" si="20"/>
        <v>0</v>
      </c>
      <c r="F158" s="28"/>
      <c r="G158" s="28"/>
      <c r="H158" s="33">
        <f t="shared" si="21"/>
        <v>0</v>
      </c>
      <c r="I158" s="28"/>
      <c r="J158" s="33">
        <f t="shared" si="22"/>
        <v>0</v>
      </c>
      <c r="K158" s="34">
        <f t="shared" si="23"/>
        <v>0</v>
      </c>
      <c r="M158" s="93">
        <f t="shared" si="24"/>
        <v>0</v>
      </c>
      <c r="N158" s="34">
        <f t="shared" si="25"/>
        <v>0</v>
      </c>
      <c r="O158" s="43">
        <f t="shared" si="26"/>
        <v>0</v>
      </c>
      <c r="Q158" s="93">
        <f>IF(C158+D158=0,0,SUM(E$4:E158))</f>
        <v>0</v>
      </c>
      <c r="R158" s="34">
        <f>IF(I158=0,0,SUM(K$4:K158))</f>
        <v>0</v>
      </c>
      <c r="S158" s="43">
        <f>IF(F158+G158=0,0,SUM(O$4:O158))</f>
        <v>0</v>
      </c>
    </row>
    <row r="159" spans="1:19" x14ac:dyDescent="0.25">
      <c r="A159" s="57">
        <f t="shared" si="18"/>
        <v>23</v>
      </c>
      <c r="B159" s="101">
        <f t="shared" si="19"/>
        <v>45446</v>
      </c>
      <c r="C159" s="28"/>
      <c r="D159" s="28"/>
      <c r="E159" s="95">
        <f t="shared" si="20"/>
        <v>0</v>
      </c>
      <c r="F159" s="28"/>
      <c r="G159" s="28"/>
      <c r="H159" s="33">
        <f t="shared" si="21"/>
        <v>0</v>
      </c>
      <c r="I159" s="28"/>
      <c r="J159" s="33">
        <f t="shared" si="22"/>
        <v>0</v>
      </c>
      <c r="K159" s="34">
        <f t="shared" si="23"/>
        <v>0</v>
      </c>
      <c r="M159" s="93">
        <f t="shared" si="24"/>
        <v>0</v>
      </c>
      <c r="N159" s="34">
        <f t="shared" si="25"/>
        <v>0</v>
      </c>
      <c r="O159" s="43">
        <f t="shared" si="26"/>
        <v>0</v>
      </c>
      <c r="Q159" s="93">
        <f>IF(C159+D159=0,0,SUM(E$4:E159))</f>
        <v>0</v>
      </c>
      <c r="R159" s="34">
        <f>IF(I159=0,0,SUM(K$4:K159))</f>
        <v>0</v>
      </c>
      <c r="S159" s="43">
        <f>IF(F159+G159=0,0,SUM(O$4:O159))</f>
        <v>0</v>
      </c>
    </row>
    <row r="160" spans="1:19" x14ac:dyDescent="0.25">
      <c r="A160" s="57">
        <f t="shared" si="18"/>
        <v>23</v>
      </c>
      <c r="B160" s="101">
        <f t="shared" si="19"/>
        <v>45447</v>
      </c>
      <c r="C160" s="28"/>
      <c r="D160" s="28"/>
      <c r="E160" s="95">
        <f t="shared" si="20"/>
        <v>0</v>
      </c>
      <c r="F160" s="28"/>
      <c r="G160" s="28"/>
      <c r="H160" s="33">
        <f t="shared" si="21"/>
        <v>0</v>
      </c>
      <c r="I160" s="28"/>
      <c r="J160" s="33">
        <f t="shared" si="22"/>
        <v>0</v>
      </c>
      <c r="K160" s="34">
        <f t="shared" si="23"/>
        <v>0</v>
      </c>
      <c r="M160" s="93">
        <f t="shared" si="24"/>
        <v>0</v>
      </c>
      <c r="N160" s="34">
        <f t="shared" si="25"/>
        <v>0</v>
      </c>
      <c r="O160" s="43">
        <f t="shared" si="26"/>
        <v>0</v>
      </c>
      <c r="Q160" s="93">
        <f>IF(C160+D160=0,0,SUM(E$4:E160))</f>
        <v>0</v>
      </c>
      <c r="R160" s="34">
        <f>IF(I160=0,0,SUM(K$4:K160))</f>
        <v>0</v>
      </c>
      <c r="S160" s="43">
        <f>IF(F160+G160=0,0,SUM(O$4:O160))</f>
        <v>0</v>
      </c>
    </row>
    <row r="161" spans="1:19" x14ac:dyDescent="0.25">
      <c r="A161" s="57">
        <f t="shared" si="18"/>
        <v>23</v>
      </c>
      <c r="B161" s="101">
        <f t="shared" si="19"/>
        <v>45448</v>
      </c>
      <c r="C161" s="28"/>
      <c r="D161" s="28"/>
      <c r="E161" s="95">
        <f t="shared" si="20"/>
        <v>0</v>
      </c>
      <c r="F161" s="28"/>
      <c r="G161" s="28"/>
      <c r="H161" s="33">
        <f t="shared" si="21"/>
        <v>0</v>
      </c>
      <c r="I161" s="28"/>
      <c r="J161" s="33">
        <f t="shared" si="22"/>
        <v>0</v>
      </c>
      <c r="K161" s="34">
        <f t="shared" si="23"/>
        <v>0</v>
      </c>
      <c r="M161" s="93">
        <f t="shared" si="24"/>
        <v>0</v>
      </c>
      <c r="N161" s="34">
        <f t="shared" si="25"/>
        <v>0</v>
      </c>
      <c r="O161" s="43">
        <f t="shared" si="26"/>
        <v>0</v>
      </c>
      <c r="Q161" s="93">
        <f>IF(C161+D161=0,0,SUM(E$4:E161))</f>
        <v>0</v>
      </c>
      <c r="R161" s="34">
        <f>IF(I161=0,0,SUM(K$4:K161))</f>
        <v>0</v>
      </c>
      <c r="S161" s="43">
        <f>IF(F161+G161=0,0,SUM(O$4:O161))</f>
        <v>0</v>
      </c>
    </row>
    <row r="162" spans="1:19" x14ac:dyDescent="0.25">
      <c r="A162" s="57">
        <f t="shared" si="18"/>
        <v>23</v>
      </c>
      <c r="B162" s="101">
        <f t="shared" si="19"/>
        <v>45449</v>
      </c>
      <c r="C162" s="28"/>
      <c r="D162" s="28"/>
      <c r="E162" s="95">
        <f t="shared" si="20"/>
        <v>0</v>
      </c>
      <c r="F162" s="28"/>
      <c r="G162" s="28"/>
      <c r="H162" s="33">
        <f t="shared" si="21"/>
        <v>0</v>
      </c>
      <c r="I162" s="28"/>
      <c r="J162" s="33">
        <f t="shared" si="22"/>
        <v>0</v>
      </c>
      <c r="K162" s="34">
        <f t="shared" si="23"/>
        <v>0</v>
      </c>
      <c r="M162" s="93">
        <f t="shared" si="24"/>
        <v>0</v>
      </c>
      <c r="N162" s="34">
        <f t="shared" si="25"/>
        <v>0</v>
      </c>
      <c r="O162" s="43">
        <f t="shared" si="26"/>
        <v>0</v>
      </c>
      <c r="Q162" s="93">
        <f>IF(C162+D162=0,0,SUM(E$4:E162))</f>
        <v>0</v>
      </c>
      <c r="R162" s="34">
        <f>IF(I162=0,0,SUM(K$4:K162))</f>
        <v>0</v>
      </c>
      <c r="S162" s="43">
        <f>IF(F162+G162=0,0,SUM(O$4:O162))</f>
        <v>0</v>
      </c>
    </row>
    <row r="163" spans="1:19" x14ac:dyDescent="0.25">
      <c r="A163" s="57">
        <f t="shared" si="18"/>
        <v>23</v>
      </c>
      <c r="B163" s="101">
        <f t="shared" si="19"/>
        <v>45450</v>
      </c>
      <c r="C163" s="28"/>
      <c r="D163" s="28"/>
      <c r="E163" s="95">
        <f t="shared" si="20"/>
        <v>0</v>
      </c>
      <c r="F163" s="28"/>
      <c r="G163" s="28"/>
      <c r="H163" s="33">
        <f t="shared" si="21"/>
        <v>0</v>
      </c>
      <c r="I163" s="28"/>
      <c r="J163" s="33">
        <f t="shared" si="22"/>
        <v>0</v>
      </c>
      <c r="K163" s="34">
        <f t="shared" si="23"/>
        <v>0</v>
      </c>
      <c r="M163" s="93">
        <f t="shared" si="24"/>
        <v>0</v>
      </c>
      <c r="N163" s="34">
        <f t="shared" si="25"/>
        <v>0</v>
      </c>
      <c r="O163" s="43">
        <f t="shared" si="26"/>
        <v>0</v>
      </c>
      <c r="Q163" s="93">
        <f>IF(C163+D163=0,0,SUM(E$4:E163))</f>
        <v>0</v>
      </c>
      <c r="R163" s="34">
        <f>IF(I163=0,0,SUM(K$4:K163))</f>
        <v>0</v>
      </c>
      <c r="S163" s="43">
        <f>IF(F163+G163=0,0,SUM(O$4:O163))</f>
        <v>0</v>
      </c>
    </row>
    <row r="164" spans="1:19" x14ac:dyDescent="0.25">
      <c r="A164" s="57">
        <f t="shared" si="18"/>
        <v>23</v>
      </c>
      <c r="B164" s="101">
        <f t="shared" si="19"/>
        <v>45451</v>
      </c>
      <c r="C164" s="28"/>
      <c r="D164" s="28"/>
      <c r="E164" s="95">
        <f t="shared" si="20"/>
        <v>0</v>
      </c>
      <c r="F164" s="28"/>
      <c r="G164" s="28"/>
      <c r="H164" s="33">
        <f t="shared" si="21"/>
        <v>0</v>
      </c>
      <c r="I164" s="28"/>
      <c r="J164" s="33">
        <f t="shared" si="22"/>
        <v>0</v>
      </c>
      <c r="K164" s="34">
        <f t="shared" si="23"/>
        <v>0</v>
      </c>
      <c r="M164" s="93">
        <f t="shared" si="24"/>
        <v>0</v>
      </c>
      <c r="N164" s="34">
        <f t="shared" si="25"/>
        <v>0</v>
      </c>
      <c r="O164" s="43">
        <f t="shared" si="26"/>
        <v>0</v>
      </c>
      <c r="Q164" s="93">
        <f>IF(C164+D164=0,0,SUM(E$4:E164))</f>
        <v>0</v>
      </c>
      <c r="R164" s="34">
        <f>IF(I164=0,0,SUM(K$4:K164))</f>
        <v>0</v>
      </c>
      <c r="S164" s="43">
        <f>IF(F164+G164=0,0,SUM(O$4:O164))</f>
        <v>0</v>
      </c>
    </row>
    <row r="165" spans="1:19" x14ac:dyDescent="0.25">
      <c r="A165" s="57">
        <f t="shared" si="18"/>
        <v>23</v>
      </c>
      <c r="B165" s="101">
        <f t="shared" si="19"/>
        <v>45452</v>
      </c>
      <c r="C165" s="28"/>
      <c r="D165" s="28"/>
      <c r="E165" s="95">
        <f t="shared" si="20"/>
        <v>0</v>
      </c>
      <c r="F165" s="28"/>
      <c r="G165" s="28"/>
      <c r="H165" s="33">
        <f t="shared" si="21"/>
        <v>0</v>
      </c>
      <c r="I165" s="28"/>
      <c r="J165" s="33">
        <f t="shared" si="22"/>
        <v>0</v>
      </c>
      <c r="K165" s="34">
        <f t="shared" si="23"/>
        <v>0</v>
      </c>
      <c r="M165" s="93">
        <f t="shared" si="24"/>
        <v>0</v>
      </c>
      <c r="N165" s="34">
        <f t="shared" si="25"/>
        <v>0</v>
      </c>
      <c r="O165" s="43">
        <f t="shared" si="26"/>
        <v>0</v>
      </c>
      <c r="Q165" s="93">
        <f>IF(C165+D165=0,0,SUM(E$4:E165))</f>
        <v>0</v>
      </c>
      <c r="R165" s="34">
        <f>IF(I165=0,0,SUM(K$4:K165))</f>
        <v>0</v>
      </c>
      <c r="S165" s="43">
        <f>IF(F165+G165=0,0,SUM(O$4:O165))</f>
        <v>0</v>
      </c>
    </row>
    <row r="166" spans="1:19" x14ac:dyDescent="0.25">
      <c r="A166" s="57">
        <f t="shared" si="18"/>
        <v>24</v>
      </c>
      <c r="B166" s="101">
        <f t="shared" si="19"/>
        <v>45453</v>
      </c>
      <c r="C166" s="28"/>
      <c r="D166" s="28"/>
      <c r="E166" s="95">
        <f t="shared" si="20"/>
        <v>0</v>
      </c>
      <c r="F166" s="28"/>
      <c r="G166" s="28"/>
      <c r="H166" s="33">
        <f t="shared" si="21"/>
        <v>0</v>
      </c>
      <c r="I166" s="28"/>
      <c r="J166" s="33">
        <f t="shared" si="22"/>
        <v>0</v>
      </c>
      <c r="K166" s="34">
        <f t="shared" si="23"/>
        <v>0</v>
      </c>
      <c r="M166" s="93">
        <f t="shared" si="24"/>
        <v>0</v>
      </c>
      <c r="N166" s="34">
        <f t="shared" si="25"/>
        <v>0</v>
      </c>
      <c r="O166" s="43">
        <f t="shared" si="26"/>
        <v>0</v>
      </c>
      <c r="Q166" s="93">
        <f>IF(C166+D166=0,0,SUM(E$4:E166))</f>
        <v>0</v>
      </c>
      <c r="R166" s="34">
        <f>IF(I166=0,0,SUM(K$4:K166))</f>
        <v>0</v>
      </c>
      <c r="S166" s="43">
        <f>IF(F166+G166=0,0,SUM(O$4:O166))</f>
        <v>0</v>
      </c>
    </row>
    <row r="167" spans="1:19" x14ac:dyDescent="0.25">
      <c r="A167" s="57">
        <f t="shared" si="18"/>
        <v>24</v>
      </c>
      <c r="B167" s="101">
        <f t="shared" si="19"/>
        <v>45454</v>
      </c>
      <c r="C167" s="28"/>
      <c r="D167" s="28"/>
      <c r="E167" s="95">
        <f t="shared" si="20"/>
        <v>0</v>
      </c>
      <c r="F167" s="28"/>
      <c r="G167" s="28"/>
      <c r="H167" s="33">
        <f t="shared" si="21"/>
        <v>0</v>
      </c>
      <c r="I167" s="28"/>
      <c r="J167" s="33">
        <f t="shared" si="22"/>
        <v>0</v>
      </c>
      <c r="K167" s="34">
        <f t="shared" si="23"/>
        <v>0</v>
      </c>
      <c r="M167" s="93">
        <f t="shared" si="24"/>
        <v>0</v>
      </c>
      <c r="N167" s="34">
        <f t="shared" si="25"/>
        <v>0</v>
      </c>
      <c r="O167" s="43">
        <f t="shared" si="26"/>
        <v>0</v>
      </c>
      <c r="Q167" s="93">
        <f>IF(C167+D167=0,0,SUM(E$4:E167))</f>
        <v>0</v>
      </c>
      <c r="R167" s="34">
        <f>IF(I167=0,0,SUM(K$4:K167))</f>
        <v>0</v>
      </c>
      <c r="S167" s="43">
        <f>IF(F167+G167=0,0,SUM(O$4:O167))</f>
        <v>0</v>
      </c>
    </row>
    <row r="168" spans="1:19" x14ac:dyDescent="0.25">
      <c r="A168" s="57">
        <f t="shared" si="18"/>
        <v>24</v>
      </c>
      <c r="B168" s="101">
        <f t="shared" si="19"/>
        <v>45455</v>
      </c>
      <c r="C168" s="28"/>
      <c r="D168" s="28"/>
      <c r="E168" s="95">
        <f t="shared" si="20"/>
        <v>0</v>
      </c>
      <c r="F168" s="28"/>
      <c r="G168" s="28"/>
      <c r="H168" s="33">
        <f t="shared" si="21"/>
        <v>0</v>
      </c>
      <c r="I168" s="28"/>
      <c r="J168" s="33">
        <f t="shared" si="22"/>
        <v>0</v>
      </c>
      <c r="K168" s="34">
        <f t="shared" si="23"/>
        <v>0</v>
      </c>
      <c r="M168" s="93">
        <f t="shared" si="24"/>
        <v>0</v>
      </c>
      <c r="N168" s="34">
        <f t="shared" si="25"/>
        <v>0</v>
      </c>
      <c r="O168" s="43">
        <f t="shared" si="26"/>
        <v>0</v>
      </c>
      <c r="Q168" s="93">
        <f>IF(C168+D168=0,0,SUM(E$4:E168))</f>
        <v>0</v>
      </c>
      <c r="R168" s="34">
        <f>IF(I168=0,0,SUM(K$4:K168))</f>
        <v>0</v>
      </c>
      <c r="S168" s="43">
        <f>IF(F168+G168=0,0,SUM(O$4:O168))</f>
        <v>0</v>
      </c>
    </row>
    <row r="169" spans="1:19" x14ac:dyDescent="0.25">
      <c r="A169" s="57">
        <f t="shared" si="18"/>
        <v>24</v>
      </c>
      <c r="B169" s="101">
        <f t="shared" si="19"/>
        <v>45456</v>
      </c>
      <c r="C169" s="28"/>
      <c r="D169" s="28"/>
      <c r="E169" s="95">
        <f t="shared" si="20"/>
        <v>0</v>
      </c>
      <c r="F169" s="28"/>
      <c r="G169" s="28"/>
      <c r="H169" s="33">
        <f t="shared" si="21"/>
        <v>0</v>
      </c>
      <c r="I169" s="28"/>
      <c r="J169" s="33">
        <f t="shared" si="22"/>
        <v>0</v>
      </c>
      <c r="K169" s="34">
        <f t="shared" si="23"/>
        <v>0</v>
      </c>
      <c r="M169" s="93">
        <f t="shared" si="24"/>
        <v>0</v>
      </c>
      <c r="N169" s="34">
        <f t="shared" si="25"/>
        <v>0</v>
      </c>
      <c r="O169" s="43">
        <f t="shared" si="26"/>
        <v>0</v>
      </c>
      <c r="Q169" s="93">
        <f>IF(C169+D169=0,0,SUM(E$4:E169))</f>
        <v>0</v>
      </c>
      <c r="R169" s="34">
        <f>IF(I169=0,0,SUM(K$4:K169))</f>
        <v>0</v>
      </c>
      <c r="S169" s="43">
        <f>IF(F169+G169=0,0,SUM(O$4:O169))</f>
        <v>0</v>
      </c>
    </row>
    <row r="170" spans="1:19" x14ac:dyDescent="0.25">
      <c r="A170" s="57">
        <f t="shared" si="18"/>
        <v>24</v>
      </c>
      <c r="B170" s="101">
        <f t="shared" si="19"/>
        <v>45457</v>
      </c>
      <c r="C170" s="28"/>
      <c r="D170" s="28"/>
      <c r="E170" s="95">
        <f t="shared" si="20"/>
        <v>0</v>
      </c>
      <c r="F170" s="28"/>
      <c r="G170" s="28"/>
      <c r="H170" s="33">
        <f t="shared" si="21"/>
        <v>0</v>
      </c>
      <c r="I170" s="28"/>
      <c r="J170" s="33">
        <f t="shared" si="22"/>
        <v>0</v>
      </c>
      <c r="K170" s="34">
        <f t="shared" si="23"/>
        <v>0</v>
      </c>
      <c r="M170" s="93">
        <f t="shared" si="24"/>
        <v>0</v>
      </c>
      <c r="N170" s="34">
        <f t="shared" si="25"/>
        <v>0</v>
      </c>
      <c r="O170" s="43">
        <f t="shared" si="26"/>
        <v>0</v>
      </c>
      <c r="Q170" s="93">
        <f>IF(C170+D170=0,0,SUM(E$4:E170))</f>
        <v>0</v>
      </c>
      <c r="R170" s="34">
        <f>IF(I170=0,0,SUM(K$4:K170))</f>
        <v>0</v>
      </c>
      <c r="S170" s="43">
        <f>IF(F170+G170=0,0,SUM(O$4:O170))</f>
        <v>0</v>
      </c>
    </row>
    <row r="171" spans="1:19" x14ac:dyDescent="0.25">
      <c r="A171" s="57">
        <f t="shared" si="18"/>
        <v>24</v>
      </c>
      <c r="B171" s="101">
        <f t="shared" si="19"/>
        <v>45458</v>
      </c>
      <c r="C171" s="28"/>
      <c r="D171" s="28"/>
      <c r="E171" s="95">
        <f t="shared" si="20"/>
        <v>0</v>
      </c>
      <c r="F171" s="28"/>
      <c r="G171" s="28"/>
      <c r="H171" s="33">
        <f t="shared" si="21"/>
        <v>0</v>
      </c>
      <c r="I171" s="28"/>
      <c r="J171" s="33">
        <f t="shared" si="22"/>
        <v>0</v>
      </c>
      <c r="K171" s="34">
        <f t="shared" si="23"/>
        <v>0</v>
      </c>
      <c r="M171" s="93">
        <f t="shared" si="24"/>
        <v>0</v>
      </c>
      <c r="N171" s="34">
        <f t="shared" si="25"/>
        <v>0</v>
      </c>
      <c r="O171" s="43">
        <f t="shared" si="26"/>
        <v>0</v>
      </c>
      <c r="Q171" s="93">
        <f>IF(C171+D171=0,0,SUM(E$4:E171))</f>
        <v>0</v>
      </c>
      <c r="R171" s="34">
        <f>IF(I171=0,0,SUM(K$4:K171))</f>
        <v>0</v>
      </c>
      <c r="S171" s="43">
        <f>IF(F171+G171=0,0,SUM(O$4:O171))</f>
        <v>0</v>
      </c>
    </row>
    <row r="172" spans="1:19" x14ac:dyDescent="0.25">
      <c r="A172" s="57">
        <f t="shared" si="18"/>
        <v>24</v>
      </c>
      <c r="B172" s="101">
        <f t="shared" si="19"/>
        <v>45459</v>
      </c>
      <c r="C172" s="28"/>
      <c r="D172" s="28"/>
      <c r="E172" s="95">
        <f t="shared" si="20"/>
        <v>0</v>
      </c>
      <c r="F172" s="28"/>
      <c r="G172" s="28"/>
      <c r="H172" s="33">
        <f t="shared" si="21"/>
        <v>0</v>
      </c>
      <c r="I172" s="28"/>
      <c r="J172" s="33">
        <f t="shared" si="22"/>
        <v>0</v>
      </c>
      <c r="K172" s="34">
        <f t="shared" si="23"/>
        <v>0</v>
      </c>
      <c r="M172" s="93">
        <f t="shared" si="24"/>
        <v>0</v>
      </c>
      <c r="N172" s="34">
        <f t="shared" si="25"/>
        <v>0</v>
      </c>
      <c r="O172" s="43">
        <f t="shared" si="26"/>
        <v>0</v>
      </c>
      <c r="Q172" s="93">
        <f>IF(C172+D172=0,0,SUM(E$4:E172))</f>
        <v>0</v>
      </c>
      <c r="R172" s="34">
        <f>IF(I172=0,0,SUM(K$4:K172))</f>
        <v>0</v>
      </c>
      <c r="S172" s="43">
        <f>IF(F172+G172=0,0,SUM(O$4:O172))</f>
        <v>0</v>
      </c>
    </row>
    <row r="173" spans="1:19" x14ac:dyDescent="0.25">
      <c r="A173" s="57">
        <f t="shared" si="18"/>
        <v>25</v>
      </c>
      <c r="B173" s="101">
        <f t="shared" si="19"/>
        <v>45460</v>
      </c>
      <c r="C173" s="28"/>
      <c r="D173" s="28"/>
      <c r="E173" s="95">
        <f t="shared" si="20"/>
        <v>0</v>
      </c>
      <c r="F173" s="28"/>
      <c r="G173" s="28"/>
      <c r="H173" s="33">
        <f t="shared" si="21"/>
        <v>0</v>
      </c>
      <c r="I173" s="28"/>
      <c r="J173" s="33">
        <f t="shared" si="22"/>
        <v>0</v>
      </c>
      <c r="K173" s="34">
        <f t="shared" si="23"/>
        <v>0</v>
      </c>
      <c r="M173" s="93">
        <f t="shared" si="24"/>
        <v>0</v>
      </c>
      <c r="N173" s="34">
        <f t="shared" si="25"/>
        <v>0</v>
      </c>
      <c r="O173" s="43">
        <f t="shared" si="26"/>
        <v>0</v>
      </c>
      <c r="Q173" s="93">
        <f>IF(C173+D173=0,0,SUM(E$4:E173))</f>
        <v>0</v>
      </c>
      <c r="R173" s="34">
        <f>IF(I173=0,0,SUM(K$4:K173))</f>
        <v>0</v>
      </c>
      <c r="S173" s="43">
        <f>IF(F173+G173=0,0,SUM(O$4:O173))</f>
        <v>0</v>
      </c>
    </row>
    <row r="174" spans="1:19" x14ac:dyDescent="0.25">
      <c r="A174" s="57">
        <f t="shared" si="18"/>
        <v>25</v>
      </c>
      <c r="B174" s="101">
        <f t="shared" si="19"/>
        <v>45461</v>
      </c>
      <c r="C174" s="28"/>
      <c r="D174" s="28"/>
      <c r="E174" s="95">
        <f t="shared" si="20"/>
        <v>0</v>
      </c>
      <c r="F174" s="28"/>
      <c r="G174" s="28"/>
      <c r="H174" s="33">
        <f t="shared" si="21"/>
        <v>0</v>
      </c>
      <c r="I174" s="28"/>
      <c r="J174" s="33">
        <f t="shared" si="22"/>
        <v>0</v>
      </c>
      <c r="K174" s="34">
        <f t="shared" si="23"/>
        <v>0</v>
      </c>
      <c r="M174" s="93">
        <f t="shared" si="24"/>
        <v>0</v>
      </c>
      <c r="N174" s="34">
        <f t="shared" si="25"/>
        <v>0</v>
      </c>
      <c r="O174" s="43">
        <f t="shared" si="26"/>
        <v>0</v>
      </c>
      <c r="Q174" s="93">
        <f>IF(C174+D174=0,0,SUM(E$4:E174))</f>
        <v>0</v>
      </c>
      <c r="R174" s="34">
        <f>IF(I174=0,0,SUM(K$4:K174))</f>
        <v>0</v>
      </c>
      <c r="S174" s="43">
        <f>IF(F174+G174=0,0,SUM(O$4:O174))</f>
        <v>0</v>
      </c>
    </row>
    <row r="175" spans="1:19" x14ac:dyDescent="0.25">
      <c r="A175" s="57">
        <f t="shared" si="18"/>
        <v>25</v>
      </c>
      <c r="B175" s="101">
        <f t="shared" si="19"/>
        <v>45462</v>
      </c>
      <c r="C175" s="28"/>
      <c r="D175" s="28"/>
      <c r="E175" s="95">
        <f t="shared" si="20"/>
        <v>0</v>
      </c>
      <c r="F175" s="28"/>
      <c r="G175" s="28"/>
      <c r="H175" s="33">
        <f t="shared" si="21"/>
        <v>0</v>
      </c>
      <c r="I175" s="28"/>
      <c r="J175" s="33">
        <f t="shared" si="22"/>
        <v>0</v>
      </c>
      <c r="K175" s="34">
        <f t="shared" si="23"/>
        <v>0</v>
      </c>
      <c r="M175" s="93">
        <f t="shared" si="24"/>
        <v>0</v>
      </c>
      <c r="N175" s="34">
        <f t="shared" si="25"/>
        <v>0</v>
      </c>
      <c r="O175" s="43">
        <f t="shared" si="26"/>
        <v>0</v>
      </c>
      <c r="Q175" s="93">
        <f>IF(C175+D175=0,0,SUM(E$4:E175))</f>
        <v>0</v>
      </c>
      <c r="R175" s="34">
        <f>IF(I175=0,0,SUM(K$4:K175))</f>
        <v>0</v>
      </c>
      <c r="S175" s="43">
        <f>IF(F175+G175=0,0,SUM(O$4:O175))</f>
        <v>0</v>
      </c>
    </row>
    <row r="176" spans="1:19" x14ac:dyDescent="0.25">
      <c r="A176" s="57">
        <f t="shared" si="18"/>
        <v>25</v>
      </c>
      <c r="B176" s="101">
        <f t="shared" si="19"/>
        <v>45463</v>
      </c>
      <c r="C176" s="28"/>
      <c r="D176" s="28"/>
      <c r="E176" s="95">
        <f t="shared" si="20"/>
        <v>0</v>
      </c>
      <c r="F176" s="28"/>
      <c r="G176" s="28"/>
      <c r="H176" s="33">
        <f t="shared" si="21"/>
        <v>0</v>
      </c>
      <c r="I176" s="28"/>
      <c r="J176" s="33">
        <f t="shared" si="22"/>
        <v>0</v>
      </c>
      <c r="K176" s="34">
        <f t="shared" si="23"/>
        <v>0</v>
      </c>
      <c r="M176" s="93">
        <f t="shared" si="24"/>
        <v>0</v>
      </c>
      <c r="N176" s="34">
        <f t="shared" si="25"/>
        <v>0</v>
      </c>
      <c r="O176" s="43">
        <f t="shared" si="26"/>
        <v>0</v>
      </c>
      <c r="Q176" s="93">
        <f>IF(C176+D176=0,0,SUM(E$4:E176))</f>
        <v>0</v>
      </c>
      <c r="R176" s="34">
        <f>IF(I176=0,0,SUM(K$4:K176))</f>
        <v>0</v>
      </c>
      <c r="S176" s="43">
        <f>IF(F176+G176=0,0,SUM(O$4:O176))</f>
        <v>0</v>
      </c>
    </row>
    <row r="177" spans="1:19" x14ac:dyDescent="0.25">
      <c r="A177" s="57">
        <f t="shared" si="18"/>
        <v>25</v>
      </c>
      <c r="B177" s="101">
        <f t="shared" si="19"/>
        <v>45464</v>
      </c>
      <c r="C177" s="28"/>
      <c r="D177" s="28"/>
      <c r="E177" s="95">
        <f t="shared" si="20"/>
        <v>0</v>
      </c>
      <c r="F177" s="28"/>
      <c r="G177" s="28"/>
      <c r="H177" s="33">
        <f t="shared" si="21"/>
        <v>0</v>
      </c>
      <c r="I177" s="28"/>
      <c r="J177" s="33">
        <f t="shared" si="22"/>
        <v>0</v>
      </c>
      <c r="K177" s="34">
        <f t="shared" si="23"/>
        <v>0</v>
      </c>
      <c r="M177" s="93">
        <f t="shared" si="24"/>
        <v>0</v>
      </c>
      <c r="N177" s="34">
        <f t="shared" si="25"/>
        <v>0</v>
      </c>
      <c r="O177" s="43">
        <f t="shared" si="26"/>
        <v>0</v>
      </c>
      <c r="Q177" s="93">
        <f>IF(C177+D177=0,0,SUM(E$4:E177))</f>
        <v>0</v>
      </c>
      <c r="R177" s="34">
        <f>IF(I177=0,0,SUM(K$4:K177))</f>
        <v>0</v>
      </c>
      <c r="S177" s="43">
        <f>IF(F177+G177=0,0,SUM(O$4:O177))</f>
        <v>0</v>
      </c>
    </row>
    <row r="178" spans="1:19" x14ac:dyDescent="0.25">
      <c r="A178" s="57">
        <f t="shared" si="18"/>
        <v>25</v>
      </c>
      <c r="B178" s="101">
        <f t="shared" si="19"/>
        <v>45465</v>
      </c>
      <c r="C178" s="28"/>
      <c r="D178" s="28"/>
      <c r="E178" s="95">
        <f t="shared" si="20"/>
        <v>0</v>
      </c>
      <c r="F178" s="28"/>
      <c r="G178" s="28"/>
      <c r="H178" s="33">
        <f t="shared" si="21"/>
        <v>0</v>
      </c>
      <c r="I178" s="28"/>
      <c r="J178" s="33">
        <f t="shared" si="22"/>
        <v>0</v>
      </c>
      <c r="K178" s="34">
        <f t="shared" si="23"/>
        <v>0</v>
      </c>
      <c r="M178" s="93">
        <f t="shared" si="24"/>
        <v>0</v>
      </c>
      <c r="N178" s="34">
        <f t="shared" si="25"/>
        <v>0</v>
      </c>
      <c r="O178" s="43">
        <f t="shared" si="26"/>
        <v>0</v>
      </c>
      <c r="Q178" s="93">
        <f>IF(C178+D178=0,0,SUM(E$4:E178))</f>
        <v>0</v>
      </c>
      <c r="R178" s="34">
        <f>IF(I178=0,0,SUM(K$4:K178))</f>
        <v>0</v>
      </c>
      <c r="S178" s="43">
        <f>IF(F178+G178=0,0,SUM(O$4:O178))</f>
        <v>0</v>
      </c>
    </row>
    <row r="179" spans="1:19" x14ac:dyDescent="0.25">
      <c r="A179" s="57">
        <f t="shared" si="18"/>
        <v>25</v>
      </c>
      <c r="B179" s="101">
        <f t="shared" si="19"/>
        <v>45466</v>
      </c>
      <c r="C179" s="28"/>
      <c r="D179" s="28"/>
      <c r="E179" s="95">
        <f t="shared" si="20"/>
        <v>0</v>
      </c>
      <c r="F179" s="28"/>
      <c r="G179" s="28"/>
      <c r="H179" s="33">
        <f t="shared" si="21"/>
        <v>0</v>
      </c>
      <c r="I179" s="28"/>
      <c r="J179" s="33">
        <f t="shared" si="22"/>
        <v>0</v>
      </c>
      <c r="K179" s="34">
        <f t="shared" si="23"/>
        <v>0</v>
      </c>
      <c r="M179" s="93">
        <f t="shared" si="24"/>
        <v>0</v>
      </c>
      <c r="N179" s="34">
        <f t="shared" si="25"/>
        <v>0</v>
      </c>
      <c r="O179" s="43">
        <f t="shared" si="26"/>
        <v>0</v>
      </c>
      <c r="Q179" s="93">
        <f>IF(C179+D179=0,0,SUM(E$4:E179))</f>
        <v>0</v>
      </c>
      <c r="R179" s="34">
        <f>IF(I179=0,0,SUM(K$4:K179))</f>
        <v>0</v>
      </c>
      <c r="S179" s="43">
        <f>IF(F179+G179=0,0,SUM(O$4:O179))</f>
        <v>0</v>
      </c>
    </row>
    <row r="180" spans="1:19" x14ac:dyDescent="0.25">
      <c r="A180" s="57">
        <f t="shared" si="18"/>
        <v>26</v>
      </c>
      <c r="B180" s="101">
        <f t="shared" si="19"/>
        <v>45467</v>
      </c>
      <c r="C180" s="28"/>
      <c r="D180" s="28"/>
      <c r="E180" s="95">
        <f t="shared" si="20"/>
        <v>0</v>
      </c>
      <c r="F180" s="28"/>
      <c r="G180" s="28"/>
      <c r="H180" s="33">
        <f t="shared" si="21"/>
        <v>0</v>
      </c>
      <c r="I180" s="28"/>
      <c r="J180" s="33">
        <f t="shared" si="22"/>
        <v>0</v>
      </c>
      <c r="K180" s="34">
        <f t="shared" si="23"/>
        <v>0</v>
      </c>
      <c r="M180" s="93">
        <f t="shared" si="24"/>
        <v>0</v>
      </c>
      <c r="N180" s="34">
        <f t="shared" si="25"/>
        <v>0</v>
      </c>
      <c r="O180" s="43">
        <f t="shared" si="26"/>
        <v>0</v>
      </c>
      <c r="Q180" s="93">
        <f>IF(C180+D180=0,0,SUM(E$4:E180))</f>
        <v>0</v>
      </c>
      <c r="R180" s="34">
        <f>IF(I180=0,0,SUM(K$4:K180))</f>
        <v>0</v>
      </c>
      <c r="S180" s="43">
        <f>IF(F180+G180=0,0,SUM(O$4:O180))</f>
        <v>0</v>
      </c>
    </row>
    <row r="181" spans="1:19" x14ac:dyDescent="0.25">
      <c r="A181" s="57">
        <f t="shared" si="18"/>
        <v>26</v>
      </c>
      <c r="B181" s="101">
        <f t="shared" si="19"/>
        <v>45468</v>
      </c>
      <c r="C181" s="28"/>
      <c r="D181" s="28"/>
      <c r="E181" s="95">
        <f t="shared" si="20"/>
        <v>0</v>
      </c>
      <c r="F181" s="28"/>
      <c r="G181" s="28"/>
      <c r="H181" s="33">
        <f t="shared" si="21"/>
        <v>0</v>
      </c>
      <c r="I181" s="28"/>
      <c r="J181" s="33">
        <f t="shared" si="22"/>
        <v>0</v>
      </c>
      <c r="K181" s="34">
        <f t="shared" si="23"/>
        <v>0</v>
      </c>
      <c r="M181" s="93">
        <f t="shared" si="24"/>
        <v>0</v>
      </c>
      <c r="N181" s="34">
        <f t="shared" si="25"/>
        <v>0</v>
      </c>
      <c r="O181" s="43">
        <f t="shared" si="26"/>
        <v>0</v>
      </c>
      <c r="Q181" s="93">
        <f>IF(C181+D181=0,0,SUM(E$4:E181))</f>
        <v>0</v>
      </c>
      <c r="R181" s="34">
        <f>IF(I181=0,0,SUM(K$4:K181))</f>
        <v>0</v>
      </c>
      <c r="S181" s="43">
        <f>IF(F181+G181=0,0,SUM(O$4:O181))</f>
        <v>0</v>
      </c>
    </row>
    <row r="182" spans="1:19" x14ac:dyDescent="0.25">
      <c r="A182" s="57">
        <f t="shared" si="18"/>
        <v>26</v>
      </c>
      <c r="B182" s="101">
        <f t="shared" si="19"/>
        <v>45469</v>
      </c>
      <c r="C182" s="28"/>
      <c r="D182" s="28"/>
      <c r="E182" s="95">
        <f t="shared" si="20"/>
        <v>0</v>
      </c>
      <c r="F182" s="28"/>
      <c r="G182" s="28"/>
      <c r="H182" s="33">
        <f t="shared" si="21"/>
        <v>0</v>
      </c>
      <c r="I182" s="28"/>
      <c r="J182" s="33">
        <f t="shared" si="22"/>
        <v>0</v>
      </c>
      <c r="K182" s="34">
        <f t="shared" si="23"/>
        <v>0</v>
      </c>
      <c r="M182" s="93">
        <f t="shared" si="24"/>
        <v>0</v>
      </c>
      <c r="N182" s="34">
        <f t="shared" si="25"/>
        <v>0</v>
      </c>
      <c r="O182" s="43">
        <f t="shared" si="26"/>
        <v>0</v>
      </c>
      <c r="Q182" s="93">
        <f>IF(C182+D182=0,0,SUM(E$4:E182))</f>
        <v>0</v>
      </c>
      <c r="R182" s="34">
        <f>IF(I182=0,0,SUM(K$4:K182))</f>
        <v>0</v>
      </c>
      <c r="S182" s="43">
        <f>IF(F182+G182=0,0,SUM(O$4:O182))</f>
        <v>0</v>
      </c>
    </row>
    <row r="183" spans="1:19" x14ac:dyDescent="0.25">
      <c r="A183" s="57">
        <f t="shared" si="18"/>
        <v>26</v>
      </c>
      <c r="B183" s="101">
        <f t="shared" si="19"/>
        <v>45470</v>
      </c>
      <c r="C183" s="28"/>
      <c r="D183" s="28"/>
      <c r="E183" s="95">
        <f t="shared" si="20"/>
        <v>0</v>
      </c>
      <c r="F183" s="28"/>
      <c r="G183" s="28"/>
      <c r="H183" s="33">
        <f t="shared" si="21"/>
        <v>0</v>
      </c>
      <c r="I183" s="28"/>
      <c r="J183" s="33">
        <f t="shared" si="22"/>
        <v>0</v>
      </c>
      <c r="K183" s="34">
        <f t="shared" si="23"/>
        <v>0</v>
      </c>
      <c r="M183" s="93">
        <f t="shared" si="24"/>
        <v>0</v>
      </c>
      <c r="N183" s="34">
        <f t="shared" si="25"/>
        <v>0</v>
      </c>
      <c r="O183" s="43">
        <f t="shared" si="26"/>
        <v>0</v>
      </c>
      <c r="Q183" s="93">
        <f>IF(C183+D183=0,0,SUM(E$4:E183))</f>
        <v>0</v>
      </c>
      <c r="R183" s="34">
        <f>IF(I183=0,0,SUM(K$4:K183))</f>
        <v>0</v>
      </c>
      <c r="S183" s="43">
        <f>IF(F183+G183=0,0,SUM(O$4:O183))</f>
        <v>0</v>
      </c>
    </row>
    <row r="184" spans="1:19" x14ac:dyDescent="0.25">
      <c r="A184" s="57">
        <f t="shared" si="18"/>
        <v>26</v>
      </c>
      <c r="B184" s="101">
        <f t="shared" si="19"/>
        <v>45471</v>
      </c>
      <c r="C184" s="28"/>
      <c r="D184" s="28"/>
      <c r="E184" s="95">
        <f t="shared" si="20"/>
        <v>0</v>
      </c>
      <c r="F184" s="28"/>
      <c r="G184" s="28"/>
      <c r="H184" s="33">
        <f t="shared" si="21"/>
        <v>0</v>
      </c>
      <c r="I184" s="28"/>
      <c r="J184" s="33">
        <f t="shared" si="22"/>
        <v>0</v>
      </c>
      <c r="K184" s="34">
        <f t="shared" si="23"/>
        <v>0</v>
      </c>
      <c r="M184" s="93">
        <f t="shared" si="24"/>
        <v>0</v>
      </c>
      <c r="N184" s="34">
        <f t="shared" si="25"/>
        <v>0</v>
      </c>
      <c r="O184" s="43">
        <f t="shared" si="26"/>
        <v>0</v>
      </c>
      <c r="Q184" s="93">
        <f>IF(C184+D184=0,0,SUM(E$4:E184))</f>
        <v>0</v>
      </c>
      <c r="R184" s="34">
        <f>IF(I184=0,0,SUM(K$4:K184))</f>
        <v>0</v>
      </c>
      <c r="S184" s="43">
        <f>IF(F184+G184=0,0,SUM(O$4:O184))</f>
        <v>0</v>
      </c>
    </row>
    <row r="185" spans="1:19" x14ac:dyDescent="0.25">
      <c r="A185" s="57">
        <f t="shared" ref="A185:A248" si="27">(B185-WEEKDAY(B185-1)+4-(TRUNC(DATE(YEAR(B185-WEEKDAY(B185-1)+4),1,2)/7)*7+5))/7+1</f>
        <v>26</v>
      </c>
      <c r="B185" s="101">
        <f t="shared" ref="B185:B248" si="28">B184+1</f>
        <v>45472</v>
      </c>
      <c r="C185" s="28"/>
      <c r="D185" s="28"/>
      <c r="E185" s="95">
        <f t="shared" ref="E185:E248" si="29">IF(C185+D185=0,0,C185-C184+D185-D184)</f>
        <v>0</v>
      </c>
      <c r="F185" s="28"/>
      <c r="G185" s="28"/>
      <c r="H185" s="33">
        <f t="shared" ref="H185:H248" si="30">IF(F185+G185=0,0,F185-F184+G185-G184)</f>
        <v>0</v>
      </c>
      <c r="I185" s="28"/>
      <c r="J185" s="33">
        <f t="shared" ref="J185:J248" si="31">IF(I185=0,0,I185-I184)</f>
        <v>0</v>
      </c>
      <c r="K185" s="34">
        <f t="shared" ref="K185:K248" si="32">J185-H185</f>
        <v>0</v>
      </c>
      <c r="M185" s="93">
        <f t="shared" ref="M185:M248" si="33">E185</f>
        <v>0</v>
      </c>
      <c r="N185" s="34">
        <f t="shared" ref="N185:N248" si="34">K185</f>
        <v>0</v>
      </c>
      <c r="O185" s="43">
        <f t="shared" ref="O185:O248" si="35">-H185</f>
        <v>0</v>
      </c>
      <c r="Q185" s="93">
        <f>IF(C185+D185=0,0,SUM(E$4:E185))</f>
        <v>0</v>
      </c>
      <c r="R185" s="34">
        <f>IF(I185=0,0,SUM(K$4:K185))</f>
        <v>0</v>
      </c>
      <c r="S185" s="43">
        <f>IF(F185+G185=0,0,SUM(O$4:O185))</f>
        <v>0</v>
      </c>
    </row>
    <row r="186" spans="1:19" x14ac:dyDescent="0.25">
      <c r="A186" s="57">
        <f t="shared" si="27"/>
        <v>26</v>
      </c>
      <c r="B186" s="101">
        <f t="shared" si="28"/>
        <v>45473</v>
      </c>
      <c r="C186" s="28"/>
      <c r="D186" s="28"/>
      <c r="E186" s="95">
        <f t="shared" si="29"/>
        <v>0</v>
      </c>
      <c r="F186" s="28"/>
      <c r="G186" s="28"/>
      <c r="H186" s="33">
        <f t="shared" si="30"/>
        <v>0</v>
      </c>
      <c r="I186" s="28"/>
      <c r="J186" s="33">
        <f t="shared" si="31"/>
        <v>0</v>
      </c>
      <c r="K186" s="34">
        <f t="shared" si="32"/>
        <v>0</v>
      </c>
      <c r="M186" s="93">
        <f t="shared" si="33"/>
        <v>0</v>
      </c>
      <c r="N186" s="34">
        <f t="shared" si="34"/>
        <v>0</v>
      </c>
      <c r="O186" s="43">
        <f t="shared" si="35"/>
        <v>0</v>
      </c>
      <c r="Q186" s="93">
        <f>IF(C186+D186=0,0,SUM(E$4:E186))</f>
        <v>0</v>
      </c>
      <c r="R186" s="34">
        <f>IF(I186=0,0,SUM(K$4:K186))</f>
        <v>0</v>
      </c>
      <c r="S186" s="43">
        <f>IF(F186+G186=0,0,SUM(O$4:O186))</f>
        <v>0</v>
      </c>
    </row>
    <row r="187" spans="1:19" x14ac:dyDescent="0.25">
      <c r="A187" s="57">
        <f t="shared" si="27"/>
        <v>27</v>
      </c>
      <c r="B187" s="101">
        <f t="shared" si="28"/>
        <v>45474</v>
      </c>
      <c r="C187" s="28"/>
      <c r="D187" s="28"/>
      <c r="E187" s="95">
        <f t="shared" si="29"/>
        <v>0</v>
      </c>
      <c r="F187" s="28"/>
      <c r="G187" s="28"/>
      <c r="H187" s="33">
        <f t="shared" si="30"/>
        <v>0</v>
      </c>
      <c r="I187" s="28"/>
      <c r="J187" s="33">
        <f t="shared" si="31"/>
        <v>0</v>
      </c>
      <c r="K187" s="34">
        <f t="shared" si="32"/>
        <v>0</v>
      </c>
      <c r="M187" s="93">
        <f t="shared" si="33"/>
        <v>0</v>
      </c>
      <c r="N187" s="34">
        <f t="shared" si="34"/>
        <v>0</v>
      </c>
      <c r="O187" s="43">
        <f t="shared" si="35"/>
        <v>0</v>
      </c>
      <c r="Q187" s="93">
        <f>IF(C187+D187=0,0,SUM(E$4:E187))</f>
        <v>0</v>
      </c>
      <c r="R187" s="34">
        <f>IF(I187=0,0,SUM(K$4:K187))</f>
        <v>0</v>
      </c>
      <c r="S187" s="43">
        <f>IF(F187+G187=0,0,SUM(O$4:O187))</f>
        <v>0</v>
      </c>
    </row>
    <row r="188" spans="1:19" x14ac:dyDescent="0.25">
      <c r="A188" s="57">
        <f t="shared" si="27"/>
        <v>27</v>
      </c>
      <c r="B188" s="101">
        <f t="shared" si="28"/>
        <v>45475</v>
      </c>
      <c r="C188" s="28"/>
      <c r="D188" s="28"/>
      <c r="E188" s="95">
        <f t="shared" si="29"/>
        <v>0</v>
      </c>
      <c r="F188" s="28"/>
      <c r="G188" s="28"/>
      <c r="H188" s="33">
        <f t="shared" si="30"/>
        <v>0</v>
      </c>
      <c r="I188" s="28"/>
      <c r="J188" s="33">
        <f t="shared" si="31"/>
        <v>0</v>
      </c>
      <c r="K188" s="34">
        <f t="shared" si="32"/>
        <v>0</v>
      </c>
      <c r="M188" s="93">
        <f t="shared" si="33"/>
        <v>0</v>
      </c>
      <c r="N188" s="34">
        <f t="shared" si="34"/>
        <v>0</v>
      </c>
      <c r="O188" s="43">
        <f t="shared" si="35"/>
        <v>0</v>
      </c>
      <c r="Q188" s="93">
        <f>IF(C188+D188=0,0,SUM(E$4:E188))</f>
        <v>0</v>
      </c>
      <c r="R188" s="34">
        <f>IF(I188=0,0,SUM(K$4:K188))</f>
        <v>0</v>
      </c>
      <c r="S188" s="43">
        <f>IF(F188+G188=0,0,SUM(O$4:O188))</f>
        <v>0</v>
      </c>
    </row>
    <row r="189" spans="1:19" x14ac:dyDescent="0.25">
      <c r="A189" s="57">
        <f t="shared" si="27"/>
        <v>27</v>
      </c>
      <c r="B189" s="101">
        <f t="shared" si="28"/>
        <v>45476</v>
      </c>
      <c r="C189" s="28"/>
      <c r="D189" s="28"/>
      <c r="E189" s="95">
        <f t="shared" si="29"/>
        <v>0</v>
      </c>
      <c r="F189" s="28"/>
      <c r="G189" s="28"/>
      <c r="H189" s="33">
        <f t="shared" si="30"/>
        <v>0</v>
      </c>
      <c r="I189" s="28"/>
      <c r="J189" s="33">
        <f t="shared" si="31"/>
        <v>0</v>
      </c>
      <c r="K189" s="34">
        <f t="shared" si="32"/>
        <v>0</v>
      </c>
      <c r="M189" s="93">
        <f t="shared" si="33"/>
        <v>0</v>
      </c>
      <c r="N189" s="34">
        <f t="shared" si="34"/>
        <v>0</v>
      </c>
      <c r="O189" s="43">
        <f t="shared" si="35"/>
        <v>0</v>
      </c>
      <c r="Q189" s="93">
        <f>IF(C189+D189=0,0,SUM(E$4:E189))</f>
        <v>0</v>
      </c>
      <c r="R189" s="34">
        <f>IF(I189=0,0,SUM(K$4:K189))</f>
        <v>0</v>
      </c>
      <c r="S189" s="43">
        <f>IF(F189+G189=0,0,SUM(O$4:O189))</f>
        <v>0</v>
      </c>
    </row>
    <row r="190" spans="1:19" x14ac:dyDescent="0.25">
      <c r="A190" s="57">
        <f t="shared" si="27"/>
        <v>27</v>
      </c>
      <c r="B190" s="101">
        <f t="shared" si="28"/>
        <v>45477</v>
      </c>
      <c r="C190" s="28"/>
      <c r="D190" s="28"/>
      <c r="E190" s="95">
        <f t="shared" si="29"/>
        <v>0</v>
      </c>
      <c r="F190" s="28"/>
      <c r="G190" s="28"/>
      <c r="H190" s="33">
        <f t="shared" si="30"/>
        <v>0</v>
      </c>
      <c r="I190" s="28"/>
      <c r="J190" s="33">
        <f t="shared" si="31"/>
        <v>0</v>
      </c>
      <c r="K190" s="34">
        <f t="shared" si="32"/>
        <v>0</v>
      </c>
      <c r="M190" s="93">
        <f t="shared" si="33"/>
        <v>0</v>
      </c>
      <c r="N190" s="34">
        <f t="shared" si="34"/>
        <v>0</v>
      </c>
      <c r="O190" s="43">
        <f t="shared" si="35"/>
        <v>0</v>
      </c>
      <c r="Q190" s="93">
        <f>IF(C190+D190=0,0,SUM(E$4:E190))</f>
        <v>0</v>
      </c>
      <c r="R190" s="34">
        <f>IF(I190=0,0,SUM(K$4:K190))</f>
        <v>0</v>
      </c>
      <c r="S190" s="43">
        <f>IF(F190+G190=0,0,SUM(O$4:O190))</f>
        <v>0</v>
      </c>
    </row>
    <row r="191" spans="1:19" x14ac:dyDescent="0.25">
      <c r="A191" s="57">
        <f t="shared" si="27"/>
        <v>27</v>
      </c>
      <c r="B191" s="101">
        <f t="shared" si="28"/>
        <v>45478</v>
      </c>
      <c r="C191" s="28"/>
      <c r="D191" s="28"/>
      <c r="E191" s="95">
        <f t="shared" si="29"/>
        <v>0</v>
      </c>
      <c r="F191" s="28"/>
      <c r="G191" s="28"/>
      <c r="H191" s="33">
        <f t="shared" si="30"/>
        <v>0</v>
      </c>
      <c r="I191" s="28"/>
      <c r="J191" s="33">
        <f t="shared" si="31"/>
        <v>0</v>
      </c>
      <c r="K191" s="34">
        <f t="shared" si="32"/>
        <v>0</v>
      </c>
      <c r="M191" s="93">
        <f t="shared" si="33"/>
        <v>0</v>
      </c>
      <c r="N191" s="34">
        <f t="shared" si="34"/>
        <v>0</v>
      </c>
      <c r="O191" s="43">
        <f t="shared" si="35"/>
        <v>0</v>
      </c>
      <c r="Q191" s="93">
        <f>IF(C191+D191=0,0,SUM(E$4:E191))</f>
        <v>0</v>
      </c>
      <c r="R191" s="34">
        <f>IF(I191=0,0,SUM(K$4:K191))</f>
        <v>0</v>
      </c>
      <c r="S191" s="43">
        <f>IF(F191+G191=0,0,SUM(O$4:O191))</f>
        <v>0</v>
      </c>
    </row>
    <row r="192" spans="1:19" x14ac:dyDescent="0.25">
      <c r="A192" s="57">
        <f t="shared" si="27"/>
        <v>27</v>
      </c>
      <c r="B192" s="101">
        <f t="shared" si="28"/>
        <v>45479</v>
      </c>
      <c r="C192" s="28"/>
      <c r="D192" s="28"/>
      <c r="E192" s="95">
        <f t="shared" si="29"/>
        <v>0</v>
      </c>
      <c r="F192" s="28"/>
      <c r="G192" s="28"/>
      <c r="H192" s="33">
        <f t="shared" si="30"/>
        <v>0</v>
      </c>
      <c r="I192" s="28"/>
      <c r="J192" s="33">
        <f t="shared" si="31"/>
        <v>0</v>
      </c>
      <c r="K192" s="34">
        <f t="shared" si="32"/>
        <v>0</v>
      </c>
      <c r="M192" s="93">
        <f t="shared" si="33"/>
        <v>0</v>
      </c>
      <c r="N192" s="34">
        <f t="shared" si="34"/>
        <v>0</v>
      </c>
      <c r="O192" s="43">
        <f t="shared" si="35"/>
        <v>0</v>
      </c>
      <c r="Q192" s="93">
        <f>IF(C192+D192=0,0,SUM(E$4:E192))</f>
        <v>0</v>
      </c>
      <c r="R192" s="34">
        <f>IF(I192=0,0,SUM(K$4:K192))</f>
        <v>0</v>
      </c>
      <c r="S192" s="43">
        <f>IF(F192+G192=0,0,SUM(O$4:O192))</f>
        <v>0</v>
      </c>
    </row>
    <row r="193" spans="1:19" x14ac:dyDescent="0.25">
      <c r="A193" s="57">
        <f t="shared" si="27"/>
        <v>27</v>
      </c>
      <c r="B193" s="101">
        <f t="shared" si="28"/>
        <v>45480</v>
      </c>
      <c r="C193" s="28"/>
      <c r="D193" s="28"/>
      <c r="E193" s="95">
        <f t="shared" si="29"/>
        <v>0</v>
      </c>
      <c r="F193" s="28"/>
      <c r="G193" s="28"/>
      <c r="H193" s="33">
        <f t="shared" si="30"/>
        <v>0</v>
      </c>
      <c r="I193" s="28"/>
      <c r="J193" s="33">
        <f t="shared" si="31"/>
        <v>0</v>
      </c>
      <c r="K193" s="34">
        <f t="shared" si="32"/>
        <v>0</v>
      </c>
      <c r="M193" s="93">
        <f t="shared" si="33"/>
        <v>0</v>
      </c>
      <c r="N193" s="34">
        <f t="shared" si="34"/>
        <v>0</v>
      </c>
      <c r="O193" s="43">
        <f t="shared" si="35"/>
        <v>0</v>
      </c>
      <c r="Q193" s="93">
        <f>IF(C193+D193=0,0,SUM(E$4:E193))</f>
        <v>0</v>
      </c>
      <c r="R193" s="34">
        <f>IF(I193=0,0,SUM(K$4:K193))</f>
        <v>0</v>
      </c>
      <c r="S193" s="43">
        <f>IF(F193+G193=0,0,SUM(O$4:O193))</f>
        <v>0</v>
      </c>
    </row>
    <row r="194" spans="1:19" x14ac:dyDescent="0.25">
      <c r="A194" s="57">
        <f t="shared" si="27"/>
        <v>28</v>
      </c>
      <c r="B194" s="101">
        <f t="shared" si="28"/>
        <v>45481</v>
      </c>
      <c r="C194" s="28"/>
      <c r="D194" s="28"/>
      <c r="E194" s="95">
        <f t="shared" si="29"/>
        <v>0</v>
      </c>
      <c r="F194" s="28"/>
      <c r="G194" s="28"/>
      <c r="H194" s="33">
        <f t="shared" si="30"/>
        <v>0</v>
      </c>
      <c r="I194" s="28"/>
      <c r="J194" s="33">
        <f t="shared" si="31"/>
        <v>0</v>
      </c>
      <c r="K194" s="34">
        <f t="shared" si="32"/>
        <v>0</v>
      </c>
      <c r="M194" s="93">
        <f t="shared" si="33"/>
        <v>0</v>
      </c>
      <c r="N194" s="34">
        <f t="shared" si="34"/>
        <v>0</v>
      </c>
      <c r="O194" s="43">
        <f t="shared" si="35"/>
        <v>0</v>
      </c>
      <c r="Q194" s="93">
        <f>IF(C194+D194=0,0,SUM(E$4:E194))</f>
        <v>0</v>
      </c>
      <c r="R194" s="34">
        <f>IF(I194=0,0,SUM(K$4:K194))</f>
        <v>0</v>
      </c>
      <c r="S194" s="43">
        <f>IF(F194+G194=0,0,SUM(O$4:O194))</f>
        <v>0</v>
      </c>
    </row>
    <row r="195" spans="1:19" x14ac:dyDescent="0.25">
      <c r="A195" s="57">
        <f t="shared" si="27"/>
        <v>28</v>
      </c>
      <c r="B195" s="101">
        <f t="shared" si="28"/>
        <v>45482</v>
      </c>
      <c r="C195" s="28"/>
      <c r="D195" s="28"/>
      <c r="E195" s="95">
        <f t="shared" si="29"/>
        <v>0</v>
      </c>
      <c r="F195" s="28"/>
      <c r="G195" s="28"/>
      <c r="H195" s="33">
        <f t="shared" si="30"/>
        <v>0</v>
      </c>
      <c r="I195" s="28"/>
      <c r="J195" s="33">
        <f t="shared" si="31"/>
        <v>0</v>
      </c>
      <c r="K195" s="34">
        <f t="shared" si="32"/>
        <v>0</v>
      </c>
      <c r="M195" s="93">
        <f t="shared" si="33"/>
        <v>0</v>
      </c>
      <c r="N195" s="34">
        <f t="shared" si="34"/>
        <v>0</v>
      </c>
      <c r="O195" s="43">
        <f t="shared" si="35"/>
        <v>0</v>
      </c>
      <c r="Q195" s="93">
        <f>IF(C195+D195=0,0,SUM(E$4:E195))</f>
        <v>0</v>
      </c>
      <c r="R195" s="34">
        <f>IF(I195=0,0,SUM(K$4:K195))</f>
        <v>0</v>
      </c>
      <c r="S195" s="43">
        <f>IF(F195+G195=0,0,SUM(O$4:O195))</f>
        <v>0</v>
      </c>
    </row>
    <row r="196" spans="1:19" x14ac:dyDescent="0.25">
      <c r="A196" s="57">
        <f t="shared" si="27"/>
        <v>28</v>
      </c>
      <c r="B196" s="101">
        <f t="shared" si="28"/>
        <v>45483</v>
      </c>
      <c r="C196" s="28"/>
      <c r="D196" s="28"/>
      <c r="E196" s="95">
        <f t="shared" si="29"/>
        <v>0</v>
      </c>
      <c r="F196" s="28"/>
      <c r="G196" s="28"/>
      <c r="H196" s="33">
        <f t="shared" si="30"/>
        <v>0</v>
      </c>
      <c r="I196" s="28"/>
      <c r="J196" s="33">
        <f t="shared" si="31"/>
        <v>0</v>
      </c>
      <c r="K196" s="34">
        <f t="shared" si="32"/>
        <v>0</v>
      </c>
      <c r="M196" s="93">
        <f t="shared" si="33"/>
        <v>0</v>
      </c>
      <c r="N196" s="34">
        <f t="shared" si="34"/>
        <v>0</v>
      </c>
      <c r="O196" s="43">
        <f t="shared" si="35"/>
        <v>0</v>
      </c>
      <c r="Q196" s="93">
        <f>IF(C196+D196=0,0,SUM(E$4:E196))</f>
        <v>0</v>
      </c>
      <c r="R196" s="34">
        <f>IF(I196=0,0,SUM(K$4:K196))</f>
        <v>0</v>
      </c>
      <c r="S196" s="43">
        <f>IF(F196+G196=0,0,SUM(O$4:O196))</f>
        <v>0</v>
      </c>
    </row>
    <row r="197" spans="1:19" x14ac:dyDescent="0.25">
      <c r="A197" s="57">
        <f t="shared" si="27"/>
        <v>28</v>
      </c>
      <c r="B197" s="101">
        <f t="shared" si="28"/>
        <v>45484</v>
      </c>
      <c r="C197" s="28"/>
      <c r="D197" s="28"/>
      <c r="E197" s="95">
        <f t="shared" si="29"/>
        <v>0</v>
      </c>
      <c r="F197" s="28"/>
      <c r="G197" s="28"/>
      <c r="H197" s="33">
        <f t="shared" si="30"/>
        <v>0</v>
      </c>
      <c r="I197" s="28"/>
      <c r="J197" s="33">
        <f t="shared" si="31"/>
        <v>0</v>
      </c>
      <c r="K197" s="34">
        <f t="shared" si="32"/>
        <v>0</v>
      </c>
      <c r="M197" s="93">
        <f t="shared" si="33"/>
        <v>0</v>
      </c>
      <c r="N197" s="34">
        <f t="shared" si="34"/>
        <v>0</v>
      </c>
      <c r="O197" s="43">
        <f t="shared" si="35"/>
        <v>0</v>
      </c>
      <c r="Q197" s="93">
        <f>IF(C197+D197=0,0,SUM(E$4:E197))</f>
        <v>0</v>
      </c>
      <c r="R197" s="34">
        <f>IF(I197=0,0,SUM(K$4:K197))</f>
        <v>0</v>
      </c>
      <c r="S197" s="43">
        <f>IF(F197+G197=0,0,SUM(O$4:O197))</f>
        <v>0</v>
      </c>
    </row>
    <row r="198" spans="1:19" x14ac:dyDescent="0.25">
      <c r="A198" s="57">
        <f t="shared" si="27"/>
        <v>28</v>
      </c>
      <c r="B198" s="101">
        <f t="shared" si="28"/>
        <v>45485</v>
      </c>
      <c r="C198" s="28"/>
      <c r="D198" s="28"/>
      <c r="E198" s="95">
        <f t="shared" si="29"/>
        <v>0</v>
      </c>
      <c r="F198" s="28"/>
      <c r="G198" s="28"/>
      <c r="H198" s="33">
        <f t="shared" si="30"/>
        <v>0</v>
      </c>
      <c r="I198" s="28"/>
      <c r="J198" s="33">
        <f t="shared" si="31"/>
        <v>0</v>
      </c>
      <c r="K198" s="34">
        <f t="shared" si="32"/>
        <v>0</v>
      </c>
      <c r="M198" s="93">
        <f t="shared" si="33"/>
        <v>0</v>
      </c>
      <c r="N198" s="34">
        <f t="shared" si="34"/>
        <v>0</v>
      </c>
      <c r="O198" s="43">
        <f t="shared" si="35"/>
        <v>0</v>
      </c>
      <c r="Q198" s="93">
        <f>IF(C198+D198=0,0,SUM(E$4:E198))</f>
        <v>0</v>
      </c>
      <c r="R198" s="34">
        <f>IF(I198=0,0,SUM(K$4:K198))</f>
        <v>0</v>
      </c>
      <c r="S198" s="43">
        <f>IF(F198+G198=0,0,SUM(O$4:O198))</f>
        <v>0</v>
      </c>
    </row>
    <row r="199" spans="1:19" x14ac:dyDescent="0.25">
      <c r="A199" s="57">
        <f t="shared" si="27"/>
        <v>28</v>
      </c>
      <c r="B199" s="101">
        <f t="shared" si="28"/>
        <v>45486</v>
      </c>
      <c r="C199" s="28"/>
      <c r="D199" s="28"/>
      <c r="E199" s="95">
        <f t="shared" si="29"/>
        <v>0</v>
      </c>
      <c r="F199" s="28"/>
      <c r="G199" s="28"/>
      <c r="H199" s="33">
        <f t="shared" si="30"/>
        <v>0</v>
      </c>
      <c r="I199" s="28"/>
      <c r="J199" s="33">
        <f t="shared" si="31"/>
        <v>0</v>
      </c>
      <c r="K199" s="34">
        <f t="shared" si="32"/>
        <v>0</v>
      </c>
      <c r="M199" s="93">
        <f t="shared" si="33"/>
        <v>0</v>
      </c>
      <c r="N199" s="34">
        <f t="shared" si="34"/>
        <v>0</v>
      </c>
      <c r="O199" s="43">
        <f t="shared" si="35"/>
        <v>0</v>
      </c>
      <c r="Q199" s="93">
        <f>IF(C199+D199=0,0,SUM(E$4:E199))</f>
        <v>0</v>
      </c>
      <c r="R199" s="34">
        <f>IF(I199=0,0,SUM(K$4:K199))</f>
        <v>0</v>
      </c>
      <c r="S199" s="43">
        <f>IF(F199+G199=0,0,SUM(O$4:O199))</f>
        <v>0</v>
      </c>
    </row>
    <row r="200" spans="1:19" x14ac:dyDescent="0.25">
      <c r="A200" s="57">
        <f t="shared" si="27"/>
        <v>28</v>
      </c>
      <c r="B200" s="101">
        <f t="shared" si="28"/>
        <v>45487</v>
      </c>
      <c r="C200" s="28"/>
      <c r="D200" s="28"/>
      <c r="E200" s="95">
        <f t="shared" si="29"/>
        <v>0</v>
      </c>
      <c r="F200" s="28"/>
      <c r="G200" s="28"/>
      <c r="H200" s="33">
        <f t="shared" si="30"/>
        <v>0</v>
      </c>
      <c r="I200" s="28"/>
      <c r="J200" s="33">
        <f t="shared" si="31"/>
        <v>0</v>
      </c>
      <c r="K200" s="34">
        <f t="shared" si="32"/>
        <v>0</v>
      </c>
      <c r="M200" s="93">
        <f t="shared" si="33"/>
        <v>0</v>
      </c>
      <c r="N200" s="34">
        <f t="shared" si="34"/>
        <v>0</v>
      </c>
      <c r="O200" s="43">
        <f t="shared" si="35"/>
        <v>0</v>
      </c>
      <c r="Q200" s="93">
        <f>IF(C200+D200=0,0,SUM(E$4:E200))</f>
        <v>0</v>
      </c>
      <c r="R200" s="34">
        <f>IF(I200=0,0,SUM(K$4:K200))</f>
        <v>0</v>
      </c>
      <c r="S200" s="43">
        <f>IF(F200+G200=0,0,SUM(O$4:O200))</f>
        <v>0</v>
      </c>
    </row>
    <row r="201" spans="1:19" x14ac:dyDescent="0.25">
      <c r="A201" s="57">
        <f t="shared" si="27"/>
        <v>29</v>
      </c>
      <c r="B201" s="101">
        <f t="shared" si="28"/>
        <v>45488</v>
      </c>
      <c r="C201" s="28"/>
      <c r="D201" s="28"/>
      <c r="E201" s="95">
        <f t="shared" si="29"/>
        <v>0</v>
      </c>
      <c r="F201" s="28"/>
      <c r="G201" s="28"/>
      <c r="H201" s="33">
        <f t="shared" si="30"/>
        <v>0</v>
      </c>
      <c r="I201" s="28"/>
      <c r="J201" s="33">
        <f t="shared" si="31"/>
        <v>0</v>
      </c>
      <c r="K201" s="34">
        <f t="shared" si="32"/>
        <v>0</v>
      </c>
      <c r="M201" s="93">
        <f t="shared" si="33"/>
        <v>0</v>
      </c>
      <c r="N201" s="34">
        <f t="shared" si="34"/>
        <v>0</v>
      </c>
      <c r="O201" s="43">
        <f t="shared" si="35"/>
        <v>0</v>
      </c>
      <c r="Q201" s="93">
        <f>IF(C201+D201=0,0,SUM(E$4:E201))</f>
        <v>0</v>
      </c>
      <c r="R201" s="34">
        <f>IF(I201=0,0,SUM(K$4:K201))</f>
        <v>0</v>
      </c>
      <c r="S201" s="43">
        <f>IF(F201+G201=0,0,SUM(O$4:O201))</f>
        <v>0</v>
      </c>
    </row>
    <row r="202" spans="1:19" x14ac:dyDescent="0.25">
      <c r="A202" s="57">
        <f t="shared" si="27"/>
        <v>29</v>
      </c>
      <c r="B202" s="101">
        <f t="shared" si="28"/>
        <v>45489</v>
      </c>
      <c r="C202" s="28"/>
      <c r="D202" s="28"/>
      <c r="E202" s="95">
        <f t="shared" si="29"/>
        <v>0</v>
      </c>
      <c r="F202" s="28"/>
      <c r="G202" s="28"/>
      <c r="H202" s="33">
        <f t="shared" si="30"/>
        <v>0</v>
      </c>
      <c r="I202" s="28"/>
      <c r="J202" s="33">
        <f t="shared" si="31"/>
        <v>0</v>
      </c>
      <c r="K202" s="34">
        <f t="shared" si="32"/>
        <v>0</v>
      </c>
      <c r="M202" s="93">
        <f t="shared" si="33"/>
        <v>0</v>
      </c>
      <c r="N202" s="34">
        <f t="shared" si="34"/>
        <v>0</v>
      </c>
      <c r="O202" s="43">
        <f t="shared" si="35"/>
        <v>0</v>
      </c>
      <c r="Q202" s="93">
        <f>IF(C202+D202=0,0,SUM(E$4:E202))</f>
        <v>0</v>
      </c>
      <c r="R202" s="34">
        <f>IF(I202=0,0,SUM(K$4:K202))</f>
        <v>0</v>
      </c>
      <c r="S202" s="43">
        <f>IF(F202+G202=0,0,SUM(O$4:O202))</f>
        <v>0</v>
      </c>
    </row>
    <row r="203" spans="1:19" x14ac:dyDescent="0.25">
      <c r="A203" s="57">
        <f t="shared" si="27"/>
        <v>29</v>
      </c>
      <c r="B203" s="101">
        <f t="shared" si="28"/>
        <v>45490</v>
      </c>
      <c r="C203" s="28"/>
      <c r="D203" s="28"/>
      <c r="E203" s="95">
        <f t="shared" si="29"/>
        <v>0</v>
      </c>
      <c r="F203" s="28"/>
      <c r="G203" s="28"/>
      <c r="H203" s="33">
        <f t="shared" si="30"/>
        <v>0</v>
      </c>
      <c r="I203" s="28"/>
      <c r="J203" s="33">
        <f t="shared" si="31"/>
        <v>0</v>
      </c>
      <c r="K203" s="34">
        <f t="shared" si="32"/>
        <v>0</v>
      </c>
      <c r="M203" s="93">
        <f t="shared" si="33"/>
        <v>0</v>
      </c>
      <c r="N203" s="34">
        <f t="shared" si="34"/>
        <v>0</v>
      </c>
      <c r="O203" s="43">
        <f t="shared" si="35"/>
        <v>0</v>
      </c>
      <c r="Q203" s="93">
        <f>IF(C203+D203=0,0,SUM(E$4:E203))</f>
        <v>0</v>
      </c>
      <c r="R203" s="34">
        <f>IF(I203=0,0,SUM(K$4:K203))</f>
        <v>0</v>
      </c>
      <c r="S203" s="43">
        <f>IF(F203+G203=0,0,SUM(O$4:O203))</f>
        <v>0</v>
      </c>
    </row>
    <row r="204" spans="1:19" x14ac:dyDescent="0.25">
      <c r="A204" s="57">
        <f t="shared" si="27"/>
        <v>29</v>
      </c>
      <c r="B204" s="101">
        <f t="shared" si="28"/>
        <v>45491</v>
      </c>
      <c r="C204" s="28"/>
      <c r="D204" s="28"/>
      <c r="E204" s="95">
        <f t="shared" si="29"/>
        <v>0</v>
      </c>
      <c r="F204" s="28"/>
      <c r="G204" s="28"/>
      <c r="H204" s="33">
        <f t="shared" si="30"/>
        <v>0</v>
      </c>
      <c r="I204" s="28"/>
      <c r="J204" s="33">
        <f t="shared" si="31"/>
        <v>0</v>
      </c>
      <c r="K204" s="34">
        <f t="shared" si="32"/>
        <v>0</v>
      </c>
      <c r="M204" s="93">
        <f t="shared" si="33"/>
        <v>0</v>
      </c>
      <c r="N204" s="34">
        <f t="shared" si="34"/>
        <v>0</v>
      </c>
      <c r="O204" s="43">
        <f t="shared" si="35"/>
        <v>0</v>
      </c>
      <c r="Q204" s="93">
        <f>IF(C204+D204=0,0,SUM(E$4:E204))</f>
        <v>0</v>
      </c>
      <c r="R204" s="34">
        <f>IF(I204=0,0,SUM(K$4:K204))</f>
        <v>0</v>
      </c>
      <c r="S204" s="43">
        <f>IF(F204+G204=0,0,SUM(O$4:O204))</f>
        <v>0</v>
      </c>
    </row>
    <row r="205" spans="1:19" x14ac:dyDescent="0.25">
      <c r="A205" s="57">
        <f t="shared" si="27"/>
        <v>29</v>
      </c>
      <c r="B205" s="101">
        <f t="shared" si="28"/>
        <v>45492</v>
      </c>
      <c r="C205" s="28"/>
      <c r="D205" s="28"/>
      <c r="E205" s="95">
        <f t="shared" si="29"/>
        <v>0</v>
      </c>
      <c r="F205" s="28"/>
      <c r="G205" s="28"/>
      <c r="H205" s="33">
        <f t="shared" si="30"/>
        <v>0</v>
      </c>
      <c r="I205" s="28"/>
      <c r="J205" s="33">
        <f t="shared" si="31"/>
        <v>0</v>
      </c>
      <c r="K205" s="34">
        <f t="shared" si="32"/>
        <v>0</v>
      </c>
      <c r="M205" s="93">
        <f t="shared" si="33"/>
        <v>0</v>
      </c>
      <c r="N205" s="34">
        <f t="shared" si="34"/>
        <v>0</v>
      </c>
      <c r="O205" s="43">
        <f t="shared" si="35"/>
        <v>0</v>
      </c>
      <c r="Q205" s="93">
        <f>IF(C205+D205=0,0,SUM(E$4:E205))</f>
        <v>0</v>
      </c>
      <c r="R205" s="34">
        <f>IF(I205=0,0,SUM(K$4:K205))</f>
        <v>0</v>
      </c>
      <c r="S205" s="43">
        <f>IF(F205+G205=0,0,SUM(O$4:O205))</f>
        <v>0</v>
      </c>
    </row>
    <row r="206" spans="1:19" x14ac:dyDescent="0.25">
      <c r="A206" s="57">
        <f t="shared" si="27"/>
        <v>29</v>
      </c>
      <c r="B206" s="101">
        <f t="shared" si="28"/>
        <v>45493</v>
      </c>
      <c r="C206" s="28"/>
      <c r="D206" s="28"/>
      <c r="E206" s="95">
        <f t="shared" si="29"/>
        <v>0</v>
      </c>
      <c r="F206" s="28"/>
      <c r="G206" s="28"/>
      <c r="H206" s="33">
        <f t="shared" si="30"/>
        <v>0</v>
      </c>
      <c r="I206" s="28"/>
      <c r="J206" s="33">
        <f t="shared" si="31"/>
        <v>0</v>
      </c>
      <c r="K206" s="34">
        <f t="shared" si="32"/>
        <v>0</v>
      </c>
      <c r="M206" s="93">
        <f t="shared" si="33"/>
        <v>0</v>
      </c>
      <c r="N206" s="34">
        <f t="shared" si="34"/>
        <v>0</v>
      </c>
      <c r="O206" s="43">
        <f t="shared" si="35"/>
        <v>0</v>
      </c>
      <c r="Q206" s="93">
        <f>IF(C206+D206=0,0,SUM(E$4:E206))</f>
        <v>0</v>
      </c>
      <c r="R206" s="34">
        <f>IF(I206=0,0,SUM(K$4:K206))</f>
        <v>0</v>
      </c>
      <c r="S206" s="43">
        <f>IF(F206+G206=0,0,SUM(O$4:O206))</f>
        <v>0</v>
      </c>
    </row>
    <row r="207" spans="1:19" x14ac:dyDescent="0.25">
      <c r="A207" s="57">
        <f t="shared" si="27"/>
        <v>29</v>
      </c>
      <c r="B207" s="101">
        <f t="shared" si="28"/>
        <v>45494</v>
      </c>
      <c r="C207" s="28"/>
      <c r="D207" s="28"/>
      <c r="E207" s="95">
        <f t="shared" si="29"/>
        <v>0</v>
      </c>
      <c r="F207" s="28"/>
      <c r="G207" s="28"/>
      <c r="H207" s="33">
        <f t="shared" si="30"/>
        <v>0</v>
      </c>
      <c r="I207" s="28"/>
      <c r="J207" s="33">
        <f t="shared" si="31"/>
        <v>0</v>
      </c>
      <c r="K207" s="34">
        <f t="shared" si="32"/>
        <v>0</v>
      </c>
      <c r="M207" s="93">
        <f t="shared" si="33"/>
        <v>0</v>
      </c>
      <c r="N207" s="34">
        <f t="shared" si="34"/>
        <v>0</v>
      </c>
      <c r="O207" s="43">
        <f t="shared" si="35"/>
        <v>0</v>
      </c>
      <c r="Q207" s="93">
        <f>IF(C207+D207=0,0,SUM(E$4:E207))</f>
        <v>0</v>
      </c>
      <c r="R207" s="34">
        <f>IF(I207=0,0,SUM(K$4:K207))</f>
        <v>0</v>
      </c>
      <c r="S207" s="43">
        <f>IF(F207+G207=0,0,SUM(O$4:O207))</f>
        <v>0</v>
      </c>
    </row>
    <row r="208" spans="1:19" x14ac:dyDescent="0.25">
      <c r="A208" s="57">
        <f t="shared" si="27"/>
        <v>30</v>
      </c>
      <c r="B208" s="101">
        <f t="shared" si="28"/>
        <v>45495</v>
      </c>
      <c r="C208" s="28"/>
      <c r="D208" s="28"/>
      <c r="E208" s="95">
        <f t="shared" si="29"/>
        <v>0</v>
      </c>
      <c r="F208" s="28"/>
      <c r="G208" s="28"/>
      <c r="H208" s="33">
        <f t="shared" si="30"/>
        <v>0</v>
      </c>
      <c r="I208" s="28"/>
      <c r="J208" s="33">
        <f t="shared" si="31"/>
        <v>0</v>
      </c>
      <c r="K208" s="34">
        <f t="shared" si="32"/>
        <v>0</v>
      </c>
      <c r="M208" s="93">
        <f t="shared" si="33"/>
        <v>0</v>
      </c>
      <c r="N208" s="34">
        <f t="shared" si="34"/>
        <v>0</v>
      </c>
      <c r="O208" s="43">
        <f t="shared" si="35"/>
        <v>0</v>
      </c>
      <c r="Q208" s="93">
        <f>IF(C208+D208=0,0,SUM(E$4:E208))</f>
        <v>0</v>
      </c>
      <c r="R208" s="34">
        <f>IF(I208=0,0,SUM(K$4:K208))</f>
        <v>0</v>
      </c>
      <c r="S208" s="43">
        <f>IF(F208+G208=0,0,SUM(O$4:O208))</f>
        <v>0</v>
      </c>
    </row>
    <row r="209" spans="1:19" x14ac:dyDescent="0.25">
      <c r="A209" s="57">
        <f t="shared" si="27"/>
        <v>30</v>
      </c>
      <c r="B209" s="101">
        <f t="shared" si="28"/>
        <v>45496</v>
      </c>
      <c r="C209" s="28"/>
      <c r="D209" s="28"/>
      <c r="E209" s="95">
        <f t="shared" si="29"/>
        <v>0</v>
      </c>
      <c r="F209" s="28"/>
      <c r="G209" s="28"/>
      <c r="H209" s="33">
        <f t="shared" si="30"/>
        <v>0</v>
      </c>
      <c r="I209" s="28"/>
      <c r="J209" s="33">
        <f t="shared" si="31"/>
        <v>0</v>
      </c>
      <c r="K209" s="34">
        <f t="shared" si="32"/>
        <v>0</v>
      </c>
      <c r="M209" s="93">
        <f t="shared" si="33"/>
        <v>0</v>
      </c>
      <c r="N209" s="34">
        <f t="shared" si="34"/>
        <v>0</v>
      </c>
      <c r="O209" s="43">
        <f t="shared" si="35"/>
        <v>0</v>
      </c>
      <c r="Q209" s="93">
        <f>IF(C209+D209=0,0,SUM(E$4:E209))</f>
        <v>0</v>
      </c>
      <c r="R209" s="34">
        <f>IF(I209=0,0,SUM(K$4:K209))</f>
        <v>0</v>
      </c>
      <c r="S209" s="43">
        <f>IF(F209+G209=0,0,SUM(O$4:O209))</f>
        <v>0</v>
      </c>
    </row>
    <row r="210" spans="1:19" x14ac:dyDescent="0.25">
      <c r="A210" s="57">
        <f t="shared" si="27"/>
        <v>30</v>
      </c>
      <c r="B210" s="101">
        <f t="shared" si="28"/>
        <v>45497</v>
      </c>
      <c r="C210" s="28"/>
      <c r="D210" s="28"/>
      <c r="E210" s="95">
        <f t="shared" si="29"/>
        <v>0</v>
      </c>
      <c r="F210" s="28"/>
      <c r="G210" s="28"/>
      <c r="H210" s="33">
        <f t="shared" si="30"/>
        <v>0</v>
      </c>
      <c r="I210" s="28"/>
      <c r="J210" s="33">
        <f t="shared" si="31"/>
        <v>0</v>
      </c>
      <c r="K210" s="34">
        <f t="shared" si="32"/>
        <v>0</v>
      </c>
      <c r="M210" s="93">
        <f t="shared" si="33"/>
        <v>0</v>
      </c>
      <c r="N210" s="34">
        <f t="shared" si="34"/>
        <v>0</v>
      </c>
      <c r="O210" s="43">
        <f t="shared" si="35"/>
        <v>0</v>
      </c>
      <c r="Q210" s="93">
        <f>IF(C210+D210=0,0,SUM(E$4:E210))</f>
        <v>0</v>
      </c>
      <c r="R210" s="34">
        <f>IF(I210=0,0,SUM(K$4:K210))</f>
        <v>0</v>
      </c>
      <c r="S210" s="43">
        <f>IF(F210+G210=0,0,SUM(O$4:O210))</f>
        <v>0</v>
      </c>
    </row>
    <row r="211" spans="1:19" x14ac:dyDescent="0.25">
      <c r="A211" s="57">
        <f t="shared" si="27"/>
        <v>30</v>
      </c>
      <c r="B211" s="101">
        <f t="shared" si="28"/>
        <v>45498</v>
      </c>
      <c r="C211" s="28"/>
      <c r="D211" s="28"/>
      <c r="E211" s="95">
        <f t="shared" si="29"/>
        <v>0</v>
      </c>
      <c r="F211" s="28"/>
      <c r="G211" s="28"/>
      <c r="H211" s="33">
        <f t="shared" si="30"/>
        <v>0</v>
      </c>
      <c r="I211" s="28"/>
      <c r="J211" s="33">
        <f t="shared" si="31"/>
        <v>0</v>
      </c>
      <c r="K211" s="34">
        <f t="shared" si="32"/>
        <v>0</v>
      </c>
      <c r="M211" s="93">
        <f t="shared" si="33"/>
        <v>0</v>
      </c>
      <c r="N211" s="34">
        <f t="shared" si="34"/>
        <v>0</v>
      </c>
      <c r="O211" s="43">
        <f t="shared" si="35"/>
        <v>0</v>
      </c>
      <c r="Q211" s="93">
        <f>IF(C211+D211=0,0,SUM(E$4:E211))</f>
        <v>0</v>
      </c>
      <c r="R211" s="34">
        <f>IF(I211=0,0,SUM(K$4:K211))</f>
        <v>0</v>
      </c>
      <c r="S211" s="43">
        <f>IF(F211+G211=0,0,SUM(O$4:O211))</f>
        <v>0</v>
      </c>
    </row>
    <row r="212" spans="1:19" x14ac:dyDescent="0.25">
      <c r="A212" s="57">
        <f t="shared" si="27"/>
        <v>30</v>
      </c>
      <c r="B212" s="101">
        <f t="shared" si="28"/>
        <v>45499</v>
      </c>
      <c r="C212" s="28"/>
      <c r="D212" s="28"/>
      <c r="E212" s="95">
        <f t="shared" si="29"/>
        <v>0</v>
      </c>
      <c r="F212" s="28"/>
      <c r="G212" s="28"/>
      <c r="H212" s="33">
        <f t="shared" si="30"/>
        <v>0</v>
      </c>
      <c r="I212" s="28"/>
      <c r="J212" s="33">
        <f t="shared" si="31"/>
        <v>0</v>
      </c>
      <c r="K212" s="34">
        <f t="shared" si="32"/>
        <v>0</v>
      </c>
      <c r="M212" s="93">
        <f t="shared" si="33"/>
        <v>0</v>
      </c>
      <c r="N212" s="34">
        <f t="shared" si="34"/>
        <v>0</v>
      </c>
      <c r="O212" s="43">
        <f t="shared" si="35"/>
        <v>0</v>
      </c>
      <c r="Q212" s="93">
        <f>IF(C212+D212=0,0,SUM(E$4:E212))</f>
        <v>0</v>
      </c>
      <c r="R212" s="34">
        <f>IF(I212=0,0,SUM(K$4:K212))</f>
        <v>0</v>
      </c>
      <c r="S212" s="43">
        <f>IF(F212+G212=0,0,SUM(O$4:O212))</f>
        <v>0</v>
      </c>
    </row>
    <row r="213" spans="1:19" x14ac:dyDescent="0.25">
      <c r="A213" s="57">
        <f t="shared" si="27"/>
        <v>30</v>
      </c>
      <c r="B213" s="101">
        <f t="shared" si="28"/>
        <v>45500</v>
      </c>
      <c r="C213" s="28"/>
      <c r="D213" s="28"/>
      <c r="E213" s="95">
        <f t="shared" si="29"/>
        <v>0</v>
      </c>
      <c r="F213" s="28"/>
      <c r="G213" s="28"/>
      <c r="H213" s="33">
        <f t="shared" si="30"/>
        <v>0</v>
      </c>
      <c r="I213" s="28"/>
      <c r="J213" s="33">
        <f t="shared" si="31"/>
        <v>0</v>
      </c>
      <c r="K213" s="34">
        <f t="shared" si="32"/>
        <v>0</v>
      </c>
      <c r="M213" s="93">
        <f t="shared" si="33"/>
        <v>0</v>
      </c>
      <c r="N213" s="34">
        <f t="shared" si="34"/>
        <v>0</v>
      </c>
      <c r="O213" s="43">
        <f t="shared" si="35"/>
        <v>0</v>
      </c>
      <c r="Q213" s="93">
        <f>IF(C213+D213=0,0,SUM(E$4:E213))</f>
        <v>0</v>
      </c>
      <c r="R213" s="34">
        <f>IF(I213=0,0,SUM(K$4:K213))</f>
        <v>0</v>
      </c>
      <c r="S213" s="43">
        <f>IF(F213+G213=0,0,SUM(O$4:O213))</f>
        <v>0</v>
      </c>
    </row>
    <row r="214" spans="1:19" x14ac:dyDescent="0.25">
      <c r="A214" s="57">
        <f t="shared" si="27"/>
        <v>30</v>
      </c>
      <c r="B214" s="101">
        <f t="shared" si="28"/>
        <v>45501</v>
      </c>
      <c r="C214" s="28"/>
      <c r="D214" s="28"/>
      <c r="E214" s="95">
        <f t="shared" si="29"/>
        <v>0</v>
      </c>
      <c r="F214" s="28"/>
      <c r="G214" s="28"/>
      <c r="H214" s="33">
        <f t="shared" si="30"/>
        <v>0</v>
      </c>
      <c r="I214" s="28"/>
      <c r="J214" s="33">
        <f t="shared" si="31"/>
        <v>0</v>
      </c>
      <c r="K214" s="34">
        <f t="shared" si="32"/>
        <v>0</v>
      </c>
      <c r="M214" s="93">
        <f t="shared" si="33"/>
        <v>0</v>
      </c>
      <c r="N214" s="34">
        <f t="shared" si="34"/>
        <v>0</v>
      </c>
      <c r="O214" s="43">
        <f t="shared" si="35"/>
        <v>0</v>
      </c>
      <c r="Q214" s="93">
        <f>IF(C214+D214=0,0,SUM(E$4:E214))</f>
        <v>0</v>
      </c>
      <c r="R214" s="34">
        <f>IF(I214=0,0,SUM(K$4:K214))</f>
        <v>0</v>
      </c>
      <c r="S214" s="43">
        <f>IF(F214+G214=0,0,SUM(O$4:O214))</f>
        <v>0</v>
      </c>
    </row>
    <row r="215" spans="1:19" x14ac:dyDescent="0.25">
      <c r="A215" s="57">
        <f t="shared" si="27"/>
        <v>31</v>
      </c>
      <c r="B215" s="101">
        <f t="shared" si="28"/>
        <v>45502</v>
      </c>
      <c r="C215" s="28"/>
      <c r="D215" s="28"/>
      <c r="E215" s="95">
        <f t="shared" si="29"/>
        <v>0</v>
      </c>
      <c r="F215" s="28"/>
      <c r="G215" s="28"/>
      <c r="H215" s="33">
        <f t="shared" si="30"/>
        <v>0</v>
      </c>
      <c r="I215" s="28"/>
      <c r="J215" s="33">
        <f t="shared" si="31"/>
        <v>0</v>
      </c>
      <c r="K215" s="34">
        <f t="shared" si="32"/>
        <v>0</v>
      </c>
      <c r="M215" s="93">
        <f t="shared" si="33"/>
        <v>0</v>
      </c>
      <c r="N215" s="34">
        <f t="shared" si="34"/>
        <v>0</v>
      </c>
      <c r="O215" s="43">
        <f t="shared" si="35"/>
        <v>0</v>
      </c>
      <c r="Q215" s="93">
        <f>IF(C215+D215=0,0,SUM(E$4:E215))</f>
        <v>0</v>
      </c>
      <c r="R215" s="34">
        <f>IF(I215=0,0,SUM(K$4:K215))</f>
        <v>0</v>
      </c>
      <c r="S215" s="43">
        <f>IF(F215+G215=0,0,SUM(O$4:O215))</f>
        <v>0</v>
      </c>
    </row>
    <row r="216" spans="1:19" x14ac:dyDescent="0.25">
      <c r="A216" s="57">
        <f t="shared" si="27"/>
        <v>31</v>
      </c>
      <c r="B216" s="101">
        <f t="shared" si="28"/>
        <v>45503</v>
      </c>
      <c r="C216" s="28"/>
      <c r="D216" s="28"/>
      <c r="E216" s="95">
        <f t="shared" si="29"/>
        <v>0</v>
      </c>
      <c r="F216" s="28"/>
      <c r="G216" s="28"/>
      <c r="H216" s="33">
        <f t="shared" si="30"/>
        <v>0</v>
      </c>
      <c r="I216" s="28"/>
      <c r="J216" s="33">
        <f t="shared" si="31"/>
        <v>0</v>
      </c>
      <c r="K216" s="34">
        <f t="shared" si="32"/>
        <v>0</v>
      </c>
      <c r="M216" s="93">
        <f t="shared" si="33"/>
        <v>0</v>
      </c>
      <c r="N216" s="34">
        <f t="shared" si="34"/>
        <v>0</v>
      </c>
      <c r="O216" s="43">
        <f t="shared" si="35"/>
        <v>0</v>
      </c>
      <c r="Q216" s="93">
        <f>IF(C216+D216=0,0,SUM(E$4:E216))</f>
        <v>0</v>
      </c>
      <c r="R216" s="34">
        <f>IF(I216=0,0,SUM(K$4:K216))</f>
        <v>0</v>
      </c>
      <c r="S216" s="43">
        <f>IF(F216+G216=0,0,SUM(O$4:O216))</f>
        <v>0</v>
      </c>
    </row>
    <row r="217" spans="1:19" x14ac:dyDescent="0.25">
      <c r="A217" s="57">
        <f t="shared" si="27"/>
        <v>31</v>
      </c>
      <c r="B217" s="101">
        <f t="shared" si="28"/>
        <v>45504</v>
      </c>
      <c r="C217" s="28"/>
      <c r="D217" s="28"/>
      <c r="E217" s="95">
        <f t="shared" si="29"/>
        <v>0</v>
      </c>
      <c r="F217" s="28"/>
      <c r="G217" s="28"/>
      <c r="H217" s="33">
        <f t="shared" si="30"/>
        <v>0</v>
      </c>
      <c r="I217" s="28"/>
      <c r="J217" s="33">
        <f t="shared" si="31"/>
        <v>0</v>
      </c>
      <c r="K217" s="34">
        <f t="shared" si="32"/>
        <v>0</v>
      </c>
      <c r="M217" s="93">
        <f t="shared" si="33"/>
        <v>0</v>
      </c>
      <c r="N217" s="34">
        <f t="shared" si="34"/>
        <v>0</v>
      </c>
      <c r="O217" s="43">
        <f t="shared" si="35"/>
        <v>0</v>
      </c>
      <c r="Q217" s="93">
        <f>IF(C217+D217=0,0,SUM(E$4:E217))</f>
        <v>0</v>
      </c>
      <c r="R217" s="34">
        <f>IF(I217=0,0,SUM(K$4:K217))</f>
        <v>0</v>
      </c>
      <c r="S217" s="43">
        <f>IF(F217+G217=0,0,SUM(O$4:O217))</f>
        <v>0</v>
      </c>
    </row>
    <row r="218" spans="1:19" x14ac:dyDescent="0.25">
      <c r="A218" s="57">
        <f t="shared" si="27"/>
        <v>31</v>
      </c>
      <c r="B218" s="101">
        <f t="shared" si="28"/>
        <v>45505</v>
      </c>
      <c r="C218" s="28"/>
      <c r="D218" s="28"/>
      <c r="E218" s="95">
        <f t="shared" si="29"/>
        <v>0</v>
      </c>
      <c r="F218" s="28"/>
      <c r="G218" s="28"/>
      <c r="H218" s="33">
        <f t="shared" si="30"/>
        <v>0</v>
      </c>
      <c r="I218" s="28"/>
      <c r="J218" s="33">
        <f t="shared" si="31"/>
        <v>0</v>
      </c>
      <c r="K218" s="34">
        <f t="shared" si="32"/>
        <v>0</v>
      </c>
      <c r="M218" s="93">
        <f t="shared" si="33"/>
        <v>0</v>
      </c>
      <c r="N218" s="34">
        <f t="shared" si="34"/>
        <v>0</v>
      </c>
      <c r="O218" s="43">
        <f t="shared" si="35"/>
        <v>0</v>
      </c>
      <c r="Q218" s="93">
        <f>IF(C218+D218=0,0,SUM(E$4:E218))</f>
        <v>0</v>
      </c>
      <c r="R218" s="34">
        <f>IF(I218=0,0,SUM(K$4:K218))</f>
        <v>0</v>
      </c>
      <c r="S218" s="43">
        <f>IF(F218+G218=0,0,SUM(O$4:O218))</f>
        <v>0</v>
      </c>
    </row>
    <row r="219" spans="1:19" x14ac:dyDescent="0.25">
      <c r="A219" s="57">
        <f t="shared" si="27"/>
        <v>31</v>
      </c>
      <c r="B219" s="101">
        <f t="shared" si="28"/>
        <v>45506</v>
      </c>
      <c r="C219" s="28"/>
      <c r="D219" s="28"/>
      <c r="E219" s="95">
        <f t="shared" si="29"/>
        <v>0</v>
      </c>
      <c r="F219" s="28"/>
      <c r="G219" s="28"/>
      <c r="H219" s="33">
        <f t="shared" si="30"/>
        <v>0</v>
      </c>
      <c r="I219" s="28"/>
      <c r="J219" s="33">
        <f t="shared" si="31"/>
        <v>0</v>
      </c>
      <c r="K219" s="34">
        <f t="shared" si="32"/>
        <v>0</v>
      </c>
      <c r="M219" s="93">
        <f t="shared" si="33"/>
        <v>0</v>
      </c>
      <c r="N219" s="34">
        <f t="shared" si="34"/>
        <v>0</v>
      </c>
      <c r="O219" s="43">
        <f t="shared" si="35"/>
        <v>0</v>
      </c>
      <c r="Q219" s="93">
        <f>IF(C219+D219=0,0,SUM(E$4:E219))</f>
        <v>0</v>
      </c>
      <c r="R219" s="34">
        <f>IF(I219=0,0,SUM(K$4:K219))</f>
        <v>0</v>
      </c>
      <c r="S219" s="43">
        <f>IF(F219+G219=0,0,SUM(O$4:O219))</f>
        <v>0</v>
      </c>
    </row>
    <row r="220" spans="1:19" x14ac:dyDescent="0.25">
      <c r="A220" s="57">
        <f t="shared" si="27"/>
        <v>31</v>
      </c>
      <c r="B220" s="101">
        <f t="shared" si="28"/>
        <v>45507</v>
      </c>
      <c r="C220" s="28"/>
      <c r="D220" s="28"/>
      <c r="E220" s="95">
        <f t="shared" si="29"/>
        <v>0</v>
      </c>
      <c r="F220" s="28"/>
      <c r="G220" s="28"/>
      <c r="H220" s="33">
        <f t="shared" si="30"/>
        <v>0</v>
      </c>
      <c r="I220" s="28"/>
      <c r="J220" s="33">
        <f t="shared" si="31"/>
        <v>0</v>
      </c>
      <c r="K220" s="34">
        <f t="shared" si="32"/>
        <v>0</v>
      </c>
      <c r="M220" s="93">
        <f t="shared" si="33"/>
        <v>0</v>
      </c>
      <c r="N220" s="34">
        <f t="shared" si="34"/>
        <v>0</v>
      </c>
      <c r="O220" s="43">
        <f t="shared" si="35"/>
        <v>0</v>
      </c>
      <c r="Q220" s="93">
        <f>IF(C220+D220=0,0,SUM(E$4:E220))</f>
        <v>0</v>
      </c>
      <c r="R220" s="34">
        <f>IF(I220=0,0,SUM(K$4:K220))</f>
        <v>0</v>
      </c>
      <c r="S220" s="43">
        <f>IF(F220+G220=0,0,SUM(O$4:O220))</f>
        <v>0</v>
      </c>
    </row>
    <row r="221" spans="1:19" x14ac:dyDescent="0.25">
      <c r="A221" s="57">
        <f t="shared" si="27"/>
        <v>31</v>
      </c>
      <c r="B221" s="101">
        <f t="shared" si="28"/>
        <v>45508</v>
      </c>
      <c r="C221" s="28"/>
      <c r="D221" s="28"/>
      <c r="E221" s="95">
        <f t="shared" si="29"/>
        <v>0</v>
      </c>
      <c r="F221" s="28"/>
      <c r="G221" s="28"/>
      <c r="H221" s="33">
        <f t="shared" si="30"/>
        <v>0</v>
      </c>
      <c r="I221" s="28"/>
      <c r="J221" s="33">
        <f t="shared" si="31"/>
        <v>0</v>
      </c>
      <c r="K221" s="34">
        <f t="shared" si="32"/>
        <v>0</v>
      </c>
      <c r="M221" s="93">
        <f t="shared" si="33"/>
        <v>0</v>
      </c>
      <c r="N221" s="34">
        <f t="shared" si="34"/>
        <v>0</v>
      </c>
      <c r="O221" s="43">
        <f t="shared" si="35"/>
        <v>0</v>
      </c>
      <c r="Q221" s="93">
        <f>IF(C221+D221=0,0,SUM(E$4:E221))</f>
        <v>0</v>
      </c>
      <c r="R221" s="34">
        <f>IF(I221=0,0,SUM(K$4:K221))</f>
        <v>0</v>
      </c>
      <c r="S221" s="43">
        <f>IF(F221+G221=0,0,SUM(O$4:O221))</f>
        <v>0</v>
      </c>
    </row>
    <row r="222" spans="1:19" x14ac:dyDescent="0.25">
      <c r="A222" s="57">
        <f t="shared" si="27"/>
        <v>32</v>
      </c>
      <c r="B222" s="101">
        <f t="shared" si="28"/>
        <v>45509</v>
      </c>
      <c r="C222" s="28"/>
      <c r="D222" s="28"/>
      <c r="E222" s="95">
        <f t="shared" si="29"/>
        <v>0</v>
      </c>
      <c r="F222" s="28"/>
      <c r="G222" s="28"/>
      <c r="H222" s="33">
        <f t="shared" si="30"/>
        <v>0</v>
      </c>
      <c r="I222" s="28"/>
      <c r="J222" s="33">
        <f t="shared" si="31"/>
        <v>0</v>
      </c>
      <c r="K222" s="34">
        <f t="shared" si="32"/>
        <v>0</v>
      </c>
      <c r="M222" s="93">
        <f t="shared" si="33"/>
        <v>0</v>
      </c>
      <c r="N222" s="34">
        <f t="shared" si="34"/>
        <v>0</v>
      </c>
      <c r="O222" s="43">
        <f t="shared" si="35"/>
        <v>0</v>
      </c>
      <c r="Q222" s="93">
        <f>IF(C222+D222=0,0,SUM(E$4:E222))</f>
        <v>0</v>
      </c>
      <c r="R222" s="34">
        <f>IF(I222=0,0,SUM(K$4:K222))</f>
        <v>0</v>
      </c>
      <c r="S222" s="43">
        <f>IF(F222+G222=0,0,SUM(O$4:O222))</f>
        <v>0</v>
      </c>
    </row>
    <row r="223" spans="1:19" x14ac:dyDescent="0.25">
      <c r="A223" s="57">
        <f t="shared" si="27"/>
        <v>32</v>
      </c>
      <c r="B223" s="101">
        <f t="shared" si="28"/>
        <v>45510</v>
      </c>
      <c r="C223" s="28"/>
      <c r="D223" s="28"/>
      <c r="E223" s="95">
        <f t="shared" si="29"/>
        <v>0</v>
      </c>
      <c r="F223" s="28"/>
      <c r="G223" s="28"/>
      <c r="H223" s="33">
        <f t="shared" si="30"/>
        <v>0</v>
      </c>
      <c r="I223" s="28"/>
      <c r="J223" s="33">
        <f t="shared" si="31"/>
        <v>0</v>
      </c>
      <c r="K223" s="34">
        <f t="shared" si="32"/>
        <v>0</v>
      </c>
      <c r="M223" s="93">
        <f t="shared" si="33"/>
        <v>0</v>
      </c>
      <c r="N223" s="34">
        <f t="shared" si="34"/>
        <v>0</v>
      </c>
      <c r="O223" s="43">
        <f t="shared" si="35"/>
        <v>0</v>
      </c>
      <c r="Q223" s="93">
        <f>IF(C223+D223=0,0,SUM(E$4:E223))</f>
        <v>0</v>
      </c>
      <c r="R223" s="34">
        <f>IF(I223=0,0,SUM(K$4:K223))</f>
        <v>0</v>
      </c>
      <c r="S223" s="43">
        <f>IF(F223+G223=0,0,SUM(O$4:O223))</f>
        <v>0</v>
      </c>
    </row>
    <row r="224" spans="1:19" x14ac:dyDescent="0.25">
      <c r="A224" s="57">
        <f t="shared" si="27"/>
        <v>32</v>
      </c>
      <c r="B224" s="101">
        <f t="shared" si="28"/>
        <v>45511</v>
      </c>
      <c r="C224" s="28"/>
      <c r="D224" s="28"/>
      <c r="E224" s="95">
        <f t="shared" si="29"/>
        <v>0</v>
      </c>
      <c r="F224" s="28"/>
      <c r="G224" s="28"/>
      <c r="H224" s="33">
        <f t="shared" si="30"/>
        <v>0</v>
      </c>
      <c r="I224" s="28"/>
      <c r="J224" s="33">
        <f t="shared" si="31"/>
        <v>0</v>
      </c>
      <c r="K224" s="34">
        <f t="shared" si="32"/>
        <v>0</v>
      </c>
      <c r="M224" s="93">
        <f t="shared" si="33"/>
        <v>0</v>
      </c>
      <c r="N224" s="34">
        <f t="shared" si="34"/>
        <v>0</v>
      </c>
      <c r="O224" s="43">
        <f t="shared" si="35"/>
        <v>0</v>
      </c>
      <c r="Q224" s="93">
        <f>IF(C224+D224=0,0,SUM(E$4:E224))</f>
        <v>0</v>
      </c>
      <c r="R224" s="34">
        <f>IF(I224=0,0,SUM(K$4:K224))</f>
        <v>0</v>
      </c>
      <c r="S224" s="43">
        <f>IF(F224+G224=0,0,SUM(O$4:O224))</f>
        <v>0</v>
      </c>
    </row>
    <row r="225" spans="1:19" x14ac:dyDescent="0.25">
      <c r="A225" s="57">
        <f t="shared" si="27"/>
        <v>32</v>
      </c>
      <c r="B225" s="101">
        <f t="shared" si="28"/>
        <v>45512</v>
      </c>
      <c r="C225" s="28"/>
      <c r="D225" s="28"/>
      <c r="E225" s="95">
        <f t="shared" si="29"/>
        <v>0</v>
      </c>
      <c r="F225" s="28"/>
      <c r="G225" s="28"/>
      <c r="H225" s="33">
        <f t="shared" si="30"/>
        <v>0</v>
      </c>
      <c r="I225" s="28"/>
      <c r="J225" s="33">
        <f t="shared" si="31"/>
        <v>0</v>
      </c>
      <c r="K225" s="34">
        <f t="shared" si="32"/>
        <v>0</v>
      </c>
      <c r="M225" s="93">
        <f t="shared" si="33"/>
        <v>0</v>
      </c>
      <c r="N225" s="34">
        <f t="shared" si="34"/>
        <v>0</v>
      </c>
      <c r="O225" s="43">
        <f t="shared" si="35"/>
        <v>0</v>
      </c>
      <c r="Q225" s="93">
        <f>IF(C225+D225=0,0,SUM(E$4:E225))</f>
        <v>0</v>
      </c>
      <c r="R225" s="34">
        <f>IF(I225=0,0,SUM(K$4:K225))</f>
        <v>0</v>
      </c>
      <c r="S225" s="43">
        <f>IF(F225+G225=0,0,SUM(O$4:O225))</f>
        <v>0</v>
      </c>
    </row>
    <row r="226" spans="1:19" x14ac:dyDescent="0.25">
      <c r="A226" s="57">
        <f t="shared" si="27"/>
        <v>32</v>
      </c>
      <c r="B226" s="101">
        <f t="shared" si="28"/>
        <v>45513</v>
      </c>
      <c r="C226" s="28"/>
      <c r="D226" s="28"/>
      <c r="E226" s="95">
        <f t="shared" si="29"/>
        <v>0</v>
      </c>
      <c r="F226" s="28"/>
      <c r="G226" s="28"/>
      <c r="H226" s="33">
        <f t="shared" si="30"/>
        <v>0</v>
      </c>
      <c r="I226" s="28"/>
      <c r="J226" s="33">
        <f t="shared" si="31"/>
        <v>0</v>
      </c>
      <c r="K226" s="34">
        <f t="shared" si="32"/>
        <v>0</v>
      </c>
      <c r="M226" s="93">
        <f t="shared" si="33"/>
        <v>0</v>
      </c>
      <c r="N226" s="34">
        <f t="shared" si="34"/>
        <v>0</v>
      </c>
      <c r="O226" s="43">
        <f t="shared" si="35"/>
        <v>0</v>
      </c>
      <c r="Q226" s="93">
        <f>IF(C226+D226=0,0,SUM(E$4:E226))</f>
        <v>0</v>
      </c>
      <c r="R226" s="34">
        <f>IF(I226=0,0,SUM(K$4:K226))</f>
        <v>0</v>
      </c>
      <c r="S226" s="43">
        <f>IF(F226+G226=0,0,SUM(O$4:O226))</f>
        <v>0</v>
      </c>
    </row>
    <row r="227" spans="1:19" x14ac:dyDescent="0.25">
      <c r="A227" s="57">
        <f t="shared" si="27"/>
        <v>32</v>
      </c>
      <c r="B227" s="101">
        <f t="shared" si="28"/>
        <v>45514</v>
      </c>
      <c r="C227" s="28"/>
      <c r="D227" s="28"/>
      <c r="E227" s="95">
        <f t="shared" si="29"/>
        <v>0</v>
      </c>
      <c r="F227" s="28"/>
      <c r="G227" s="28"/>
      <c r="H227" s="33">
        <f t="shared" si="30"/>
        <v>0</v>
      </c>
      <c r="I227" s="28"/>
      <c r="J227" s="33">
        <f t="shared" si="31"/>
        <v>0</v>
      </c>
      <c r="K227" s="34">
        <f t="shared" si="32"/>
        <v>0</v>
      </c>
      <c r="M227" s="93">
        <f t="shared" si="33"/>
        <v>0</v>
      </c>
      <c r="N227" s="34">
        <f t="shared" si="34"/>
        <v>0</v>
      </c>
      <c r="O227" s="43">
        <f t="shared" si="35"/>
        <v>0</v>
      </c>
      <c r="Q227" s="93">
        <f>IF(C227+D227=0,0,SUM(E$4:E227))</f>
        <v>0</v>
      </c>
      <c r="R227" s="34">
        <f>IF(I227=0,0,SUM(K$4:K227))</f>
        <v>0</v>
      </c>
      <c r="S227" s="43">
        <f>IF(F227+G227=0,0,SUM(O$4:O227))</f>
        <v>0</v>
      </c>
    </row>
    <row r="228" spans="1:19" x14ac:dyDescent="0.25">
      <c r="A228" s="57">
        <f t="shared" si="27"/>
        <v>32</v>
      </c>
      <c r="B228" s="101">
        <f t="shared" si="28"/>
        <v>45515</v>
      </c>
      <c r="C228" s="28"/>
      <c r="D228" s="28"/>
      <c r="E228" s="95">
        <f t="shared" si="29"/>
        <v>0</v>
      </c>
      <c r="F228" s="28"/>
      <c r="G228" s="28"/>
      <c r="H228" s="33">
        <f t="shared" si="30"/>
        <v>0</v>
      </c>
      <c r="I228" s="28"/>
      <c r="J228" s="33">
        <f t="shared" si="31"/>
        <v>0</v>
      </c>
      <c r="K228" s="34">
        <f t="shared" si="32"/>
        <v>0</v>
      </c>
      <c r="M228" s="93">
        <f t="shared" si="33"/>
        <v>0</v>
      </c>
      <c r="N228" s="34">
        <f t="shared" si="34"/>
        <v>0</v>
      </c>
      <c r="O228" s="43">
        <f t="shared" si="35"/>
        <v>0</v>
      </c>
      <c r="Q228" s="93">
        <f>IF(C228+D228=0,0,SUM(E$4:E228))</f>
        <v>0</v>
      </c>
      <c r="R228" s="34">
        <f>IF(I228=0,0,SUM(K$4:K228))</f>
        <v>0</v>
      </c>
      <c r="S228" s="43">
        <f>IF(F228+G228=0,0,SUM(O$4:O228))</f>
        <v>0</v>
      </c>
    </row>
    <row r="229" spans="1:19" x14ac:dyDescent="0.25">
      <c r="A229" s="57">
        <f t="shared" si="27"/>
        <v>33</v>
      </c>
      <c r="B229" s="101">
        <f t="shared" si="28"/>
        <v>45516</v>
      </c>
      <c r="C229" s="28"/>
      <c r="D229" s="28"/>
      <c r="E229" s="95">
        <f t="shared" si="29"/>
        <v>0</v>
      </c>
      <c r="F229" s="28"/>
      <c r="G229" s="28"/>
      <c r="H229" s="33">
        <f t="shared" si="30"/>
        <v>0</v>
      </c>
      <c r="I229" s="28"/>
      <c r="J229" s="33">
        <f t="shared" si="31"/>
        <v>0</v>
      </c>
      <c r="K229" s="34">
        <f t="shared" si="32"/>
        <v>0</v>
      </c>
      <c r="M229" s="93">
        <f t="shared" si="33"/>
        <v>0</v>
      </c>
      <c r="N229" s="34">
        <f t="shared" si="34"/>
        <v>0</v>
      </c>
      <c r="O229" s="43">
        <f t="shared" si="35"/>
        <v>0</v>
      </c>
      <c r="Q229" s="93">
        <f>IF(C229+D229=0,0,SUM(E$4:E229))</f>
        <v>0</v>
      </c>
      <c r="R229" s="34">
        <f>IF(I229=0,0,SUM(K$4:K229))</f>
        <v>0</v>
      </c>
      <c r="S229" s="43">
        <f>IF(F229+G229=0,0,SUM(O$4:O229))</f>
        <v>0</v>
      </c>
    </row>
    <row r="230" spans="1:19" x14ac:dyDescent="0.25">
      <c r="A230" s="57">
        <f t="shared" si="27"/>
        <v>33</v>
      </c>
      <c r="B230" s="101">
        <f t="shared" si="28"/>
        <v>45517</v>
      </c>
      <c r="C230" s="28"/>
      <c r="D230" s="28"/>
      <c r="E230" s="95">
        <f t="shared" si="29"/>
        <v>0</v>
      </c>
      <c r="F230" s="28"/>
      <c r="G230" s="28"/>
      <c r="H230" s="33">
        <f t="shared" si="30"/>
        <v>0</v>
      </c>
      <c r="I230" s="28"/>
      <c r="J230" s="33">
        <f t="shared" si="31"/>
        <v>0</v>
      </c>
      <c r="K230" s="34">
        <f t="shared" si="32"/>
        <v>0</v>
      </c>
      <c r="M230" s="93">
        <f t="shared" si="33"/>
        <v>0</v>
      </c>
      <c r="N230" s="34">
        <f t="shared" si="34"/>
        <v>0</v>
      </c>
      <c r="O230" s="43">
        <f t="shared" si="35"/>
        <v>0</v>
      </c>
      <c r="Q230" s="93">
        <f>IF(C230+D230=0,0,SUM(E$4:E230))</f>
        <v>0</v>
      </c>
      <c r="R230" s="34">
        <f>IF(I230=0,0,SUM(K$4:K230))</f>
        <v>0</v>
      </c>
      <c r="S230" s="43">
        <f>IF(F230+G230=0,0,SUM(O$4:O230))</f>
        <v>0</v>
      </c>
    </row>
    <row r="231" spans="1:19" x14ac:dyDescent="0.25">
      <c r="A231" s="57">
        <f t="shared" si="27"/>
        <v>33</v>
      </c>
      <c r="B231" s="101">
        <f t="shared" si="28"/>
        <v>45518</v>
      </c>
      <c r="C231" s="28"/>
      <c r="D231" s="28"/>
      <c r="E231" s="95">
        <f t="shared" si="29"/>
        <v>0</v>
      </c>
      <c r="F231" s="28"/>
      <c r="G231" s="28"/>
      <c r="H231" s="33">
        <f t="shared" si="30"/>
        <v>0</v>
      </c>
      <c r="I231" s="28"/>
      <c r="J231" s="33">
        <f t="shared" si="31"/>
        <v>0</v>
      </c>
      <c r="K231" s="34">
        <f t="shared" si="32"/>
        <v>0</v>
      </c>
      <c r="M231" s="93">
        <f t="shared" si="33"/>
        <v>0</v>
      </c>
      <c r="N231" s="34">
        <f t="shared" si="34"/>
        <v>0</v>
      </c>
      <c r="O231" s="43">
        <f t="shared" si="35"/>
        <v>0</v>
      </c>
      <c r="Q231" s="93">
        <f>IF(C231+D231=0,0,SUM(E$4:E231))</f>
        <v>0</v>
      </c>
      <c r="R231" s="34">
        <f>IF(I231=0,0,SUM(K$4:K231))</f>
        <v>0</v>
      </c>
      <c r="S231" s="43">
        <f>IF(F231+G231=0,0,SUM(O$4:O231))</f>
        <v>0</v>
      </c>
    </row>
    <row r="232" spans="1:19" x14ac:dyDescent="0.25">
      <c r="A232" s="57">
        <f t="shared" si="27"/>
        <v>33</v>
      </c>
      <c r="B232" s="101">
        <f t="shared" si="28"/>
        <v>45519</v>
      </c>
      <c r="C232" s="28"/>
      <c r="D232" s="28"/>
      <c r="E232" s="95">
        <f t="shared" si="29"/>
        <v>0</v>
      </c>
      <c r="F232" s="28"/>
      <c r="G232" s="28"/>
      <c r="H232" s="33">
        <f t="shared" si="30"/>
        <v>0</v>
      </c>
      <c r="I232" s="28"/>
      <c r="J232" s="33">
        <f t="shared" si="31"/>
        <v>0</v>
      </c>
      <c r="K232" s="34">
        <f t="shared" si="32"/>
        <v>0</v>
      </c>
      <c r="M232" s="93">
        <f t="shared" si="33"/>
        <v>0</v>
      </c>
      <c r="N232" s="34">
        <f t="shared" si="34"/>
        <v>0</v>
      </c>
      <c r="O232" s="43">
        <f t="shared" si="35"/>
        <v>0</v>
      </c>
      <c r="Q232" s="93">
        <f>IF(C232+D232=0,0,SUM(E$4:E232))</f>
        <v>0</v>
      </c>
      <c r="R232" s="34">
        <f>IF(I232=0,0,SUM(K$4:K232))</f>
        <v>0</v>
      </c>
      <c r="S232" s="43">
        <f>IF(F232+G232=0,0,SUM(O$4:O232))</f>
        <v>0</v>
      </c>
    </row>
    <row r="233" spans="1:19" x14ac:dyDescent="0.25">
      <c r="A233" s="57">
        <f t="shared" si="27"/>
        <v>33</v>
      </c>
      <c r="B233" s="101">
        <f t="shared" si="28"/>
        <v>45520</v>
      </c>
      <c r="C233" s="28"/>
      <c r="D233" s="28"/>
      <c r="E233" s="95">
        <f t="shared" si="29"/>
        <v>0</v>
      </c>
      <c r="F233" s="28"/>
      <c r="G233" s="28"/>
      <c r="H233" s="33">
        <f t="shared" si="30"/>
        <v>0</v>
      </c>
      <c r="I233" s="28"/>
      <c r="J233" s="33">
        <f t="shared" si="31"/>
        <v>0</v>
      </c>
      <c r="K233" s="34">
        <f t="shared" si="32"/>
        <v>0</v>
      </c>
      <c r="M233" s="93">
        <f t="shared" si="33"/>
        <v>0</v>
      </c>
      <c r="N233" s="34">
        <f t="shared" si="34"/>
        <v>0</v>
      </c>
      <c r="O233" s="43">
        <f t="shared" si="35"/>
        <v>0</v>
      </c>
      <c r="Q233" s="93">
        <f>IF(C233+D233=0,0,SUM(E$4:E233))</f>
        <v>0</v>
      </c>
      <c r="R233" s="34">
        <f>IF(I233=0,0,SUM(K$4:K233))</f>
        <v>0</v>
      </c>
      <c r="S233" s="43">
        <f>IF(F233+G233=0,0,SUM(O$4:O233))</f>
        <v>0</v>
      </c>
    </row>
    <row r="234" spans="1:19" x14ac:dyDescent="0.25">
      <c r="A234" s="57">
        <f t="shared" si="27"/>
        <v>33</v>
      </c>
      <c r="B234" s="101">
        <f t="shared" si="28"/>
        <v>45521</v>
      </c>
      <c r="C234" s="28"/>
      <c r="D234" s="28"/>
      <c r="E234" s="95">
        <f t="shared" si="29"/>
        <v>0</v>
      </c>
      <c r="F234" s="28"/>
      <c r="G234" s="28"/>
      <c r="H234" s="33">
        <f t="shared" si="30"/>
        <v>0</v>
      </c>
      <c r="I234" s="28"/>
      <c r="J234" s="33">
        <f t="shared" si="31"/>
        <v>0</v>
      </c>
      <c r="K234" s="34">
        <f t="shared" si="32"/>
        <v>0</v>
      </c>
      <c r="M234" s="93">
        <f t="shared" si="33"/>
        <v>0</v>
      </c>
      <c r="N234" s="34">
        <f t="shared" si="34"/>
        <v>0</v>
      </c>
      <c r="O234" s="43">
        <f t="shared" si="35"/>
        <v>0</v>
      </c>
      <c r="Q234" s="93">
        <f>IF(C234+D234=0,0,SUM(E$4:E234))</f>
        <v>0</v>
      </c>
      <c r="R234" s="34">
        <f>IF(I234=0,0,SUM(K$4:K234))</f>
        <v>0</v>
      </c>
      <c r="S234" s="43">
        <f>IF(F234+G234=0,0,SUM(O$4:O234))</f>
        <v>0</v>
      </c>
    </row>
    <row r="235" spans="1:19" x14ac:dyDescent="0.25">
      <c r="A235" s="57">
        <f t="shared" si="27"/>
        <v>33</v>
      </c>
      <c r="B235" s="101">
        <f t="shared" si="28"/>
        <v>45522</v>
      </c>
      <c r="C235" s="28"/>
      <c r="D235" s="28"/>
      <c r="E235" s="95">
        <f t="shared" si="29"/>
        <v>0</v>
      </c>
      <c r="F235" s="28"/>
      <c r="G235" s="28"/>
      <c r="H235" s="33">
        <f t="shared" si="30"/>
        <v>0</v>
      </c>
      <c r="I235" s="28"/>
      <c r="J235" s="33">
        <f t="shared" si="31"/>
        <v>0</v>
      </c>
      <c r="K235" s="34">
        <f t="shared" si="32"/>
        <v>0</v>
      </c>
      <c r="M235" s="93">
        <f t="shared" si="33"/>
        <v>0</v>
      </c>
      <c r="N235" s="34">
        <f t="shared" si="34"/>
        <v>0</v>
      </c>
      <c r="O235" s="43">
        <f t="shared" si="35"/>
        <v>0</v>
      </c>
      <c r="Q235" s="93">
        <f>IF(C235+D235=0,0,SUM(E$4:E235))</f>
        <v>0</v>
      </c>
      <c r="R235" s="34">
        <f>IF(I235=0,0,SUM(K$4:K235))</f>
        <v>0</v>
      </c>
      <c r="S235" s="43">
        <f>IF(F235+G235=0,0,SUM(O$4:O235))</f>
        <v>0</v>
      </c>
    </row>
    <row r="236" spans="1:19" x14ac:dyDescent="0.25">
      <c r="A236" s="57">
        <f t="shared" si="27"/>
        <v>34</v>
      </c>
      <c r="B236" s="101">
        <f t="shared" si="28"/>
        <v>45523</v>
      </c>
      <c r="C236" s="28"/>
      <c r="D236" s="28"/>
      <c r="E236" s="95">
        <f t="shared" si="29"/>
        <v>0</v>
      </c>
      <c r="F236" s="28"/>
      <c r="G236" s="28"/>
      <c r="H236" s="33">
        <f t="shared" si="30"/>
        <v>0</v>
      </c>
      <c r="I236" s="28"/>
      <c r="J236" s="33">
        <f t="shared" si="31"/>
        <v>0</v>
      </c>
      <c r="K236" s="34">
        <f t="shared" si="32"/>
        <v>0</v>
      </c>
      <c r="M236" s="93">
        <f t="shared" si="33"/>
        <v>0</v>
      </c>
      <c r="N236" s="34">
        <f t="shared" si="34"/>
        <v>0</v>
      </c>
      <c r="O236" s="43">
        <f t="shared" si="35"/>
        <v>0</v>
      </c>
      <c r="Q236" s="93">
        <f>IF(C236+D236=0,0,SUM(E$4:E236))</f>
        <v>0</v>
      </c>
      <c r="R236" s="34">
        <f>IF(I236=0,0,SUM(K$4:K236))</f>
        <v>0</v>
      </c>
      <c r="S236" s="43">
        <f>IF(F236+G236=0,0,SUM(O$4:O236))</f>
        <v>0</v>
      </c>
    </row>
    <row r="237" spans="1:19" x14ac:dyDescent="0.25">
      <c r="A237" s="57">
        <f t="shared" si="27"/>
        <v>34</v>
      </c>
      <c r="B237" s="101">
        <f t="shared" si="28"/>
        <v>45524</v>
      </c>
      <c r="C237" s="28"/>
      <c r="D237" s="28"/>
      <c r="E237" s="95">
        <f t="shared" si="29"/>
        <v>0</v>
      </c>
      <c r="F237" s="28"/>
      <c r="G237" s="28"/>
      <c r="H237" s="33">
        <f t="shared" si="30"/>
        <v>0</v>
      </c>
      <c r="I237" s="28"/>
      <c r="J237" s="33">
        <f t="shared" si="31"/>
        <v>0</v>
      </c>
      <c r="K237" s="34">
        <f t="shared" si="32"/>
        <v>0</v>
      </c>
      <c r="M237" s="93">
        <f t="shared" si="33"/>
        <v>0</v>
      </c>
      <c r="N237" s="34">
        <f t="shared" si="34"/>
        <v>0</v>
      </c>
      <c r="O237" s="43">
        <f t="shared" si="35"/>
        <v>0</v>
      </c>
      <c r="Q237" s="93">
        <f>IF(C237+D237=0,0,SUM(E$4:E237))</f>
        <v>0</v>
      </c>
      <c r="R237" s="34">
        <f>IF(I237=0,0,SUM(K$4:K237))</f>
        <v>0</v>
      </c>
      <c r="S237" s="43">
        <f>IF(F237+G237=0,0,SUM(O$4:O237))</f>
        <v>0</v>
      </c>
    </row>
    <row r="238" spans="1:19" x14ac:dyDescent="0.25">
      <c r="A238" s="57">
        <f t="shared" si="27"/>
        <v>34</v>
      </c>
      <c r="B238" s="101">
        <f t="shared" si="28"/>
        <v>45525</v>
      </c>
      <c r="C238" s="28"/>
      <c r="D238" s="28"/>
      <c r="E238" s="95">
        <f t="shared" si="29"/>
        <v>0</v>
      </c>
      <c r="F238" s="28"/>
      <c r="G238" s="28"/>
      <c r="H238" s="33">
        <f t="shared" si="30"/>
        <v>0</v>
      </c>
      <c r="I238" s="28"/>
      <c r="J238" s="33">
        <f t="shared" si="31"/>
        <v>0</v>
      </c>
      <c r="K238" s="34">
        <f t="shared" si="32"/>
        <v>0</v>
      </c>
      <c r="M238" s="93">
        <f t="shared" si="33"/>
        <v>0</v>
      </c>
      <c r="N238" s="34">
        <f t="shared" si="34"/>
        <v>0</v>
      </c>
      <c r="O238" s="43">
        <f t="shared" si="35"/>
        <v>0</v>
      </c>
      <c r="Q238" s="93">
        <f>IF(C238+D238=0,0,SUM(E$4:E238))</f>
        <v>0</v>
      </c>
      <c r="R238" s="34">
        <f>IF(I238=0,0,SUM(K$4:K238))</f>
        <v>0</v>
      </c>
      <c r="S238" s="43">
        <f>IF(F238+G238=0,0,SUM(O$4:O238))</f>
        <v>0</v>
      </c>
    </row>
    <row r="239" spans="1:19" x14ac:dyDescent="0.25">
      <c r="A239" s="57">
        <f t="shared" si="27"/>
        <v>34</v>
      </c>
      <c r="B239" s="101">
        <f t="shared" si="28"/>
        <v>45526</v>
      </c>
      <c r="C239" s="28"/>
      <c r="D239" s="28"/>
      <c r="E239" s="95">
        <f t="shared" si="29"/>
        <v>0</v>
      </c>
      <c r="F239" s="28"/>
      <c r="G239" s="28"/>
      <c r="H239" s="33">
        <f t="shared" si="30"/>
        <v>0</v>
      </c>
      <c r="I239" s="28"/>
      <c r="J239" s="33">
        <f t="shared" si="31"/>
        <v>0</v>
      </c>
      <c r="K239" s="34">
        <f t="shared" si="32"/>
        <v>0</v>
      </c>
      <c r="M239" s="93">
        <f t="shared" si="33"/>
        <v>0</v>
      </c>
      <c r="N239" s="34">
        <f t="shared" si="34"/>
        <v>0</v>
      </c>
      <c r="O239" s="43">
        <f t="shared" si="35"/>
        <v>0</v>
      </c>
      <c r="Q239" s="93">
        <f>IF(C239+D239=0,0,SUM(E$4:E239))</f>
        <v>0</v>
      </c>
      <c r="R239" s="34">
        <f>IF(I239=0,0,SUM(K$4:K239))</f>
        <v>0</v>
      </c>
      <c r="S239" s="43">
        <f>IF(F239+G239=0,0,SUM(O$4:O239))</f>
        <v>0</v>
      </c>
    </row>
    <row r="240" spans="1:19" x14ac:dyDescent="0.25">
      <c r="A240" s="57">
        <f t="shared" si="27"/>
        <v>34</v>
      </c>
      <c r="B240" s="101">
        <f t="shared" si="28"/>
        <v>45527</v>
      </c>
      <c r="C240" s="28"/>
      <c r="D240" s="28"/>
      <c r="E240" s="95">
        <f t="shared" si="29"/>
        <v>0</v>
      </c>
      <c r="F240" s="28"/>
      <c r="G240" s="28"/>
      <c r="H240" s="33">
        <f t="shared" si="30"/>
        <v>0</v>
      </c>
      <c r="I240" s="28"/>
      <c r="J240" s="33">
        <f t="shared" si="31"/>
        <v>0</v>
      </c>
      <c r="K240" s="34">
        <f t="shared" si="32"/>
        <v>0</v>
      </c>
      <c r="M240" s="93">
        <f t="shared" si="33"/>
        <v>0</v>
      </c>
      <c r="N240" s="34">
        <f t="shared" si="34"/>
        <v>0</v>
      </c>
      <c r="O240" s="43">
        <f t="shared" si="35"/>
        <v>0</v>
      </c>
      <c r="Q240" s="93">
        <f>IF(C240+D240=0,0,SUM(E$4:E240))</f>
        <v>0</v>
      </c>
      <c r="R240" s="34">
        <f>IF(I240=0,0,SUM(K$4:K240))</f>
        <v>0</v>
      </c>
      <c r="S240" s="43">
        <f>IF(F240+G240=0,0,SUM(O$4:O240))</f>
        <v>0</v>
      </c>
    </row>
    <row r="241" spans="1:19" x14ac:dyDescent="0.25">
      <c r="A241" s="57">
        <f t="shared" si="27"/>
        <v>34</v>
      </c>
      <c r="B241" s="101">
        <f t="shared" si="28"/>
        <v>45528</v>
      </c>
      <c r="C241" s="28"/>
      <c r="D241" s="28"/>
      <c r="E241" s="95">
        <f t="shared" si="29"/>
        <v>0</v>
      </c>
      <c r="F241" s="28"/>
      <c r="G241" s="28"/>
      <c r="H241" s="33">
        <f t="shared" si="30"/>
        <v>0</v>
      </c>
      <c r="I241" s="28"/>
      <c r="J241" s="33">
        <f t="shared" si="31"/>
        <v>0</v>
      </c>
      <c r="K241" s="34">
        <f t="shared" si="32"/>
        <v>0</v>
      </c>
      <c r="M241" s="93">
        <f t="shared" si="33"/>
        <v>0</v>
      </c>
      <c r="N241" s="34">
        <f t="shared" si="34"/>
        <v>0</v>
      </c>
      <c r="O241" s="43">
        <f t="shared" si="35"/>
        <v>0</v>
      </c>
      <c r="Q241" s="93">
        <f>IF(C241+D241=0,0,SUM(E$4:E241))</f>
        <v>0</v>
      </c>
      <c r="R241" s="34">
        <f>IF(I241=0,0,SUM(K$4:K241))</f>
        <v>0</v>
      </c>
      <c r="S241" s="43">
        <f>IF(F241+G241=0,0,SUM(O$4:O241))</f>
        <v>0</v>
      </c>
    </row>
    <row r="242" spans="1:19" x14ac:dyDescent="0.25">
      <c r="A242" s="57">
        <f t="shared" si="27"/>
        <v>34</v>
      </c>
      <c r="B242" s="101">
        <f t="shared" si="28"/>
        <v>45529</v>
      </c>
      <c r="C242" s="28"/>
      <c r="D242" s="28"/>
      <c r="E242" s="95">
        <f t="shared" si="29"/>
        <v>0</v>
      </c>
      <c r="F242" s="28"/>
      <c r="G242" s="28"/>
      <c r="H242" s="33">
        <f t="shared" si="30"/>
        <v>0</v>
      </c>
      <c r="I242" s="28"/>
      <c r="J242" s="33">
        <f t="shared" si="31"/>
        <v>0</v>
      </c>
      <c r="K242" s="34">
        <f t="shared" si="32"/>
        <v>0</v>
      </c>
      <c r="M242" s="93">
        <f t="shared" si="33"/>
        <v>0</v>
      </c>
      <c r="N242" s="34">
        <f t="shared" si="34"/>
        <v>0</v>
      </c>
      <c r="O242" s="43">
        <f t="shared" si="35"/>
        <v>0</v>
      </c>
      <c r="Q242" s="93">
        <f>IF(C242+D242=0,0,SUM(E$4:E242))</f>
        <v>0</v>
      </c>
      <c r="R242" s="34">
        <f>IF(I242=0,0,SUM(K$4:K242))</f>
        <v>0</v>
      </c>
      <c r="S242" s="43">
        <f>IF(F242+G242=0,0,SUM(O$4:O242))</f>
        <v>0</v>
      </c>
    </row>
    <row r="243" spans="1:19" x14ac:dyDescent="0.25">
      <c r="A243" s="57">
        <f t="shared" si="27"/>
        <v>35</v>
      </c>
      <c r="B243" s="101">
        <f t="shared" si="28"/>
        <v>45530</v>
      </c>
      <c r="C243" s="28"/>
      <c r="D243" s="28"/>
      <c r="E243" s="95">
        <f t="shared" si="29"/>
        <v>0</v>
      </c>
      <c r="F243" s="28"/>
      <c r="G243" s="28"/>
      <c r="H243" s="33">
        <f t="shared" si="30"/>
        <v>0</v>
      </c>
      <c r="I243" s="28"/>
      <c r="J243" s="33">
        <f t="shared" si="31"/>
        <v>0</v>
      </c>
      <c r="K243" s="34">
        <f t="shared" si="32"/>
        <v>0</v>
      </c>
      <c r="M243" s="93">
        <f t="shared" si="33"/>
        <v>0</v>
      </c>
      <c r="N243" s="34">
        <f t="shared" si="34"/>
        <v>0</v>
      </c>
      <c r="O243" s="43">
        <f t="shared" si="35"/>
        <v>0</v>
      </c>
      <c r="Q243" s="93">
        <f>IF(C243+D243=0,0,SUM(E$4:E243))</f>
        <v>0</v>
      </c>
      <c r="R243" s="34">
        <f>IF(I243=0,0,SUM(K$4:K243))</f>
        <v>0</v>
      </c>
      <c r="S243" s="43">
        <f>IF(F243+G243=0,0,SUM(O$4:O243))</f>
        <v>0</v>
      </c>
    </row>
    <row r="244" spans="1:19" x14ac:dyDescent="0.25">
      <c r="A244" s="57">
        <f t="shared" si="27"/>
        <v>35</v>
      </c>
      <c r="B244" s="101">
        <f t="shared" si="28"/>
        <v>45531</v>
      </c>
      <c r="C244" s="28"/>
      <c r="D244" s="28"/>
      <c r="E244" s="95">
        <f t="shared" si="29"/>
        <v>0</v>
      </c>
      <c r="F244" s="28"/>
      <c r="G244" s="28"/>
      <c r="H244" s="33">
        <f t="shared" si="30"/>
        <v>0</v>
      </c>
      <c r="I244" s="28"/>
      <c r="J244" s="33">
        <f t="shared" si="31"/>
        <v>0</v>
      </c>
      <c r="K244" s="34">
        <f t="shared" si="32"/>
        <v>0</v>
      </c>
      <c r="M244" s="93">
        <f t="shared" si="33"/>
        <v>0</v>
      </c>
      <c r="N244" s="34">
        <f t="shared" si="34"/>
        <v>0</v>
      </c>
      <c r="O244" s="43">
        <f t="shared" si="35"/>
        <v>0</v>
      </c>
      <c r="Q244" s="93">
        <f>IF(C244+D244=0,0,SUM(E$4:E244))</f>
        <v>0</v>
      </c>
      <c r="R244" s="34">
        <f>IF(I244=0,0,SUM(K$4:K244))</f>
        <v>0</v>
      </c>
      <c r="S244" s="43">
        <f>IF(F244+G244=0,0,SUM(O$4:O244))</f>
        <v>0</v>
      </c>
    </row>
    <row r="245" spans="1:19" x14ac:dyDescent="0.25">
      <c r="A245" s="57">
        <f t="shared" si="27"/>
        <v>35</v>
      </c>
      <c r="B245" s="101">
        <f t="shared" si="28"/>
        <v>45532</v>
      </c>
      <c r="C245" s="28"/>
      <c r="D245" s="28"/>
      <c r="E245" s="95">
        <f t="shared" si="29"/>
        <v>0</v>
      </c>
      <c r="F245" s="28"/>
      <c r="G245" s="28"/>
      <c r="H245" s="33">
        <f t="shared" si="30"/>
        <v>0</v>
      </c>
      <c r="I245" s="28"/>
      <c r="J245" s="33">
        <f t="shared" si="31"/>
        <v>0</v>
      </c>
      <c r="K245" s="34">
        <f t="shared" si="32"/>
        <v>0</v>
      </c>
      <c r="M245" s="93">
        <f t="shared" si="33"/>
        <v>0</v>
      </c>
      <c r="N245" s="34">
        <f t="shared" si="34"/>
        <v>0</v>
      </c>
      <c r="O245" s="43">
        <f t="shared" si="35"/>
        <v>0</v>
      </c>
      <c r="Q245" s="93">
        <f>IF(C245+D245=0,0,SUM(E$4:E245))</f>
        <v>0</v>
      </c>
      <c r="R245" s="34">
        <f>IF(I245=0,0,SUM(K$4:K245))</f>
        <v>0</v>
      </c>
      <c r="S245" s="43">
        <f>IF(F245+G245=0,0,SUM(O$4:O245))</f>
        <v>0</v>
      </c>
    </row>
    <row r="246" spans="1:19" x14ac:dyDescent="0.25">
      <c r="A246" s="57">
        <f t="shared" si="27"/>
        <v>35</v>
      </c>
      <c r="B246" s="101">
        <f t="shared" si="28"/>
        <v>45533</v>
      </c>
      <c r="C246" s="28"/>
      <c r="D246" s="28"/>
      <c r="E246" s="95">
        <f t="shared" si="29"/>
        <v>0</v>
      </c>
      <c r="F246" s="28"/>
      <c r="G246" s="28"/>
      <c r="H246" s="33">
        <f t="shared" si="30"/>
        <v>0</v>
      </c>
      <c r="I246" s="28"/>
      <c r="J246" s="33">
        <f t="shared" si="31"/>
        <v>0</v>
      </c>
      <c r="K246" s="34">
        <f t="shared" si="32"/>
        <v>0</v>
      </c>
      <c r="M246" s="93">
        <f t="shared" si="33"/>
        <v>0</v>
      </c>
      <c r="N246" s="34">
        <f t="shared" si="34"/>
        <v>0</v>
      </c>
      <c r="O246" s="43">
        <f t="shared" si="35"/>
        <v>0</v>
      </c>
      <c r="Q246" s="93">
        <f>IF(C246+D246=0,0,SUM(E$4:E246))</f>
        <v>0</v>
      </c>
      <c r="R246" s="34">
        <f>IF(I246=0,0,SUM(K$4:K246))</f>
        <v>0</v>
      </c>
      <c r="S246" s="43">
        <f>IF(F246+G246=0,0,SUM(O$4:O246))</f>
        <v>0</v>
      </c>
    </row>
    <row r="247" spans="1:19" x14ac:dyDescent="0.25">
      <c r="A247" s="57">
        <f t="shared" si="27"/>
        <v>35</v>
      </c>
      <c r="B247" s="101">
        <f t="shared" si="28"/>
        <v>45534</v>
      </c>
      <c r="C247" s="28"/>
      <c r="D247" s="28"/>
      <c r="E247" s="95">
        <f t="shared" si="29"/>
        <v>0</v>
      </c>
      <c r="F247" s="28"/>
      <c r="G247" s="28"/>
      <c r="H247" s="33">
        <f t="shared" si="30"/>
        <v>0</v>
      </c>
      <c r="I247" s="28"/>
      <c r="J247" s="33">
        <f t="shared" si="31"/>
        <v>0</v>
      </c>
      <c r="K247" s="34">
        <f t="shared" si="32"/>
        <v>0</v>
      </c>
      <c r="M247" s="93">
        <f t="shared" si="33"/>
        <v>0</v>
      </c>
      <c r="N247" s="34">
        <f t="shared" si="34"/>
        <v>0</v>
      </c>
      <c r="O247" s="43">
        <f t="shared" si="35"/>
        <v>0</v>
      </c>
      <c r="Q247" s="93">
        <f>IF(C247+D247=0,0,SUM(E$4:E247))</f>
        <v>0</v>
      </c>
      <c r="R247" s="34">
        <f>IF(I247=0,0,SUM(K$4:K247))</f>
        <v>0</v>
      </c>
      <c r="S247" s="43">
        <f>IF(F247+G247=0,0,SUM(O$4:O247))</f>
        <v>0</v>
      </c>
    </row>
    <row r="248" spans="1:19" x14ac:dyDescent="0.25">
      <c r="A248" s="57">
        <f t="shared" si="27"/>
        <v>35</v>
      </c>
      <c r="B248" s="101">
        <f t="shared" si="28"/>
        <v>45535</v>
      </c>
      <c r="C248" s="28"/>
      <c r="D248" s="28"/>
      <c r="E248" s="95">
        <f t="shared" si="29"/>
        <v>0</v>
      </c>
      <c r="F248" s="28"/>
      <c r="G248" s="28"/>
      <c r="H248" s="33">
        <f t="shared" si="30"/>
        <v>0</v>
      </c>
      <c r="I248" s="28"/>
      <c r="J248" s="33">
        <f t="shared" si="31"/>
        <v>0</v>
      </c>
      <c r="K248" s="34">
        <f t="shared" si="32"/>
        <v>0</v>
      </c>
      <c r="M248" s="93">
        <f t="shared" si="33"/>
        <v>0</v>
      </c>
      <c r="N248" s="34">
        <f t="shared" si="34"/>
        <v>0</v>
      </c>
      <c r="O248" s="43">
        <f t="shared" si="35"/>
        <v>0</v>
      </c>
      <c r="Q248" s="93">
        <f>IF(C248+D248=0,0,SUM(E$4:E248))</f>
        <v>0</v>
      </c>
      <c r="R248" s="34">
        <f>IF(I248=0,0,SUM(K$4:K248))</f>
        <v>0</v>
      </c>
      <c r="S248" s="43">
        <f>IF(F248+G248=0,0,SUM(O$4:O248))</f>
        <v>0</v>
      </c>
    </row>
    <row r="249" spans="1:19" x14ac:dyDescent="0.25">
      <c r="A249" s="57">
        <f t="shared" ref="A249:A312" si="36">(B249-WEEKDAY(B249-1)+4-(TRUNC(DATE(YEAR(B249-WEEKDAY(B249-1)+4),1,2)/7)*7+5))/7+1</f>
        <v>35</v>
      </c>
      <c r="B249" s="101">
        <f t="shared" ref="B249:B312" si="37">B248+1</f>
        <v>45536</v>
      </c>
      <c r="C249" s="28"/>
      <c r="D249" s="28"/>
      <c r="E249" s="95">
        <f t="shared" ref="E249:E312" si="38">IF(C249+D249=0,0,C249-C248+D249-D248)</f>
        <v>0</v>
      </c>
      <c r="F249" s="28"/>
      <c r="G249" s="28"/>
      <c r="H249" s="33">
        <f t="shared" ref="H249:H312" si="39">IF(F249+G249=0,0,F249-F248+G249-G248)</f>
        <v>0</v>
      </c>
      <c r="I249" s="28"/>
      <c r="J249" s="33">
        <f t="shared" ref="J249:J312" si="40">IF(I249=0,0,I249-I248)</f>
        <v>0</v>
      </c>
      <c r="K249" s="34">
        <f t="shared" ref="K249:K312" si="41">J249-H249</f>
        <v>0</v>
      </c>
      <c r="M249" s="93">
        <f t="shared" ref="M249:M312" si="42">E249</f>
        <v>0</v>
      </c>
      <c r="N249" s="34">
        <f t="shared" ref="N249:N312" si="43">K249</f>
        <v>0</v>
      </c>
      <c r="O249" s="43">
        <f t="shared" ref="O249:O312" si="44">-H249</f>
        <v>0</v>
      </c>
      <c r="Q249" s="93">
        <f>IF(C249+D249=0,0,SUM(E$4:E249))</f>
        <v>0</v>
      </c>
      <c r="R249" s="34">
        <f>IF(I249=0,0,SUM(K$4:K249))</f>
        <v>0</v>
      </c>
      <c r="S249" s="43">
        <f>IF(F249+G249=0,0,SUM(O$4:O249))</f>
        <v>0</v>
      </c>
    </row>
    <row r="250" spans="1:19" x14ac:dyDescent="0.25">
      <c r="A250" s="57">
        <f t="shared" si="36"/>
        <v>36</v>
      </c>
      <c r="B250" s="101">
        <f t="shared" si="37"/>
        <v>45537</v>
      </c>
      <c r="C250" s="28"/>
      <c r="D250" s="28"/>
      <c r="E250" s="95">
        <f t="shared" si="38"/>
        <v>0</v>
      </c>
      <c r="F250" s="28"/>
      <c r="G250" s="28"/>
      <c r="H250" s="33">
        <f t="shared" si="39"/>
        <v>0</v>
      </c>
      <c r="I250" s="28"/>
      <c r="J250" s="33">
        <f t="shared" si="40"/>
        <v>0</v>
      </c>
      <c r="K250" s="34">
        <f t="shared" si="41"/>
        <v>0</v>
      </c>
      <c r="M250" s="93">
        <f t="shared" si="42"/>
        <v>0</v>
      </c>
      <c r="N250" s="34">
        <f t="shared" si="43"/>
        <v>0</v>
      </c>
      <c r="O250" s="43">
        <f t="shared" si="44"/>
        <v>0</v>
      </c>
      <c r="Q250" s="93">
        <f>IF(C250+D250=0,0,SUM(E$4:E250))</f>
        <v>0</v>
      </c>
      <c r="R250" s="34">
        <f>IF(I250=0,0,SUM(K$4:K250))</f>
        <v>0</v>
      </c>
      <c r="S250" s="43">
        <f>IF(F250+G250=0,0,SUM(O$4:O250))</f>
        <v>0</v>
      </c>
    </row>
    <row r="251" spans="1:19" x14ac:dyDescent="0.25">
      <c r="A251" s="57">
        <f t="shared" si="36"/>
        <v>36</v>
      </c>
      <c r="B251" s="101">
        <f t="shared" si="37"/>
        <v>45538</v>
      </c>
      <c r="C251" s="28"/>
      <c r="D251" s="28"/>
      <c r="E251" s="95">
        <f t="shared" si="38"/>
        <v>0</v>
      </c>
      <c r="F251" s="28"/>
      <c r="G251" s="28"/>
      <c r="H251" s="33">
        <f t="shared" si="39"/>
        <v>0</v>
      </c>
      <c r="I251" s="28"/>
      <c r="J251" s="33">
        <f t="shared" si="40"/>
        <v>0</v>
      </c>
      <c r="K251" s="34">
        <f t="shared" si="41"/>
        <v>0</v>
      </c>
      <c r="M251" s="93">
        <f t="shared" si="42"/>
        <v>0</v>
      </c>
      <c r="N251" s="34">
        <f t="shared" si="43"/>
        <v>0</v>
      </c>
      <c r="O251" s="43">
        <f t="shared" si="44"/>
        <v>0</v>
      </c>
      <c r="Q251" s="93">
        <f>IF(C251+D251=0,0,SUM(E$4:E251))</f>
        <v>0</v>
      </c>
      <c r="R251" s="34">
        <f>IF(I251=0,0,SUM(K$4:K251))</f>
        <v>0</v>
      </c>
      <c r="S251" s="43">
        <f>IF(F251+G251=0,0,SUM(O$4:O251))</f>
        <v>0</v>
      </c>
    </row>
    <row r="252" spans="1:19" x14ac:dyDescent="0.25">
      <c r="A252" s="57">
        <f t="shared" si="36"/>
        <v>36</v>
      </c>
      <c r="B252" s="101">
        <f t="shared" si="37"/>
        <v>45539</v>
      </c>
      <c r="C252" s="28"/>
      <c r="D252" s="28"/>
      <c r="E252" s="95">
        <f t="shared" si="38"/>
        <v>0</v>
      </c>
      <c r="F252" s="28"/>
      <c r="G252" s="28"/>
      <c r="H252" s="33">
        <f t="shared" si="39"/>
        <v>0</v>
      </c>
      <c r="I252" s="28"/>
      <c r="J252" s="33">
        <f t="shared" si="40"/>
        <v>0</v>
      </c>
      <c r="K252" s="34">
        <f t="shared" si="41"/>
        <v>0</v>
      </c>
      <c r="M252" s="93">
        <f t="shared" si="42"/>
        <v>0</v>
      </c>
      <c r="N252" s="34">
        <f t="shared" si="43"/>
        <v>0</v>
      </c>
      <c r="O252" s="43">
        <f t="shared" si="44"/>
        <v>0</v>
      </c>
      <c r="Q252" s="93">
        <f>IF(C252+D252=0,0,SUM(E$4:E252))</f>
        <v>0</v>
      </c>
      <c r="R252" s="34">
        <f>IF(I252=0,0,SUM(K$4:K252))</f>
        <v>0</v>
      </c>
      <c r="S252" s="43">
        <f>IF(F252+G252=0,0,SUM(O$4:O252))</f>
        <v>0</v>
      </c>
    </row>
    <row r="253" spans="1:19" x14ac:dyDescent="0.25">
      <c r="A253" s="57">
        <f t="shared" si="36"/>
        <v>36</v>
      </c>
      <c r="B253" s="101">
        <f t="shared" si="37"/>
        <v>45540</v>
      </c>
      <c r="C253" s="28"/>
      <c r="D253" s="28"/>
      <c r="E253" s="95">
        <f t="shared" si="38"/>
        <v>0</v>
      </c>
      <c r="F253" s="28"/>
      <c r="G253" s="28"/>
      <c r="H253" s="33">
        <f t="shared" si="39"/>
        <v>0</v>
      </c>
      <c r="I253" s="28"/>
      <c r="J253" s="33">
        <f t="shared" si="40"/>
        <v>0</v>
      </c>
      <c r="K253" s="34">
        <f t="shared" si="41"/>
        <v>0</v>
      </c>
      <c r="M253" s="93">
        <f t="shared" si="42"/>
        <v>0</v>
      </c>
      <c r="N253" s="34">
        <f t="shared" si="43"/>
        <v>0</v>
      </c>
      <c r="O253" s="43">
        <f t="shared" si="44"/>
        <v>0</v>
      </c>
      <c r="Q253" s="93">
        <f>IF(C253+D253=0,0,SUM(E$4:E253))</f>
        <v>0</v>
      </c>
      <c r="R253" s="34">
        <f>IF(I253=0,0,SUM(K$4:K253))</f>
        <v>0</v>
      </c>
      <c r="S253" s="43">
        <f>IF(F253+G253=0,0,SUM(O$4:O253))</f>
        <v>0</v>
      </c>
    </row>
    <row r="254" spans="1:19" x14ac:dyDescent="0.25">
      <c r="A254" s="57">
        <f t="shared" si="36"/>
        <v>36</v>
      </c>
      <c r="B254" s="101">
        <f t="shared" si="37"/>
        <v>45541</v>
      </c>
      <c r="C254" s="28"/>
      <c r="D254" s="28"/>
      <c r="E254" s="95">
        <f t="shared" si="38"/>
        <v>0</v>
      </c>
      <c r="F254" s="28"/>
      <c r="G254" s="28"/>
      <c r="H254" s="33">
        <f t="shared" si="39"/>
        <v>0</v>
      </c>
      <c r="I254" s="28"/>
      <c r="J254" s="33">
        <f t="shared" si="40"/>
        <v>0</v>
      </c>
      <c r="K254" s="34">
        <f t="shared" si="41"/>
        <v>0</v>
      </c>
      <c r="M254" s="93">
        <f t="shared" si="42"/>
        <v>0</v>
      </c>
      <c r="N254" s="34">
        <f t="shared" si="43"/>
        <v>0</v>
      </c>
      <c r="O254" s="43">
        <f t="shared" si="44"/>
        <v>0</v>
      </c>
      <c r="Q254" s="93">
        <f>IF(C254+D254=0,0,SUM(E$4:E254))</f>
        <v>0</v>
      </c>
      <c r="R254" s="34">
        <f>IF(I254=0,0,SUM(K$4:K254))</f>
        <v>0</v>
      </c>
      <c r="S254" s="43">
        <f>IF(F254+G254=0,0,SUM(O$4:O254))</f>
        <v>0</v>
      </c>
    </row>
    <row r="255" spans="1:19" x14ac:dyDescent="0.25">
      <c r="A255" s="57">
        <f t="shared" si="36"/>
        <v>36</v>
      </c>
      <c r="B255" s="101">
        <f t="shared" si="37"/>
        <v>45542</v>
      </c>
      <c r="C255" s="28"/>
      <c r="D255" s="28"/>
      <c r="E255" s="95">
        <f t="shared" si="38"/>
        <v>0</v>
      </c>
      <c r="F255" s="28"/>
      <c r="G255" s="28"/>
      <c r="H255" s="33">
        <f t="shared" si="39"/>
        <v>0</v>
      </c>
      <c r="I255" s="28"/>
      <c r="J255" s="33">
        <f t="shared" si="40"/>
        <v>0</v>
      </c>
      <c r="K255" s="34">
        <f t="shared" si="41"/>
        <v>0</v>
      </c>
      <c r="M255" s="93">
        <f t="shared" si="42"/>
        <v>0</v>
      </c>
      <c r="N255" s="34">
        <f t="shared" si="43"/>
        <v>0</v>
      </c>
      <c r="O255" s="43">
        <f t="shared" si="44"/>
        <v>0</v>
      </c>
      <c r="Q255" s="93">
        <f>IF(C255+D255=0,0,SUM(E$4:E255))</f>
        <v>0</v>
      </c>
      <c r="R255" s="34">
        <f>IF(I255=0,0,SUM(K$4:K255))</f>
        <v>0</v>
      </c>
      <c r="S255" s="43">
        <f>IF(F255+G255=0,0,SUM(O$4:O255))</f>
        <v>0</v>
      </c>
    </row>
    <row r="256" spans="1:19" x14ac:dyDescent="0.25">
      <c r="A256" s="57">
        <f t="shared" si="36"/>
        <v>36</v>
      </c>
      <c r="B256" s="101">
        <f t="shared" si="37"/>
        <v>45543</v>
      </c>
      <c r="C256" s="28"/>
      <c r="D256" s="28"/>
      <c r="E256" s="95">
        <f t="shared" si="38"/>
        <v>0</v>
      </c>
      <c r="F256" s="28"/>
      <c r="G256" s="28"/>
      <c r="H256" s="33">
        <f t="shared" si="39"/>
        <v>0</v>
      </c>
      <c r="I256" s="28"/>
      <c r="J256" s="33">
        <f t="shared" si="40"/>
        <v>0</v>
      </c>
      <c r="K256" s="34">
        <f t="shared" si="41"/>
        <v>0</v>
      </c>
      <c r="M256" s="93">
        <f t="shared" si="42"/>
        <v>0</v>
      </c>
      <c r="N256" s="34">
        <f t="shared" si="43"/>
        <v>0</v>
      </c>
      <c r="O256" s="43">
        <f t="shared" si="44"/>
        <v>0</v>
      </c>
      <c r="Q256" s="93">
        <f>IF(C256+D256=0,0,SUM(E$4:E256))</f>
        <v>0</v>
      </c>
      <c r="R256" s="34">
        <f>IF(I256=0,0,SUM(K$4:K256))</f>
        <v>0</v>
      </c>
      <c r="S256" s="43">
        <f>IF(F256+G256=0,0,SUM(O$4:O256))</f>
        <v>0</v>
      </c>
    </row>
    <row r="257" spans="1:19" x14ac:dyDescent="0.25">
      <c r="A257" s="57">
        <f t="shared" si="36"/>
        <v>37</v>
      </c>
      <c r="B257" s="101">
        <f t="shared" si="37"/>
        <v>45544</v>
      </c>
      <c r="C257" s="28"/>
      <c r="D257" s="28"/>
      <c r="E257" s="95">
        <f t="shared" si="38"/>
        <v>0</v>
      </c>
      <c r="F257" s="28"/>
      <c r="G257" s="28"/>
      <c r="H257" s="33">
        <f t="shared" si="39"/>
        <v>0</v>
      </c>
      <c r="I257" s="28"/>
      <c r="J257" s="33">
        <f t="shared" si="40"/>
        <v>0</v>
      </c>
      <c r="K257" s="34">
        <f t="shared" si="41"/>
        <v>0</v>
      </c>
      <c r="M257" s="93">
        <f t="shared" si="42"/>
        <v>0</v>
      </c>
      <c r="N257" s="34">
        <f t="shared" si="43"/>
        <v>0</v>
      </c>
      <c r="O257" s="43">
        <f t="shared" si="44"/>
        <v>0</v>
      </c>
      <c r="Q257" s="93">
        <f>IF(C257+D257=0,0,SUM(E$4:E257))</f>
        <v>0</v>
      </c>
      <c r="R257" s="34">
        <f>IF(I257=0,0,SUM(K$4:K257))</f>
        <v>0</v>
      </c>
      <c r="S257" s="43">
        <f>IF(F257+G257=0,0,SUM(O$4:O257))</f>
        <v>0</v>
      </c>
    </row>
    <row r="258" spans="1:19" x14ac:dyDescent="0.25">
      <c r="A258" s="57">
        <f t="shared" si="36"/>
        <v>37</v>
      </c>
      <c r="B258" s="101">
        <f t="shared" si="37"/>
        <v>45545</v>
      </c>
      <c r="C258" s="28"/>
      <c r="D258" s="28"/>
      <c r="E258" s="95">
        <f t="shared" si="38"/>
        <v>0</v>
      </c>
      <c r="F258" s="28"/>
      <c r="G258" s="28"/>
      <c r="H258" s="33">
        <f t="shared" si="39"/>
        <v>0</v>
      </c>
      <c r="I258" s="28"/>
      <c r="J258" s="33">
        <f t="shared" si="40"/>
        <v>0</v>
      </c>
      <c r="K258" s="34">
        <f t="shared" si="41"/>
        <v>0</v>
      </c>
      <c r="M258" s="93">
        <f t="shared" si="42"/>
        <v>0</v>
      </c>
      <c r="N258" s="34">
        <f t="shared" si="43"/>
        <v>0</v>
      </c>
      <c r="O258" s="43">
        <f t="shared" si="44"/>
        <v>0</v>
      </c>
      <c r="Q258" s="93">
        <f>IF(C258+D258=0,0,SUM(E$4:E258))</f>
        <v>0</v>
      </c>
      <c r="R258" s="34">
        <f>IF(I258=0,0,SUM(K$4:K258))</f>
        <v>0</v>
      </c>
      <c r="S258" s="43">
        <f>IF(F258+G258=0,0,SUM(O$4:O258))</f>
        <v>0</v>
      </c>
    </row>
    <row r="259" spans="1:19" x14ac:dyDescent="0.25">
      <c r="A259" s="57">
        <f t="shared" si="36"/>
        <v>37</v>
      </c>
      <c r="B259" s="101">
        <f t="shared" si="37"/>
        <v>45546</v>
      </c>
      <c r="C259" s="28"/>
      <c r="D259" s="28"/>
      <c r="E259" s="95">
        <f t="shared" si="38"/>
        <v>0</v>
      </c>
      <c r="F259" s="28"/>
      <c r="G259" s="28"/>
      <c r="H259" s="33">
        <f t="shared" si="39"/>
        <v>0</v>
      </c>
      <c r="I259" s="28"/>
      <c r="J259" s="33">
        <f t="shared" si="40"/>
        <v>0</v>
      </c>
      <c r="K259" s="34">
        <f t="shared" si="41"/>
        <v>0</v>
      </c>
      <c r="M259" s="93">
        <f t="shared" si="42"/>
        <v>0</v>
      </c>
      <c r="N259" s="34">
        <f t="shared" si="43"/>
        <v>0</v>
      </c>
      <c r="O259" s="43">
        <f t="shared" si="44"/>
        <v>0</v>
      </c>
      <c r="Q259" s="93">
        <f>IF(C259+D259=0,0,SUM(E$4:E259))</f>
        <v>0</v>
      </c>
      <c r="R259" s="34">
        <f>IF(I259=0,0,SUM(K$4:K259))</f>
        <v>0</v>
      </c>
      <c r="S259" s="43">
        <f>IF(F259+G259=0,0,SUM(O$4:O259))</f>
        <v>0</v>
      </c>
    </row>
    <row r="260" spans="1:19" x14ac:dyDescent="0.25">
      <c r="A260" s="57">
        <f t="shared" si="36"/>
        <v>37</v>
      </c>
      <c r="B260" s="101">
        <f t="shared" si="37"/>
        <v>45547</v>
      </c>
      <c r="C260" s="28"/>
      <c r="D260" s="28"/>
      <c r="E260" s="95">
        <f t="shared" si="38"/>
        <v>0</v>
      </c>
      <c r="F260" s="28"/>
      <c r="G260" s="28"/>
      <c r="H260" s="33">
        <f t="shared" si="39"/>
        <v>0</v>
      </c>
      <c r="I260" s="28"/>
      <c r="J260" s="33">
        <f t="shared" si="40"/>
        <v>0</v>
      </c>
      <c r="K260" s="34">
        <f t="shared" si="41"/>
        <v>0</v>
      </c>
      <c r="M260" s="93">
        <f t="shared" si="42"/>
        <v>0</v>
      </c>
      <c r="N260" s="34">
        <f t="shared" si="43"/>
        <v>0</v>
      </c>
      <c r="O260" s="43">
        <f t="shared" si="44"/>
        <v>0</v>
      </c>
      <c r="Q260" s="93">
        <f>IF(C260+D260=0,0,SUM(E$4:E260))</f>
        <v>0</v>
      </c>
      <c r="R260" s="34">
        <f>IF(I260=0,0,SUM(K$4:K260))</f>
        <v>0</v>
      </c>
      <c r="S260" s="43">
        <f>IF(F260+G260=0,0,SUM(O$4:O260))</f>
        <v>0</v>
      </c>
    </row>
    <row r="261" spans="1:19" x14ac:dyDescent="0.25">
      <c r="A261" s="57">
        <f t="shared" si="36"/>
        <v>37</v>
      </c>
      <c r="B261" s="101">
        <f t="shared" si="37"/>
        <v>45548</v>
      </c>
      <c r="C261" s="28"/>
      <c r="D261" s="28"/>
      <c r="E261" s="95">
        <f t="shared" si="38"/>
        <v>0</v>
      </c>
      <c r="F261" s="28"/>
      <c r="G261" s="28"/>
      <c r="H261" s="33">
        <f t="shared" si="39"/>
        <v>0</v>
      </c>
      <c r="I261" s="28"/>
      <c r="J261" s="33">
        <f t="shared" si="40"/>
        <v>0</v>
      </c>
      <c r="K261" s="34">
        <f t="shared" si="41"/>
        <v>0</v>
      </c>
      <c r="M261" s="93">
        <f t="shared" si="42"/>
        <v>0</v>
      </c>
      <c r="N261" s="34">
        <f t="shared" si="43"/>
        <v>0</v>
      </c>
      <c r="O261" s="43">
        <f t="shared" si="44"/>
        <v>0</v>
      </c>
      <c r="Q261" s="93">
        <f>IF(C261+D261=0,0,SUM(E$4:E261))</f>
        <v>0</v>
      </c>
      <c r="R261" s="34">
        <f>IF(I261=0,0,SUM(K$4:K261))</f>
        <v>0</v>
      </c>
      <c r="S261" s="43">
        <f>IF(F261+G261=0,0,SUM(O$4:O261))</f>
        <v>0</v>
      </c>
    </row>
    <row r="262" spans="1:19" x14ac:dyDescent="0.25">
      <c r="A262" s="57">
        <f t="shared" si="36"/>
        <v>37</v>
      </c>
      <c r="B262" s="101">
        <f t="shared" si="37"/>
        <v>45549</v>
      </c>
      <c r="C262" s="28"/>
      <c r="D262" s="28"/>
      <c r="E262" s="95">
        <f t="shared" si="38"/>
        <v>0</v>
      </c>
      <c r="F262" s="28"/>
      <c r="G262" s="28"/>
      <c r="H262" s="33">
        <f t="shared" si="39"/>
        <v>0</v>
      </c>
      <c r="I262" s="28"/>
      <c r="J262" s="33">
        <f t="shared" si="40"/>
        <v>0</v>
      </c>
      <c r="K262" s="34">
        <f t="shared" si="41"/>
        <v>0</v>
      </c>
      <c r="M262" s="93">
        <f t="shared" si="42"/>
        <v>0</v>
      </c>
      <c r="N262" s="34">
        <f t="shared" si="43"/>
        <v>0</v>
      </c>
      <c r="O262" s="43">
        <f t="shared" si="44"/>
        <v>0</v>
      </c>
      <c r="Q262" s="93">
        <f>IF(C262+D262=0,0,SUM(E$4:E262))</f>
        <v>0</v>
      </c>
      <c r="R262" s="34">
        <f>IF(I262=0,0,SUM(K$4:K262))</f>
        <v>0</v>
      </c>
      <c r="S262" s="43">
        <f>IF(F262+G262=0,0,SUM(O$4:O262))</f>
        <v>0</v>
      </c>
    </row>
    <row r="263" spans="1:19" x14ac:dyDescent="0.25">
      <c r="A263" s="57">
        <f t="shared" si="36"/>
        <v>37</v>
      </c>
      <c r="B263" s="101">
        <f t="shared" si="37"/>
        <v>45550</v>
      </c>
      <c r="C263" s="28"/>
      <c r="D263" s="28"/>
      <c r="E263" s="95">
        <f t="shared" si="38"/>
        <v>0</v>
      </c>
      <c r="F263" s="28"/>
      <c r="G263" s="28"/>
      <c r="H263" s="33">
        <f t="shared" si="39"/>
        <v>0</v>
      </c>
      <c r="I263" s="28"/>
      <c r="J263" s="33">
        <f t="shared" si="40"/>
        <v>0</v>
      </c>
      <c r="K263" s="34">
        <f t="shared" si="41"/>
        <v>0</v>
      </c>
      <c r="M263" s="93">
        <f t="shared" si="42"/>
        <v>0</v>
      </c>
      <c r="N263" s="34">
        <f t="shared" si="43"/>
        <v>0</v>
      </c>
      <c r="O263" s="43">
        <f t="shared" si="44"/>
        <v>0</v>
      </c>
      <c r="Q263" s="93">
        <f>IF(C263+D263=0,0,SUM(E$4:E263))</f>
        <v>0</v>
      </c>
      <c r="R263" s="34">
        <f>IF(I263=0,0,SUM(K$4:K263))</f>
        <v>0</v>
      </c>
      <c r="S263" s="43">
        <f>IF(F263+G263=0,0,SUM(O$4:O263))</f>
        <v>0</v>
      </c>
    </row>
    <row r="264" spans="1:19" x14ac:dyDescent="0.25">
      <c r="A264" s="57">
        <f t="shared" si="36"/>
        <v>38</v>
      </c>
      <c r="B264" s="101">
        <f t="shared" si="37"/>
        <v>45551</v>
      </c>
      <c r="C264" s="28"/>
      <c r="D264" s="28"/>
      <c r="E264" s="95">
        <f t="shared" si="38"/>
        <v>0</v>
      </c>
      <c r="F264" s="28"/>
      <c r="G264" s="28"/>
      <c r="H264" s="33">
        <f t="shared" si="39"/>
        <v>0</v>
      </c>
      <c r="I264" s="28"/>
      <c r="J264" s="33">
        <f t="shared" si="40"/>
        <v>0</v>
      </c>
      <c r="K264" s="34">
        <f t="shared" si="41"/>
        <v>0</v>
      </c>
      <c r="M264" s="93">
        <f t="shared" si="42"/>
        <v>0</v>
      </c>
      <c r="N264" s="34">
        <f t="shared" si="43"/>
        <v>0</v>
      </c>
      <c r="O264" s="43">
        <f t="shared" si="44"/>
        <v>0</v>
      </c>
      <c r="Q264" s="93">
        <f>IF(C264+D264=0,0,SUM(E$4:E264))</f>
        <v>0</v>
      </c>
      <c r="R264" s="34">
        <f>IF(I264=0,0,SUM(K$4:K264))</f>
        <v>0</v>
      </c>
      <c r="S264" s="43">
        <f>IF(F264+G264=0,0,SUM(O$4:O264))</f>
        <v>0</v>
      </c>
    </row>
    <row r="265" spans="1:19" x14ac:dyDescent="0.25">
      <c r="A265" s="57">
        <f t="shared" si="36"/>
        <v>38</v>
      </c>
      <c r="B265" s="101">
        <f t="shared" si="37"/>
        <v>45552</v>
      </c>
      <c r="C265" s="28"/>
      <c r="D265" s="28"/>
      <c r="E265" s="95">
        <f t="shared" si="38"/>
        <v>0</v>
      </c>
      <c r="F265" s="28"/>
      <c r="G265" s="28"/>
      <c r="H265" s="33">
        <f t="shared" si="39"/>
        <v>0</v>
      </c>
      <c r="I265" s="28"/>
      <c r="J265" s="33">
        <f t="shared" si="40"/>
        <v>0</v>
      </c>
      <c r="K265" s="34">
        <f t="shared" si="41"/>
        <v>0</v>
      </c>
      <c r="M265" s="93">
        <f t="shared" si="42"/>
        <v>0</v>
      </c>
      <c r="N265" s="34">
        <f t="shared" si="43"/>
        <v>0</v>
      </c>
      <c r="O265" s="43">
        <f t="shared" si="44"/>
        <v>0</v>
      </c>
      <c r="Q265" s="93">
        <f>IF(C265+D265=0,0,SUM(E$4:E265))</f>
        <v>0</v>
      </c>
      <c r="R265" s="34">
        <f>IF(I265=0,0,SUM(K$4:K265))</f>
        <v>0</v>
      </c>
      <c r="S265" s="43">
        <f>IF(F265+G265=0,0,SUM(O$4:O265))</f>
        <v>0</v>
      </c>
    </row>
    <row r="266" spans="1:19" x14ac:dyDescent="0.25">
      <c r="A266" s="57">
        <f t="shared" si="36"/>
        <v>38</v>
      </c>
      <c r="B266" s="101">
        <f t="shared" si="37"/>
        <v>45553</v>
      </c>
      <c r="C266" s="28"/>
      <c r="D266" s="28"/>
      <c r="E266" s="95">
        <f t="shared" si="38"/>
        <v>0</v>
      </c>
      <c r="F266" s="28"/>
      <c r="G266" s="28"/>
      <c r="H266" s="33">
        <f t="shared" si="39"/>
        <v>0</v>
      </c>
      <c r="I266" s="28"/>
      <c r="J266" s="33">
        <f t="shared" si="40"/>
        <v>0</v>
      </c>
      <c r="K266" s="34">
        <f t="shared" si="41"/>
        <v>0</v>
      </c>
      <c r="M266" s="93">
        <f t="shared" si="42"/>
        <v>0</v>
      </c>
      <c r="N266" s="34">
        <f t="shared" si="43"/>
        <v>0</v>
      </c>
      <c r="O266" s="43">
        <f t="shared" si="44"/>
        <v>0</v>
      </c>
      <c r="Q266" s="93">
        <f>IF(C266+D266=0,0,SUM(E$4:E266))</f>
        <v>0</v>
      </c>
      <c r="R266" s="34">
        <f>IF(I266=0,0,SUM(K$4:K266))</f>
        <v>0</v>
      </c>
      <c r="S266" s="43">
        <f>IF(F266+G266=0,0,SUM(O$4:O266))</f>
        <v>0</v>
      </c>
    </row>
    <row r="267" spans="1:19" x14ac:dyDescent="0.25">
      <c r="A267" s="57">
        <f t="shared" si="36"/>
        <v>38</v>
      </c>
      <c r="B267" s="101">
        <f t="shared" si="37"/>
        <v>45554</v>
      </c>
      <c r="C267" s="28"/>
      <c r="D267" s="28"/>
      <c r="E267" s="95">
        <f t="shared" si="38"/>
        <v>0</v>
      </c>
      <c r="F267" s="28"/>
      <c r="G267" s="28"/>
      <c r="H267" s="33">
        <f t="shared" si="39"/>
        <v>0</v>
      </c>
      <c r="I267" s="28"/>
      <c r="J267" s="33">
        <f t="shared" si="40"/>
        <v>0</v>
      </c>
      <c r="K267" s="34">
        <f t="shared" si="41"/>
        <v>0</v>
      </c>
      <c r="M267" s="93">
        <f t="shared" si="42"/>
        <v>0</v>
      </c>
      <c r="N267" s="34">
        <f t="shared" si="43"/>
        <v>0</v>
      </c>
      <c r="O267" s="43">
        <f t="shared" si="44"/>
        <v>0</v>
      </c>
      <c r="Q267" s="93">
        <f>IF(C267+D267=0,0,SUM(E$4:E267))</f>
        <v>0</v>
      </c>
      <c r="R267" s="34">
        <f>IF(I267=0,0,SUM(K$4:K267))</f>
        <v>0</v>
      </c>
      <c r="S267" s="43">
        <f>IF(F267+G267=0,0,SUM(O$4:O267))</f>
        <v>0</v>
      </c>
    </row>
    <row r="268" spans="1:19" x14ac:dyDescent="0.25">
      <c r="A268" s="57">
        <f t="shared" si="36"/>
        <v>38</v>
      </c>
      <c r="B268" s="101">
        <f t="shared" si="37"/>
        <v>45555</v>
      </c>
      <c r="C268" s="28"/>
      <c r="D268" s="28"/>
      <c r="E268" s="95">
        <f t="shared" si="38"/>
        <v>0</v>
      </c>
      <c r="F268" s="28"/>
      <c r="G268" s="28"/>
      <c r="H268" s="33">
        <f t="shared" si="39"/>
        <v>0</v>
      </c>
      <c r="I268" s="28"/>
      <c r="J268" s="33">
        <f t="shared" si="40"/>
        <v>0</v>
      </c>
      <c r="K268" s="34">
        <f t="shared" si="41"/>
        <v>0</v>
      </c>
      <c r="M268" s="93">
        <f t="shared" si="42"/>
        <v>0</v>
      </c>
      <c r="N268" s="34">
        <f t="shared" si="43"/>
        <v>0</v>
      </c>
      <c r="O268" s="43">
        <f t="shared" si="44"/>
        <v>0</v>
      </c>
      <c r="Q268" s="93">
        <f>IF(C268+D268=0,0,SUM(E$4:E268))</f>
        <v>0</v>
      </c>
      <c r="R268" s="34">
        <f>IF(I268=0,0,SUM(K$4:K268))</f>
        <v>0</v>
      </c>
      <c r="S268" s="43">
        <f>IF(F268+G268=0,0,SUM(O$4:O268))</f>
        <v>0</v>
      </c>
    </row>
    <row r="269" spans="1:19" x14ac:dyDescent="0.25">
      <c r="A269" s="57">
        <f t="shared" si="36"/>
        <v>38</v>
      </c>
      <c r="B269" s="101">
        <f t="shared" si="37"/>
        <v>45556</v>
      </c>
      <c r="C269" s="28"/>
      <c r="D269" s="28"/>
      <c r="E269" s="95">
        <f t="shared" si="38"/>
        <v>0</v>
      </c>
      <c r="F269" s="28"/>
      <c r="G269" s="28"/>
      <c r="H269" s="33">
        <f t="shared" si="39"/>
        <v>0</v>
      </c>
      <c r="I269" s="28"/>
      <c r="J269" s="33">
        <f t="shared" si="40"/>
        <v>0</v>
      </c>
      <c r="K269" s="34">
        <f t="shared" si="41"/>
        <v>0</v>
      </c>
      <c r="M269" s="93">
        <f t="shared" si="42"/>
        <v>0</v>
      </c>
      <c r="N269" s="34">
        <f t="shared" si="43"/>
        <v>0</v>
      </c>
      <c r="O269" s="43">
        <f t="shared" si="44"/>
        <v>0</v>
      </c>
      <c r="Q269" s="93">
        <f>IF(C269+D269=0,0,SUM(E$4:E269))</f>
        <v>0</v>
      </c>
      <c r="R269" s="34">
        <f>IF(I269=0,0,SUM(K$4:K269))</f>
        <v>0</v>
      </c>
      <c r="S269" s="43">
        <f>IF(F269+G269=0,0,SUM(O$4:O269))</f>
        <v>0</v>
      </c>
    </row>
    <row r="270" spans="1:19" x14ac:dyDescent="0.25">
      <c r="A270" s="57">
        <f t="shared" si="36"/>
        <v>38</v>
      </c>
      <c r="B270" s="101">
        <f t="shared" si="37"/>
        <v>45557</v>
      </c>
      <c r="C270" s="28"/>
      <c r="D270" s="28"/>
      <c r="E270" s="95">
        <f t="shared" si="38"/>
        <v>0</v>
      </c>
      <c r="F270" s="28"/>
      <c r="G270" s="28"/>
      <c r="H270" s="33">
        <f t="shared" si="39"/>
        <v>0</v>
      </c>
      <c r="I270" s="28"/>
      <c r="J270" s="33">
        <f t="shared" si="40"/>
        <v>0</v>
      </c>
      <c r="K270" s="34">
        <f t="shared" si="41"/>
        <v>0</v>
      </c>
      <c r="M270" s="93">
        <f t="shared" si="42"/>
        <v>0</v>
      </c>
      <c r="N270" s="34">
        <f t="shared" si="43"/>
        <v>0</v>
      </c>
      <c r="O270" s="43">
        <f t="shared" si="44"/>
        <v>0</v>
      </c>
      <c r="Q270" s="93">
        <f>IF(C270+D270=0,0,SUM(E$4:E270))</f>
        <v>0</v>
      </c>
      <c r="R270" s="34">
        <f>IF(I270=0,0,SUM(K$4:K270))</f>
        <v>0</v>
      </c>
      <c r="S270" s="43">
        <f>IF(F270+G270=0,0,SUM(O$4:O270))</f>
        <v>0</v>
      </c>
    </row>
    <row r="271" spans="1:19" x14ac:dyDescent="0.25">
      <c r="A271" s="57">
        <f t="shared" si="36"/>
        <v>39</v>
      </c>
      <c r="B271" s="101">
        <f t="shared" si="37"/>
        <v>45558</v>
      </c>
      <c r="C271" s="28"/>
      <c r="D271" s="28"/>
      <c r="E271" s="95">
        <f t="shared" si="38"/>
        <v>0</v>
      </c>
      <c r="F271" s="28"/>
      <c r="G271" s="28"/>
      <c r="H271" s="33">
        <f t="shared" si="39"/>
        <v>0</v>
      </c>
      <c r="I271" s="28"/>
      <c r="J271" s="33">
        <f t="shared" si="40"/>
        <v>0</v>
      </c>
      <c r="K271" s="34">
        <f t="shared" si="41"/>
        <v>0</v>
      </c>
      <c r="M271" s="93">
        <f t="shared" si="42"/>
        <v>0</v>
      </c>
      <c r="N271" s="34">
        <f t="shared" si="43"/>
        <v>0</v>
      </c>
      <c r="O271" s="43">
        <f t="shared" si="44"/>
        <v>0</v>
      </c>
      <c r="Q271" s="93">
        <f>IF(C271+D271=0,0,SUM(E$4:E271))</f>
        <v>0</v>
      </c>
      <c r="R271" s="34">
        <f>IF(I271=0,0,SUM(K$4:K271))</f>
        <v>0</v>
      </c>
      <c r="S271" s="43">
        <f>IF(F271+G271=0,0,SUM(O$4:O271))</f>
        <v>0</v>
      </c>
    </row>
    <row r="272" spans="1:19" x14ac:dyDescent="0.25">
      <c r="A272" s="57">
        <f t="shared" si="36"/>
        <v>39</v>
      </c>
      <c r="B272" s="101">
        <f t="shared" si="37"/>
        <v>45559</v>
      </c>
      <c r="C272" s="28"/>
      <c r="D272" s="28"/>
      <c r="E272" s="95">
        <f t="shared" si="38"/>
        <v>0</v>
      </c>
      <c r="F272" s="28"/>
      <c r="G272" s="28"/>
      <c r="H272" s="33">
        <f t="shared" si="39"/>
        <v>0</v>
      </c>
      <c r="I272" s="28"/>
      <c r="J272" s="33">
        <f t="shared" si="40"/>
        <v>0</v>
      </c>
      <c r="K272" s="34">
        <f t="shared" si="41"/>
        <v>0</v>
      </c>
      <c r="M272" s="93">
        <f t="shared" si="42"/>
        <v>0</v>
      </c>
      <c r="N272" s="34">
        <f t="shared" si="43"/>
        <v>0</v>
      </c>
      <c r="O272" s="43">
        <f t="shared" si="44"/>
        <v>0</v>
      </c>
      <c r="Q272" s="93">
        <f>IF(C272+D272=0,0,SUM(E$4:E272))</f>
        <v>0</v>
      </c>
      <c r="R272" s="34">
        <f>IF(I272=0,0,SUM(K$4:K272))</f>
        <v>0</v>
      </c>
      <c r="S272" s="43">
        <f>IF(F272+G272=0,0,SUM(O$4:O272))</f>
        <v>0</v>
      </c>
    </row>
    <row r="273" spans="1:19" x14ac:dyDescent="0.25">
      <c r="A273" s="57">
        <f t="shared" si="36"/>
        <v>39</v>
      </c>
      <c r="B273" s="101">
        <f t="shared" si="37"/>
        <v>45560</v>
      </c>
      <c r="C273" s="28"/>
      <c r="D273" s="28"/>
      <c r="E273" s="95">
        <f t="shared" si="38"/>
        <v>0</v>
      </c>
      <c r="F273" s="28"/>
      <c r="G273" s="28"/>
      <c r="H273" s="33">
        <f t="shared" si="39"/>
        <v>0</v>
      </c>
      <c r="I273" s="28"/>
      <c r="J273" s="33">
        <f t="shared" si="40"/>
        <v>0</v>
      </c>
      <c r="K273" s="34">
        <f t="shared" si="41"/>
        <v>0</v>
      </c>
      <c r="M273" s="93">
        <f t="shared" si="42"/>
        <v>0</v>
      </c>
      <c r="N273" s="34">
        <f t="shared" si="43"/>
        <v>0</v>
      </c>
      <c r="O273" s="43">
        <f t="shared" si="44"/>
        <v>0</v>
      </c>
      <c r="Q273" s="93">
        <f>IF(C273+D273=0,0,SUM(E$4:E273))</f>
        <v>0</v>
      </c>
      <c r="R273" s="34">
        <f>IF(I273=0,0,SUM(K$4:K273))</f>
        <v>0</v>
      </c>
      <c r="S273" s="43">
        <f>IF(F273+G273=0,0,SUM(O$4:O273))</f>
        <v>0</v>
      </c>
    </row>
    <row r="274" spans="1:19" x14ac:dyDescent="0.25">
      <c r="A274" s="57">
        <f t="shared" si="36"/>
        <v>39</v>
      </c>
      <c r="B274" s="101">
        <f t="shared" si="37"/>
        <v>45561</v>
      </c>
      <c r="C274" s="28"/>
      <c r="D274" s="28"/>
      <c r="E274" s="95">
        <f t="shared" si="38"/>
        <v>0</v>
      </c>
      <c r="F274" s="28"/>
      <c r="G274" s="28"/>
      <c r="H274" s="33">
        <f t="shared" si="39"/>
        <v>0</v>
      </c>
      <c r="I274" s="28"/>
      <c r="J274" s="33">
        <f t="shared" si="40"/>
        <v>0</v>
      </c>
      <c r="K274" s="34">
        <f t="shared" si="41"/>
        <v>0</v>
      </c>
      <c r="M274" s="93">
        <f t="shared" si="42"/>
        <v>0</v>
      </c>
      <c r="N274" s="34">
        <f t="shared" si="43"/>
        <v>0</v>
      </c>
      <c r="O274" s="43">
        <f t="shared" si="44"/>
        <v>0</v>
      </c>
      <c r="Q274" s="93">
        <f>IF(C274+D274=0,0,SUM(E$4:E274))</f>
        <v>0</v>
      </c>
      <c r="R274" s="34">
        <f>IF(I274=0,0,SUM(K$4:K274))</f>
        <v>0</v>
      </c>
      <c r="S274" s="43">
        <f>IF(F274+G274=0,0,SUM(O$4:O274))</f>
        <v>0</v>
      </c>
    </row>
    <row r="275" spans="1:19" x14ac:dyDescent="0.25">
      <c r="A275" s="57">
        <f t="shared" si="36"/>
        <v>39</v>
      </c>
      <c r="B275" s="101">
        <f t="shared" si="37"/>
        <v>45562</v>
      </c>
      <c r="C275" s="28"/>
      <c r="D275" s="28"/>
      <c r="E275" s="95">
        <f t="shared" si="38"/>
        <v>0</v>
      </c>
      <c r="F275" s="28"/>
      <c r="G275" s="28"/>
      <c r="H275" s="33">
        <f t="shared" si="39"/>
        <v>0</v>
      </c>
      <c r="I275" s="28"/>
      <c r="J275" s="33">
        <f t="shared" si="40"/>
        <v>0</v>
      </c>
      <c r="K275" s="34">
        <f t="shared" si="41"/>
        <v>0</v>
      </c>
      <c r="M275" s="93">
        <f t="shared" si="42"/>
        <v>0</v>
      </c>
      <c r="N275" s="34">
        <f t="shared" si="43"/>
        <v>0</v>
      </c>
      <c r="O275" s="43">
        <f t="shared" si="44"/>
        <v>0</v>
      </c>
      <c r="Q275" s="93">
        <f>IF(C275+D275=0,0,SUM(E$4:E275))</f>
        <v>0</v>
      </c>
      <c r="R275" s="34">
        <f>IF(I275=0,0,SUM(K$4:K275))</f>
        <v>0</v>
      </c>
      <c r="S275" s="43">
        <f>IF(F275+G275=0,0,SUM(O$4:O275))</f>
        <v>0</v>
      </c>
    </row>
    <row r="276" spans="1:19" x14ac:dyDescent="0.25">
      <c r="A276" s="57">
        <f t="shared" si="36"/>
        <v>39</v>
      </c>
      <c r="B276" s="101">
        <f t="shared" si="37"/>
        <v>45563</v>
      </c>
      <c r="C276" s="28"/>
      <c r="D276" s="28"/>
      <c r="E276" s="95">
        <f t="shared" si="38"/>
        <v>0</v>
      </c>
      <c r="F276" s="28"/>
      <c r="G276" s="28"/>
      <c r="H276" s="33">
        <f t="shared" si="39"/>
        <v>0</v>
      </c>
      <c r="I276" s="28"/>
      <c r="J276" s="33">
        <f t="shared" si="40"/>
        <v>0</v>
      </c>
      <c r="K276" s="34">
        <f t="shared" si="41"/>
        <v>0</v>
      </c>
      <c r="M276" s="93">
        <f t="shared" si="42"/>
        <v>0</v>
      </c>
      <c r="N276" s="34">
        <f t="shared" si="43"/>
        <v>0</v>
      </c>
      <c r="O276" s="43">
        <f t="shared" si="44"/>
        <v>0</v>
      </c>
      <c r="Q276" s="93">
        <f>IF(C276+D276=0,0,SUM(E$4:E276))</f>
        <v>0</v>
      </c>
      <c r="R276" s="34">
        <f>IF(I276=0,0,SUM(K$4:K276))</f>
        <v>0</v>
      </c>
      <c r="S276" s="43">
        <f>IF(F276+G276=0,0,SUM(O$4:O276))</f>
        <v>0</v>
      </c>
    </row>
    <row r="277" spans="1:19" x14ac:dyDescent="0.25">
      <c r="A277" s="57">
        <f t="shared" si="36"/>
        <v>39</v>
      </c>
      <c r="B277" s="101">
        <f t="shared" si="37"/>
        <v>45564</v>
      </c>
      <c r="C277" s="28"/>
      <c r="D277" s="28"/>
      <c r="E277" s="95">
        <f t="shared" si="38"/>
        <v>0</v>
      </c>
      <c r="F277" s="28"/>
      <c r="G277" s="28"/>
      <c r="H277" s="33">
        <f t="shared" si="39"/>
        <v>0</v>
      </c>
      <c r="I277" s="28"/>
      <c r="J277" s="33">
        <f t="shared" si="40"/>
        <v>0</v>
      </c>
      <c r="K277" s="34">
        <f t="shared" si="41"/>
        <v>0</v>
      </c>
      <c r="M277" s="93">
        <f t="shared" si="42"/>
        <v>0</v>
      </c>
      <c r="N277" s="34">
        <f t="shared" si="43"/>
        <v>0</v>
      </c>
      <c r="O277" s="43">
        <f t="shared" si="44"/>
        <v>0</v>
      </c>
      <c r="Q277" s="93">
        <f>IF(C277+D277=0,0,SUM(E$4:E277))</f>
        <v>0</v>
      </c>
      <c r="R277" s="34">
        <f>IF(I277=0,0,SUM(K$4:K277))</f>
        <v>0</v>
      </c>
      <c r="S277" s="43">
        <f>IF(F277+G277=0,0,SUM(O$4:O277))</f>
        <v>0</v>
      </c>
    </row>
    <row r="278" spans="1:19" x14ac:dyDescent="0.25">
      <c r="A278" s="57">
        <f t="shared" si="36"/>
        <v>40</v>
      </c>
      <c r="B278" s="101">
        <f t="shared" si="37"/>
        <v>45565</v>
      </c>
      <c r="C278" s="28"/>
      <c r="D278" s="28"/>
      <c r="E278" s="95">
        <f t="shared" si="38"/>
        <v>0</v>
      </c>
      <c r="F278" s="28"/>
      <c r="G278" s="28"/>
      <c r="H278" s="33">
        <f t="shared" si="39"/>
        <v>0</v>
      </c>
      <c r="I278" s="28"/>
      <c r="J278" s="33">
        <f t="shared" si="40"/>
        <v>0</v>
      </c>
      <c r="K278" s="34">
        <f t="shared" si="41"/>
        <v>0</v>
      </c>
      <c r="M278" s="93">
        <f t="shared" si="42"/>
        <v>0</v>
      </c>
      <c r="N278" s="34">
        <f t="shared" si="43"/>
        <v>0</v>
      </c>
      <c r="O278" s="43">
        <f t="shared" si="44"/>
        <v>0</v>
      </c>
      <c r="Q278" s="93">
        <f>IF(C278+D278=0,0,SUM(E$4:E278))</f>
        <v>0</v>
      </c>
      <c r="R278" s="34">
        <f>IF(I278=0,0,SUM(K$4:K278))</f>
        <v>0</v>
      </c>
      <c r="S278" s="43">
        <f>IF(F278+G278=0,0,SUM(O$4:O278))</f>
        <v>0</v>
      </c>
    </row>
    <row r="279" spans="1:19" x14ac:dyDescent="0.25">
      <c r="A279" s="57">
        <f t="shared" si="36"/>
        <v>40</v>
      </c>
      <c r="B279" s="101">
        <f t="shared" si="37"/>
        <v>45566</v>
      </c>
      <c r="C279" s="28"/>
      <c r="D279" s="28"/>
      <c r="E279" s="95">
        <f t="shared" si="38"/>
        <v>0</v>
      </c>
      <c r="F279" s="28"/>
      <c r="G279" s="28"/>
      <c r="H279" s="33">
        <f t="shared" si="39"/>
        <v>0</v>
      </c>
      <c r="I279" s="28"/>
      <c r="J279" s="33">
        <f t="shared" si="40"/>
        <v>0</v>
      </c>
      <c r="K279" s="34">
        <f t="shared" si="41"/>
        <v>0</v>
      </c>
      <c r="M279" s="93">
        <f t="shared" si="42"/>
        <v>0</v>
      </c>
      <c r="N279" s="34">
        <f t="shared" si="43"/>
        <v>0</v>
      </c>
      <c r="O279" s="43">
        <f t="shared" si="44"/>
        <v>0</v>
      </c>
      <c r="Q279" s="93">
        <f>IF(C279+D279=0,0,SUM(E$4:E279))</f>
        <v>0</v>
      </c>
      <c r="R279" s="34">
        <f>IF(I279=0,0,SUM(K$4:K279))</f>
        <v>0</v>
      </c>
      <c r="S279" s="43">
        <f>IF(F279+G279=0,0,SUM(O$4:O279))</f>
        <v>0</v>
      </c>
    </row>
    <row r="280" spans="1:19" x14ac:dyDescent="0.25">
      <c r="A280" s="57">
        <f t="shared" si="36"/>
        <v>40</v>
      </c>
      <c r="B280" s="101">
        <f t="shared" si="37"/>
        <v>45567</v>
      </c>
      <c r="C280" s="28"/>
      <c r="D280" s="28"/>
      <c r="E280" s="95">
        <f t="shared" si="38"/>
        <v>0</v>
      </c>
      <c r="F280" s="28"/>
      <c r="G280" s="28"/>
      <c r="H280" s="33">
        <f t="shared" si="39"/>
        <v>0</v>
      </c>
      <c r="I280" s="28"/>
      <c r="J280" s="33">
        <f t="shared" si="40"/>
        <v>0</v>
      </c>
      <c r="K280" s="34">
        <f t="shared" si="41"/>
        <v>0</v>
      </c>
      <c r="M280" s="93">
        <f t="shared" si="42"/>
        <v>0</v>
      </c>
      <c r="N280" s="34">
        <f t="shared" si="43"/>
        <v>0</v>
      </c>
      <c r="O280" s="43">
        <f t="shared" si="44"/>
        <v>0</v>
      </c>
      <c r="Q280" s="93">
        <f>IF(C280+D280=0,0,SUM(E$4:E280))</f>
        <v>0</v>
      </c>
      <c r="R280" s="34">
        <f>IF(I280=0,0,SUM(K$4:K280))</f>
        <v>0</v>
      </c>
      <c r="S280" s="43">
        <f>IF(F280+G280=0,0,SUM(O$4:O280))</f>
        <v>0</v>
      </c>
    </row>
    <row r="281" spans="1:19" x14ac:dyDescent="0.25">
      <c r="A281" s="57">
        <f t="shared" si="36"/>
        <v>40</v>
      </c>
      <c r="B281" s="101">
        <f t="shared" si="37"/>
        <v>45568</v>
      </c>
      <c r="C281" s="28"/>
      <c r="D281" s="28"/>
      <c r="E281" s="95">
        <f t="shared" si="38"/>
        <v>0</v>
      </c>
      <c r="F281" s="28"/>
      <c r="G281" s="28"/>
      <c r="H281" s="33">
        <f t="shared" si="39"/>
        <v>0</v>
      </c>
      <c r="I281" s="28"/>
      <c r="J281" s="33">
        <f t="shared" si="40"/>
        <v>0</v>
      </c>
      <c r="K281" s="34">
        <f t="shared" si="41"/>
        <v>0</v>
      </c>
      <c r="M281" s="93">
        <f t="shared" si="42"/>
        <v>0</v>
      </c>
      <c r="N281" s="34">
        <f t="shared" si="43"/>
        <v>0</v>
      </c>
      <c r="O281" s="43">
        <f t="shared" si="44"/>
        <v>0</v>
      </c>
      <c r="Q281" s="93">
        <f>IF(C281+D281=0,0,SUM(E$4:E281))</f>
        <v>0</v>
      </c>
      <c r="R281" s="34">
        <f>IF(I281=0,0,SUM(K$4:K281))</f>
        <v>0</v>
      </c>
      <c r="S281" s="43">
        <f>IF(F281+G281=0,0,SUM(O$4:O281))</f>
        <v>0</v>
      </c>
    </row>
    <row r="282" spans="1:19" x14ac:dyDescent="0.25">
      <c r="A282" s="57">
        <f t="shared" si="36"/>
        <v>40</v>
      </c>
      <c r="B282" s="101">
        <f t="shared" si="37"/>
        <v>45569</v>
      </c>
      <c r="C282" s="28"/>
      <c r="D282" s="28"/>
      <c r="E282" s="95">
        <f t="shared" si="38"/>
        <v>0</v>
      </c>
      <c r="F282" s="28"/>
      <c r="G282" s="28"/>
      <c r="H282" s="33">
        <f t="shared" si="39"/>
        <v>0</v>
      </c>
      <c r="I282" s="28"/>
      <c r="J282" s="33">
        <f t="shared" si="40"/>
        <v>0</v>
      </c>
      <c r="K282" s="34">
        <f t="shared" si="41"/>
        <v>0</v>
      </c>
      <c r="M282" s="93">
        <f t="shared" si="42"/>
        <v>0</v>
      </c>
      <c r="N282" s="34">
        <f t="shared" si="43"/>
        <v>0</v>
      </c>
      <c r="O282" s="43">
        <f t="shared" si="44"/>
        <v>0</v>
      </c>
      <c r="Q282" s="93">
        <f>IF(C282+D282=0,0,SUM(E$4:E282))</f>
        <v>0</v>
      </c>
      <c r="R282" s="34">
        <f>IF(I282=0,0,SUM(K$4:K282))</f>
        <v>0</v>
      </c>
      <c r="S282" s="43">
        <f>IF(F282+G282=0,0,SUM(O$4:O282))</f>
        <v>0</v>
      </c>
    </row>
    <row r="283" spans="1:19" x14ac:dyDescent="0.25">
      <c r="A283" s="57">
        <f t="shared" si="36"/>
        <v>40</v>
      </c>
      <c r="B283" s="101">
        <f t="shared" si="37"/>
        <v>45570</v>
      </c>
      <c r="C283" s="28"/>
      <c r="D283" s="28"/>
      <c r="E283" s="95">
        <f t="shared" si="38"/>
        <v>0</v>
      </c>
      <c r="F283" s="28"/>
      <c r="G283" s="28"/>
      <c r="H283" s="33">
        <f t="shared" si="39"/>
        <v>0</v>
      </c>
      <c r="I283" s="28"/>
      <c r="J283" s="33">
        <f t="shared" si="40"/>
        <v>0</v>
      </c>
      <c r="K283" s="34">
        <f t="shared" si="41"/>
        <v>0</v>
      </c>
      <c r="M283" s="93">
        <f t="shared" si="42"/>
        <v>0</v>
      </c>
      <c r="N283" s="34">
        <f t="shared" si="43"/>
        <v>0</v>
      </c>
      <c r="O283" s="43">
        <f t="shared" si="44"/>
        <v>0</v>
      </c>
      <c r="Q283" s="93">
        <f>IF(C283+D283=0,0,SUM(E$4:E283))</f>
        <v>0</v>
      </c>
      <c r="R283" s="34">
        <f>IF(I283=0,0,SUM(K$4:K283))</f>
        <v>0</v>
      </c>
      <c r="S283" s="43">
        <f>IF(F283+G283=0,0,SUM(O$4:O283))</f>
        <v>0</v>
      </c>
    </row>
    <row r="284" spans="1:19" x14ac:dyDescent="0.25">
      <c r="A284" s="57">
        <f t="shared" si="36"/>
        <v>40</v>
      </c>
      <c r="B284" s="101">
        <f t="shared" si="37"/>
        <v>45571</v>
      </c>
      <c r="C284" s="28"/>
      <c r="D284" s="28"/>
      <c r="E284" s="95">
        <f t="shared" si="38"/>
        <v>0</v>
      </c>
      <c r="F284" s="28"/>
      <c r="G284" s="28"/>
      <c r="H284" s="33">
        <f t="shared" si="39"/>
        <v>0</v>
      </c>
      <c r="I284" s="28"/>
      <c r="J284" s="33">
        <f t="shared" si="40"/>
        <v>0</v>
      </c>
      <c r="K284" s="34">
        <f t="shared" si="41"/>
        <v>0</v>
      </c>
      <c r="M284" s="93">
        <f t="shared" si="42"/>
        <v>0</v>
      </c>
      <c r="N284" s="34">
        <f t="shared" si="43"/>
        <v>0</v>
      </c>
      <c r="O284" s="43">
        <f t="shared" si="44"/>
        <v>0</v>
      </c>
      <c r="Q284" s="93">
        <f>IF(C284+D284=0,0,SUM(E$4:E284))</f>
        <v>0</v>
      </c>
      <c r="R284" s="34">
        <f>IF(I284=0,0,SUM(K$4:K284))</f>
        <v>0</v>
      </c>
      <c r="S284" s="43">
        <f>IF(F284+G284=0,0,SUM(O$4:O284))</f>
        <v>0</v>
      </c>
    </row>
    <row r="285" spans="1:19" x14ac:dyDescent="0.25">
      <c r="A285" s="57">
        <f t="shared" si="36"/>
        <v>41</v>
      </c>
      <c r="B285" s="101">
        <f t="shared" si="37"/>
        <v>45572</v>
      </c>
      <c r="C285" s="28"/>
      <c r="D285" s="28"/>
      <c r="E285" s="95">
        <f t="shared" si="38"/>
        <v>0</v>
      </c>
      <c r="F285" s="28"/>
      <c r="G285" s="28"/>
      <c r="H285" s="33">
        <f t="shared" si="39"/>
        <v>0</v>
      </c>
      <c r="I285" s="28"/>
      <c r="J285" s="33">
        <f t="shared" si="40"/>
        <v>0</v>
      </c>
      <c r="K285" s="34">
        <f t="shared" si="41"/>
        <v>0</v>
      </c>
      <c r="M285" s="93">
        <f t="shared" si="42"/>
        <v>0</v>
      </c>
      <c r="N285" s="34">
        <f t="shared" si="43"/>
        <v>0</v>
      </c>
      <c r="O285" s="43">
        <f t="shared" si="44"/>
        <v>0</v>
      </c>
      <c r="Q285" s="93">
        <f>IF(C285+D285=0,0,SUM(E$4:E285))</f>
        <v>0</v>
      </c>
      <c r="R285" s="34">
        <f>IF(I285=0,0,SUM(K$4:K285))</f>
        <v>0</v>
      </c>
      <c r="S285" s="43">
        <f>IF(F285+G285=0,0,SUM(O$4:O285))</f>
        <v>0</v>
      </c>
    </row>
    <row r="286" spans="1:19" x14ac:dyDescent="0.25">
      <c r="A286" s="57">
        <f t="shared" si="36"/>
        <v>41</v>
      </c>
      <c r="B286" s="101">
        <f t="shared" si="37"/>
        <v>45573</v>
      </c>
      <c r="C286" s="28"/>
      <c r="D286" s="28"/>
      <c r="E286" s="95">
        <f t="shared" si="38"/>
        <v>0</v>
      </c>
      <c r="F286" s="28"/>
      <c r="G286" s="28"/>
      <c r="H286" s="33">
        <f t="shared" si="39"/>
        <v>0</v>
      </c>
      <c r="I286" s="28"/>
      <c r="J286" s="33">
        <f t="shared" si="40"/>
        <v>0</v>
      </c>
      <c r="K286" s="34">
        <f t="shared" si="41"/>
        <v>0</v>
      </c>
      <c r="M286" s="93">
        <f t="shared" si="42"/>
        <v>0</v>
      </c>
      <c r="N286" s="34">
        <f t="shared" si="43"/>
        <v>0</v>
      </c>
      <c r="O286" s="43">
        <f t="shared" si="44"/>
        <v>0</v>
      </c>
      <c r="Q286" s="93">
        <f>IF(C286+D286=0,0,SUM(E$4:E286))</f>
        <v>0</v>
      </c>
      <c r="R286" s="34">
        <f>IF(I286=0,0,SUM(K$4:K286))</f>
        <v>0</v>
      </c>
      <c r="S286" s="43">
        <f>IF(F286+G286=0,0,SUM(O$4:O286))</f>
        <v>0</v>
      </c>
    </row>
    <row r="287" spans="1:19" x14ac:dyDescent="0.25">
      <c r="A287" s="57">
        <f t="shared" si="36"/>
        <v>41</v>
      </c>
      <c r="B287" s="101">
        <f t="shared" si="37"/>
        <v>45574</v>
      </c>
      <c r="C287" s="28"/>
      <c r="D287" s="28"/>
      <c r="E287" s="95">
        <f t="shared" si="38"/>
        <v>0</v>
      </c>
      <c r="F287" s="28"/>
      <c r="G287" s="28"/>
      <c r="H287" s="33">
        <f t="shared" si="39"/>
        <v>0</v>
      </c>
      <c r="I287" s="28"/>
      <c r="J287" s="33">
        <f t="shared" si="40"/>
        <v>0</v>
      </c>
      <c r="K287" s="34">
        <f t="shared" si="41"/>
        <v>0</v>
      </c>
      <c r="M287" s="93">
        <f t="shared" si="42"/>
        <v>0</v>
      </c>
      <c r="N287" s="34">
        <f t="shared" si="43"/>
        <v>0</v>
      </c>
      <c r="O287" s="43">
        <f t="shared" si="44"/>
        <v>0</v>
      </c>
      <c r="Q287" s="93">
        <f>IF(C287+D287=0,0,SUM(E$4:E287))</f>
        <v>0</v>
      </c>
      <c r="R287" s="34">
        <f>IF(I287=0,0,SUM(K$4:K287))</f>
        <v>0</v>
      </c>
      <c r="S287" s="43">
        <f>IF(F287+G287=0,0,SUM(O$4:O287))</f>
        <v>0</v>
      </c>
    </row>
    <row r="288" spans="1:19" x14ac:dyDescent="0.25">
      <c r="A288" s="57">
        <f t="shared" si="36"/>
        <v>41</v>
      </c>
      <c r="B288" s="101">
        <f t="shared" si="37"/>
        <v>45575</v>
      </c>
      <c r="C288" s="28"/>
      <c r="D288" s="28"/>
      <c r="E288" s="95">
        <f t="shared" si="38"/>
        <v>0</v>
      </c>
      <c r="F288" s="28"/>
      <c r="G288" s="28"/>
      <c r="H288" s="33">
        <f t="shared" si="39"/>
        <v>0</v>
      </c>
      <c r="I288" s="28"/>
      <c r="J288" s="33">
        <f t="shared" si="40"/>
        <v>0</v>
      </c>
      <c r="K288" s="34">
        <f t="shared" si="41"/>
        <v>0</v>
      </c>
      <c r="M288" s="93">
        <f t="shared" si="42"/>
        <v>0</v>
      </c>
      <c r="N288" s="34">
        <f t="shared" si="43"/>
        <v>0</v>
      </c>
      <c r="O288" s="43">
        <f t="shared" si="44"/>
        <v>0</v>
      </c>
      <c r="Q288" s="93">
        <f>IF(C288+D288=0,0,SUM(E$4:E288))</f>
        <v>0</v>
      </c>
      <c r="R288" s="34">
        <f>IF(I288=0,0,SUM(K$4:K288))</f>
        <v>0</v>
      </c>
      <c r="S288" s="43">
        <f>IF(F288+G288=0,0,SUM(O$4:O288))</f>
        <v>0</v>
      </c>
    </row>
    <row r="289" spans="1:19" x14ac:dyDescent="0.25">
      <c r="A289" s="57">
        <f t="shared" si="36"/>
        <v>41</v>
      </c>
      <c r="B289" s="101">
        <f t="shared" si="37"/>
        <v>45576</v>
      </c>
      <c r="C289" s="28"/>
      <c r="D289" s="28"/>
      <c r="E289" s="95">
        <f t="shared" si="38"/>
        <v>0</v>
      </c>
      <c r="F289" s="28"/>
      <c r="G289" s="28"/>
      <c r="H289" s="33">
        <f t="shared" si="39"/>
        <v>0</v>
      </c>
      <c r="I289" s="28"/>
      <c r="J289" s="33">
        <f t="shared" si="40"/>
        <v>0</v>
      </c>
      <c r="K289" s="34">
        <f t="shared" si="41"/>
        <v>0</v>
      </c>
      <c r="M289" s="93">
        <f t="shared" si="42"/>
        <v>0</v>
      </c>
      <c r="N289" s="34">
        <f t="shared" si="43"/>
        <v>0</v>
      </c>
      <c r="O289" s="43">
        <f t="shared" si="44"/>
        <v>0</v>
      </c>
      <c r="Q289" s="93">
        <f>IF(C289+D289=0,0,SUM(E$4:E289))</f>
        <v>0</v>
      </c>
      <c r="R289" s="34">
        <f>IF(I289=0,0,SUM(K$4:K289))</f>
        <v>0</v>
      </c>
      <c r="S289" s="43">
        <f>IF(F289+G289=0,0,SUM(O$4:O289))</f>
        <v>0</v>
      </c>
    </row>
    <row r="290" spans="1:19" x14ac:dyDescent="0.25">
      <c r="A290" s="57">
        <f t="shared" si="36"/>
        <v>41</v>
      </c>
      <c r="B290" s="101">
        <f t="shared" si="37"/>
        <v>45577</v>
      </c>
      <c r="C290" s="28"/>
      <c r="D290" s="28"/>
      <c r="E290" s="95">
        <f t="shared" si="38"/>
        <v>0</v>
      </c>
      <c r="F290" s="28"/>
      <c r="G290" s="28"/>
      <c r="H290" s="33">
        <f t="shared" si="39"/>
        <v>0</v>
      </c>
      <c r="I290" s="28"/>
      <c r="J290" s="33">
        <f t="shared" si="40"/>
        <v>0</v>
      </c>
      <c r="K290" s="34">
        <f t="shared" si="41"/>
        <v>0</v>
      </c>
      <c r="M290" s="93">
        <f t="shared" si="42"/>
        <v>0</v>
      </c>
      <c r="N290" s="34">
        <f t="shared" si="43"/>
        <v>0</v>
      </c>
      <c r="O290" s="43">
        <f t="shared" si="44"/>
        <v>0</v>
      </c>
      <c r="Q290" s="93">
        <f>IF(C290+D290=0,0,SUM(E$4:E290))</f>
        <v>0</v>
      </c>
      <c r="R290" s="34">
        <f>IF(I290=0,0,SUM(K$4:K290))</f>
        <v>0</v>
      </c>
      <c r="S290" s="43">
        <f>IF(F290+G290=0,0,SUM(O$4:O290))</f>
        <v>0</v>
      </c>
    </row>
    <row r="291" spans="1:19" x14ac:dyDescent="0.25">
      <c r="A291" s="57">
        <f t="shared" si="36"/>
        <v>41</v>
      </c>
      <c r="B291" s="101">
        <f t="shared" si="37"/>
        <v>45578</v>
      </c>
      <c r="C291" s="28"/>
      <c r="D291" s="28"/>
      <c r="E291" s="95">
        <f t="shared" si="38"/>
        <v>0</v>
      </c>
      <c r="F291" s="28"/>
      <c r="G291" s="28"/>
      <c r="H291" s="33">
        <f t="shared" si="39"/>
        <v>0</v>
      </c>
      <c r="I291" s="28"/>
      <c r="J291" s="33">
        <f t="shared" si="40"/>
        <v>0</v>
      </c>
      <c r="K291" s="34">
        <f t="shared" si="41"/>
        <v>0</v>
      </c>
      <c r="M291" s="93">
        <f t="shared" si="42"/>
        <v>0</v>
      </c>
      <c r="N291" s="34">
        <f t="shared" si="43"/>
        <v>0</v>
      </c>
      <c r="O291" s="43">
        <f t="shared" si="44"/>
        <v>0</v>
      </c>
      <c r="Q291" s="93">
        <f>IF(C291+D291=0,0,SUM(E$4:E291))</f>
        <v>0</v>
      </c>
      <c r="R291" s="34">
        <f>IF(I291=0,0,SUM(K$4:K291))</f>
        <v>0</v>
      </c>
      <c r="S291" s="43">
        <f>IF(F291+G291=0,0,SUM(O$4:O291))</f>
        <v>0</v>
      </c>
    </row>
    <row r="292" spans="1:19" x14ac:dyDescent="0.25">
      <c r="A292" s="57">
        <f t="shared" si="36"/>
        <v>42</v>
      </c>
      <c r="B292" s="101">
        <f t="shared" si="37"/>
        <v>45579</v>
      </c>
      <c r="C292" s="28"/>
      <c r="D292" s="28"/>
      <c r="E292" s="95">
        <f t="shared" si="38"/>
        <v>0</v>
      </c>
      <c r="F292" s="28"/>
      <c r="G292" s="28"/>
      <c r="H292" s="33">
        <f t="shared" si="39"/>
        <v>0</v>
      </c>
      <c r="I292" s="28"/>
      <c r="J292" s="33">
        <f t="shared" si="40"/>
        <v>0</v>
      </c>
      <c r="K292" s="34">
        <f t="shared" si="41"/>
        <v>0</v>
      </c>
      <c r="M292" s="93">
        <f t="shared" si="42"/>
        <v>0</v>
      </c>
      <c r="N292" s="34">
        <f t="shared" si="43"/>
        <v>0</v>
      </c>
      <c r="O292" s="43">
        <f t="shared" si="44"/>
        <v>0</v>
      </c>
      <c r="Q292" s="93">
        <f>IF(C292+D292=0,0,SUM(E$4:E292))</f>
        <v>0</v>
      </c>
      <c r="R292" s="34">
        <f>IF(I292=0,0,SUM(K$4:K292))</f>
        <v>0</v>
      </c>
      <c r="S292" s="43">
        <f>IF(F292+G292=0,0,SUM(O$4:O292))</f>
        <v>0</v>
      </c>
    </row>
    <row r="293" spans="1:19" x14ac:dyDescent="0.25">
      <c r="A293" s="57">
        <f t="shared" si="36"/>
        <v>42</v>
      </c>
      <c r="B293" s="101">
        <f t="shared" si="37"/>
        <v>45580</v>
      </c>
      <c r="C293" s="28"/>
      <c r="D293" s="28"/>
      <c r="E293" s="95">
        <f t="shared" si="38"/>
        <v>0</v>
      </c>
      <c r="F293" s="28"/>
      <c r="G293" s="28"/>
      <c r="H293" s="33">
        <f t="shared" si="39"/>
        <v>0</v>
      </c>
      <c r="I293" s="28"/>
      <c r="J293" s="33">
        <f t="shared" si="40"/>
        <v>0</v>
      </c>
      <c r="K293" s="34">
        <f t="shared" si="41"/>
        <v>0</v>
      </c>
      <c r="M293" s="93">
        <f t="shared" si="42"/>
        <v>0</v>
      </c>
      <c r="N293" s="34">
        <f t="shared" si="43"/>
        <v>0</v>
      </c>
      <c r="O293" s="43">
        <f t="shared" si="44"/>
        <v>0</v>
      </c>
      <c r="Q293" s="93">
        <f>IF(C293+D293=0,0,SUM(E$4:E293))</f>
        <v>0</v>
      </c>
      <c r="R293" s="34">
        <f>IF(I293=0,0,SUM(K$4:K293))</f>
        <v>0</v>
      </c>
      <c r="S293" s="43">
        <f>IF(F293+G293=0,0,SUM(O$4:O293))</f>
        <v>0</v>
      </c>
    </row>
    <row r="294" spans="1:19" x14ac:dyDescent="0.25">
      <c r="A294" s="57">
        <f t="shared" si="36"/>
        <v>42</v>
      </c>
      <c r="B294" s="101">
        <f t="shared" si="37"/>
        <v>45581</v>
      </c>
      <c r="C294" s="28"/>
      <c r="D294" s="28"/>
      <c r="E294" s="95">
        <f t="shared" si="38"/>
        <v>0</v>
      </c>
      <c r="F294" s="28"/>
      <c r="G294" s="28"/>
      <c r="H294" s="33">
        <f t="shared" si="39"/>
        <v>0</v>
      </c>
      <c r="I294" s="28"/>
      <c r="J294" s="33">
        <f t="shared" si="40"/>
        <v>0</v>
      </c>
      <c r="K294" s="34">
        <f t="shared" si="41"/>
        <v>0</v>
      </c>
      <c r="M294" s="93">
        <f t="shared" si="42"/>
        <v>0</v>
      </c>
      <c r="N294" s="34">
        <f t="shared" si="43"/>
        <v>0</v>
      </c>
      <c r="O294" s="43">
        <f t="shared" si="44"/>
        <v>0</v>
      </c>
      <c r="Q294" s="93">
        <f>IF(C294+D294=0,0,SUM(E$4:E294))</f>
        <v>0</v>
      </c>
      <c r="R294" s="34">
        <f>IF(I294=0,0,SUM(K$4:K294))</f>
        <v>0</v>
      </c>
      <c r="S294" s="43">
        <f>IF(F294+G294=0,0,SUM(O$4:O294))</f>
        <v>0</v>
      </c>
    </row>
    <row r="295" spans="1:19" x14ac:dyDescent="0.25">
      <c r="A295" s="57">
        <f t="shared" si="36"/>
        <v>42</v>
      </c>
      <c r="B295" s="101">
        <f t="shared" si="37"/>
        <v>45582</v>
      </c>
      <c r="C295" s="28"/>
      <c r="D295" s="28"/>
      <c r="E295" s="95">
        <f t="shared" si="38"/>
        <v>0</v>
      </c>
      <c r="F295" s="28"/>
      <c r="G295" s="28"/>
      <c r="H295" s="33">
        <f t="shared" si="39"/>
        <v>0</v>
      </c>
      <c r="I295" s="28"/>
      <c r="J295" s="33">
        <f t="shared" si="40"/>
        <v>0</v>
      </c>
      <c r="K295" s="34">
        <f t="shared" si="41"/>
        <v>0</v>
      </c>
      <c r="M295" s="93">
        <f t="shared" si="42"/>
        <v>0</v>
      </c>
      <c r="N295" s="34">
        <f t="shared" si="43"/>
        <v>0</v>
      </c>
      <c r="O295" s="43">
        <f t="shared" si="44"/>
        <v>0</v>
      </c>
      <c r="Q295" s="93">
        <f>IF(C295+D295=0,0,SUM(E$4:E295))</f>
        <v>0</v>
      </c>
      <c r="R295" s="34">
        <f>IF(I295=0,0,SUM(K$4:K295))</f>
        <v>0</v>
      </c>
      <c r="S295" s="43">
        <f>IF(F295+G295=0,0,SUM(O$4:O295))</f>
        <v>0</v>
      </c>
    </row>
    <row r="296" spans="1:19" x14ac:dyDescent="0.25">
      <c r="A296" s="57">
        <f t="shared" si="36"/>
        <v>42</v>
      </c>
      <c r="B296" s="101">
        <f t="shared" si="37"/>
        <v>45583</v>
      </c>
      <c r="C296" s="28"/>
      <c r="D296" s="28"/>
      <c r="E296" s="95">
        <f t="shared" si="38"/>
        <v>0</v>
      </c>
      <c r="F296" s="28"/>
      <c r="G296" s="28"/>
      <c r="H296" s="33">
        <f t="shared" si="39"/>
        <v>0</v>
      </c>
      <c r="I296" s="28"/>
      <c r="J296" s="33">
        <f t="shared" si="40"/>
        <v>0</v>
      </c>
      <c r="K296" s="34">
        <f t="shared" si="41"/>
        <v>0</v>
      </c>
      <c r="M296" s="93">
        <f t="shared" si="42"/>
        <v>0</v>
      </c>
      <c r="N296" s="34">
        <f t="shared" si="43"/>
        <v>0</v>
      </c>
      <c r="O296" s="43">
        <f t="shared" si="44"/>
        <v>0</v>
      </c>
      <c r="Q296" s="93">
        <f>IF(C296+D296=0,0,SUM(E$4:E296))</f>
        <v>0</v>
      </c>
      <c r="R296" s="34">
        <f>IF(I296=0,0,SUM(K$4:K296))</f>
        <v>0</v>
      </c>
      <c r="S296" s="43">
        <f>IF(F296+G296=0,0,SUM(O$4:O296))</f>
        <v>0</v>
      </c>
    </row>
    <row r="297" spans="1:19" x14ac:dyDescent="0.25">
      <c r="A297" s="57">
        <f t="shared" si="36"/>
        <v>42</v>
      </c>
      <c r="B297" s="101">
        <f t="shared" si="37"/>
        <v>45584</v>
      </c>
      <c r="C297" s="28"/>
      <c r="D297" s="28"/>
      <c r="E297" s="95">
        <f t="shared" si="38"/>
        <v>0</v>
      </c>
      <c r="F297" s="28"/>
      <c r="G297" s="28"/>
      <c r="H297" s="33">
        <f t="shared" si="39"/>
        <v>0</v>
      </c>
      <c r="I297" s="28"/>
      <c r="J297" s="33">
        <f t="shared" si="40"/>
        <v>0</v>
      </c>
      <c r="K297" s="34">
        <f t="shared" si="41"/>
        <v>0</v>
      </c>
      <c r="M297" s="93">
        <f t="shared" si="42"/>
        <v>0</v>
      </c>
      <c r="N297" s="34">
        <f t="shared" si="43"/>
        <v>0</v>
      </c>
      <c r="O297" s="43">
        <f t="shared" si="44"/>
        <v>0</v>
      </c>
      <c r="Q297" s="93">
        <f>IF(C297+D297=0,0,SUM(E$4:E297))</f>
        <v>0</v>
      </c>
      <c r="R297" s="34">
        <f>IF(I297=0,0,SUM(K$4:K297))</f>
        <v>0</v>
      </c>
      <c r="S297" s="43">
        <f>IF(F297+G297=0,0,SUM(O$4:O297))</f>
        <v>0</v>
      </c>
    </row>
    <row r="298" spans="1:19" x14ac:dyDescent="0.25">
      <c r="A298" s="57">
        <f t="shared" si="36"/>
        <v>42</v>
      </c>
      <c r="B298" s="101">
        <f t="shared" si="37"/>
        <v>45585</v>
      </c>
      <c r="C298" s="28"/>
      <c r="D298" s="28"/>
      <c r="E298" s="95">
        <f t="shared" si="38"/>
        <v>0</v>
      </c>
      <c r="F298" s="28"/>
      <c r="G298" s="28"/>
      <c r="H298" s="33">
        <f t="shared" si="39"/>
        <v>0</v>
      </c>
      <c r="I298" s="28"/>
      <c r="J298" s="33">
        <f t="shared" si="40"/>
        <v>0</v>
      </c>
      <c r="K298" s="34">
        <f t="shared" si="41"/>
        <v>0</v>
      </c>
      <c r="M298" s="93">
        <f t="shared" si="42"/>
        <v>0</v>
      </c>
      <c r="N298" s="34">
        <f t="shared" si="43"/>
        <v>0</v>
      </c>
      <c r="O298" s="43">
        <f t="shared" si="44"/>
        <v>0</v>
      </c>
      <c r="Q298" s="93">
        <f>IF(C298+D298=0,0,SUM(E$4:E298))</f>
        <v>0</v>
      </c>
      <c r="R298" s="34">
        <f>IF(I298=0,0,SUM(K$4:K298))</f>
        <v>0</v>
      </c>
      <c r="S298" s="43">
        <f>IF(F298+G298=0,0,SUM(O$4:O298))</f>
        <v>0</v>
      </c>
    </row>
    <row r="299" spans="1:19" x14ac:dyDescent="0.25">
      <c r="A299" s="57">
        <f t="shared" si="36"/>
        <v>43</v>
      </c>
      <c r="B299" s="101">
        <f t="shared" si="37"/>
        <v>45586</v>
      </c>
      <c r="C299" s="28"/>
      <c r="D299" s="28"/>
      <c r="E299" s="95">
        <f t="shared" si="38"/>
        <v>0</v>
      </c>
      <c r="F299" s="28"/>
      <c r="G299" s="28"/>
      <c r="H299" s="33">
        <f t="shared" si="39"/>
        <v>0</v>
      </c>
      <c r="I299" s="28"/>
      <c r="J299" s="33">
        <f t="shared" si="40"/>
        <v>0</v>
      </c>
      <c r="K299" s="34">
        <f t="shared" si="41"/>
        <v>0</v>
      </c>
      <c r="M299" s="93">
        <f t="shared" si="42"/>
        <v>0</v>
      </c>
      <c r="N299" s="34">
        <f t="shared" si="43"/>
        <v>0</v>
      </c>
      <c r="O299" s="43">
        <f t="shared" si="44"/>
        <v>0</v>
      </c>
      <c r="Q299" s="93">
        <f>IF(C299+D299=0,0,SUM(E$4:E299))</f>
        <v>0</v>
      </c>
      <c r="R299" s="34">
        <f>IF(I299=0,0,SUM(K$4:K299))</f>
        <v>0</v>
      </c>
      <c r="S299" s="43">
        <f>IF(F299+G299=0,0,SUM(O$4:O299))</f>
        <v>0</v>
      </c>
    </row>
    <row r="300" spans="1:19" x14ac:dyDescent="0.25">
      <c r="A300" s="57">
        <f t="shared" si="36"/>
        <v>43</v>
      </c>
      <c r="B300" s="101">
        <f t="shared" si="37"/>
        <v>45587</v>
      </c>
      <c r="C300" s="28"/>
      <c r="D300" s="28"/>
      <c r="E300" s="95">
        <f t="shared" si="38"/>
        <v>0</v>
      </c>
      <c r="F300" s="28"/>
      <c r="G300" s="28"/>
      <c r="H300" s="33">
        <f t="shared" si="39"/>
        <v>0</v>
      </c>
      <c r="I300" s="28"/>
      <c r="J300" s="33">
        <f t="shared" si="40"/>
        <v>0</v>
      </c>
      <c r="K300" s="34">
        <f t="shared" si="41"/>
        <v>0</v>
      </c>
      <c r="M300" s="93">
        <f t="shared" si="42"/>
        <v>0</v>
      </c>
      <c r="N300" s="34">
        <f t="shared" si="43"/>
        <v>0</v>
      </c>
      <c r="O300" s="43">
        <f t="shared" si="44"/>
        <v>0</v>
      </c>
      <c r="Q300" s="93">
        <f>IF(C300+D300=0,0,SUM(E$4:E300))</f>
        <v>0</v>
      </c>
      <c r="R300" s="34">
        <f>IF(I300=0,0,SUM(K$4:K300))</f>
        <v>0</v>
      </c>
      <c r="S300" s="43">
        <f>IF(F300+G300=0,0,SUM(O$4:O300))</f>
        <v>0</v>
      </c>
    </row>
    <row r="301" spans="1:19" x14ac:dyDescent="0.25">
      <c r="A301" s="57">
        <f t="shared" si="36"/>
        <v>43</v>
      </c>
      <c r="B301" s="101">
        <f t="shared" si="37"/>
        <v>45588</v>
      </c>
      <c r="C301" s="28"/>
      <c r="D301" s="28"/>
      <c r="E301" s="95">
        <f t="shared" si="38"/>
        <v>0</v>
      </c>
      <c r="F301" s="28"/>
      <c r="G301" s="28"/>
      <c r="H301" s="33">
        <f t="shared" si="39"/>
        <v>0</v>
      </c>
      <c r="I301" s="28"/>
      <c r="J301" s="33">
        <f t="shared" si="40"/>
        <v>0</v>
      </c>
      <c r="K301" s="34">
        <f t="shared" si="41"/>
        <v>0</v>
      </c>
      <c r="M301" s="93">
        <f t="shared" si="42"/>
        <v>0</v>
      </c>
      <c r="N301" s="34">
        <f t="shared" si="43"/>
        <v>0</v>
      </c>
      <c r="O301" s="43">
        <f t="shared" si="44"/>
        <v>0</v>
      </c>
      <c r="Q301" s="93">
        <f>IF(C301+D301=0,0,SUM(E$4:E301))</f>
        <v>0</v>
      </c>
      <c r="R301" s="34">
        <f>IF(I301=0,0,SUM(K$4:K301))</f>
        <v>0</v>
      </c>
      <c r="S301" s="43">
        <f>IF(F301+G301=0,0,SUM(O$4:O301))</f>
        <v>0</v>
      </c>
    </row>
    <row r="302" spans="1:19" x14ac:dyDescent="0.25">
      <c r="A302" s="57">
        <f t="shared" si="36"/>
        <v>43</v>
      </c>
      <c r="B302" s="101">
        <f t="shared" si="37"/>
        <v>45589</v>
      </c>
      <c r="C302" s="28"/>
      <c r="D302" s="28"/>
      <c r="E302" s="95">
        <f t="shared" si="38"/>
        <v>0</v>
      </c>
      <c r="F302" s="28"/>
      <c r="G302" s="28"/>
      <c r="H302" s="33">
        <f t="shared" si="39"/>
        <v>0</v>
      </c>
      <c r="I302" s="28"/>
      <c r="J302" s="33">
        <f t="shared" si="40"/>
        <v>0</v>
      </c>
      <c r="K302" s="34">
        <f t="shared" si="41"/>
        <v>0</v>
      </c>
      <c r="M302" s="93">
        <f t="shared" si="42"/>
        <v>0</v>
      </c>
      <c r="N302" s="34">
        <f t="shared" si="43"/>
        <v>0</v>
      </c>
      <c r="O302" s="43">
        <f t="shared" si="44"/>
        <v>0</v>
      </c>
      <c r="Q302" s="93">
        <f>IF(C302+D302=0,0,SUM(E$4:E302))</f>
        <v>0</v>
      </c>
      <c r="R302" s="34">
        <f>IF(I302=0,0,SUM(K$4:K302))</f>
        <v>0</v>
      </c>
      <c r="S302" s="43">
        <f>IF(F302+G302=0,0,SUM(O$4:O302))</f>
        <v>0</v>
      </c>
    </row>
    <row r="303" spans="1:19" x14ac:dyDescent="0.25">
      <c r="A303" s="57">
        <f t="shared" si="36"/>
        <v>43</v>
      </c>
      <c r="B303" s="101">
        <f t="shared" si="37"/>
        <v>45590</v>
      </c>
      <c r="C303" s="28"/>
      <c r="D303" s="28"/>
      <c r="E303" s="95">
        <f t="shared" si="38"/>
        <v>0</v>
      </c>
      <c r="F303" s="28"/>
      <c r="G303" s="28"/>
      <c r="H303" s="33">
        <f t="shared" si="39"/>
        <v>0</v>
      </c>
      <c r="I303" s="28"/>
      <c r="J303" s="33">
        <f t="shared" si="40"/>
        <v>0</v>
      </c>
      <c r="K303" s="34">
        <f t="shared" si="41"/>
        <v>0</v>
      </c>
      <c r="M303" s="93">
        <f t="shared" si="42"/>
        <v>0</v>
      </c>
      <c r="N303" s="34">
        <f t="shared" si="43"/>
        <v>0</v>
      </c>
      <c r="O303" s="43">
        <f t="shared" si="44"/>
        <v>0</v>
      </c>
      <c r="Q303" s="93">
        <f>IF(C303+D303=0,0,SUM(E$4:E303))</f>
        <v>0</v>
      </c>
      <c r="R303" s="34">
        <f>IF(I303=0,0,SUM(K$4:K303))</f>
        <v>0</v>
      </c>
      <c r="S303" s="43">
        <f>IF(F303+G303=0,0,SUM(O$4:O303))</f>
        <v>0</v>
      </c>
    </row>
    <row r="304" spans="1:19" x14ac:dyDescent="0.25">
      <c r="A304" s="57">
        <f t="shared" si="36"/>
        <v>43</v>
      </c>
      <c r="B304" s="101">
        <f t="shared" si="37"/>
        <v>45591</v>
      </c>
      <c r="C304" s="28"/>
      <c r="D304" s="28"/>
      <c r="E304" s="95">
        <f t="shared" si="38"/>
        <v>0</v>
      </c>
      <c r="F304" s="28"/>
      <c r="G304" s="28"/>
      <c r="H304" s="33">
        <f t="shared" si="39"/>
        <v>0</v>
      </c>
      <c r="I304" s="28"/>
      <c r="J304" s="33">
        <f t="shared" si="40"/>
        <v>0</v>
      </c>
      <c r="K304" s="34">
        <f t="shared" si="41"/>
        <v>0</v>
      </c>
      <c r="M304" s="93">
        <f t="shared" si="42"/>
        <v>0</v>
      </c>
      <c r="N304" s="34">
        <f t="shared" si="43"/>
        <v>0</v>
      </c>
      <c r="O304" s="43">
        <f t="shared" si="44"/>
        <v>0</v>
      </c>
      <c r="Q304" s="93">
        <f>IF(C304+D304=0,0,SUM(E$4:E304))</f>
        <v>0</v>
      </c>
      <c r="R304" s="34">
        <f>IF(I304=0,0,SUM(K$4:K304))</f>
        <v>0</v>
      </c>
      <c r="S304" s="43">
        <f>IF(F304+G304=0,0,SUM(O$4:O304))</f>
        <v>0</v>
      </c>
    </row>
    <row r="305" spans="1:19" x14ac:dyDescent="0.25">
      <c r="A305" s="57">
        <f t="shared" si="36"/>
        <v>43</v>
      </c>
      <c r="B305" s="101">
        <f t="shared" si="37"/>
        <v>45592</v>
      </c>
      <c r="C305" s="28"/>
      <c r="D305" s="28"/>
      <c r="E305" s="95">
        <f t="shared" si="38"/>
        <v>0</v>
      </c>
      <c r="F305" s="28"/>
      <c r="G305" s="28"/>
      <c r="H305" s="33">
        <f t="shared" si="39"/>
        <v>0</v>
      </c>
      <c r="I305" s="28"/>
      <c r="J305" s="33">
        <f t="shared" si="40"/>
        <v>0</v>
      </c>
      <c r="K305" s="34">
        <f t="shared" si="41"/>
        <v>0</v>
      </c>
      <c r="M305" s="93">
        <f t="shared" si="42"/>
        <v>0</v>
      </c>
      <c r="N305" s="34">
        <f t="shared" si="43"/>
        <v>0</v>
      </c>
      <c r="O305" s="43">
        <f t="shared" si="44"/>
        <v>0</v>
      </c>
      <c r="Q305" s="93">
        <f>IF(C305+D305=0,0,SUM(E$4:E305))</f>
        <v>0</v>
      </c>
      <c r="R305" s="34">
        <f>IF(I305=0,0,SUM(K$4:K305))</f>
        <v>0</v>
      </c>
      <c r="S305" s="43">
        <f>IF(F305+G305=0,0,SUM(O$4:O305))</f>
        <v>0</v>
      </c>
    </row>
    <row r="306" spans="1:19" x14ac:dyDescent="0.25">
      <c r="A306" s="57">
        <f t="shared" si="36"/>
        <v>44</v>
      </c>
      <c r="B306" s="101">
        <f t="shared" si="37"/>
        <v>45593</v>
      </c>
      <c r="C306" s="28"/>
      <c r="D306" s="28"/>
      <c r="E306" s="95">
        <f t="shared" si="38"/>
        <v>0</v>
      </c>
      <c r="F306" s="28"/>
      <c r="G306" s="28"/>
      <c r="H306" s="33">
        <f t="shared" si="39"/>
        <v>0</v>
      </c>
      <c r="I306" s="28"/>
      <c r="J306" s="33">
        <f t="shared" si="40"/>
        <v>0</v>
      </c>
      <c r="K306" s="34">
        <f t="shared" si="41"/>
        <v>0</v>
      </c>
      <c r="M306" s="93">
        <f t="shared" si="42"/>
        <v>0</v>
      </c>
      <c r="N306" s="34">
        <f t="shared" si="43"/>
        <v>0</v>
      </c>
      <c r="O306" s="43">
        <f t="shared" si="44"/>
        <v>0</v>
      </c>
      <c r="Q306" s="93">
        <f>IF(C306+D306=0,0,SUM(E$4:E306))</f>
        <v>0</v>
      </c>
      <c r="R306" s="34">
        <f>IF(I306=0,0,SUM(K$4:K306))</f>
        <v>0</v>
      </c>
      <c r="S306" s="43">
        <f>IF(F306+G306=0,0,SUM(O$4:O306))</f>
        <v>0</v>
      </c>
    </row>
    <row r="307" spans="1:19" x14ac:dyDescent="0.25">
      <c r="A307" s="57">
        <f t="shared" si="36"/>
        <v>44</v>
      </c>
      <c r="B307" s="101">
        <f t="shared" si="37"/>
        <v>45594</v>
      </c>
      <c r="C307" s="28"/>
      <c r="D307" s="28"/>
      <c r="E307" s="95">
        <f t="shared" si="38"/>
        <v>0</v>
      </c>
      <c r="F307" s="28"/>
      <c r="G307" s="28"/>
      <c r="H307" s="33">
        <f t="shared" si="39"/>
        <v>0</v>
      </c>
      <c r="I307" s="28"/>
      <c r="J307" s="33">
        <f t="shared" si="40"/>
        <v>0</v>
      </c>
      <c r="K307" s="34">
        <f t="shared" si="41"/>
        <v>0</v>
      </c>
      <c r="M307" s="93">
        <f t="shared" si="42"/>
        <v>0</v>
      </c>
      <c r="N307" s="34">
        <f t="shared" si="43"/>
        <v>0</v>
      </c>
      <c r="O307" s="43">
        <f t="shared" si="44"/>
        <v>0</v>
      </c>
      <c r="Q307" s="93">
        <f>IF(C307+D307=0,0,SUM(E$4:E307))</f>
        <v>0</v>
      </c>
      <c r="R307" s="34">
        <f>IF(I307=0,0,SUM(K$4:K307))</f>
        <v>0</v>
      </c>
      <c r="S307" s="43">
        <f>IF(F307+G307=0,0,SUM(O$4:O307))</f>
        <v>0</v>
      </c>
    </row>
    <row r="308" spans="1:19" x14ac:dyDescent="0.25">
      <c r="A308" s="57">
        <f t="shared" si="36"/>
        <v>44</v>
      </c>
      <c r="B308" s="101">
        <f t="shared" si="37"/>
        <v>45595</v>
      </c>
      <c r="C308" s="28"/>
      <c r="D308" s="28"/>
      <c r="E308" s="95">
        <f t="shared" si="38"/>
        <v>0</v>
      </c>
      <c r="F308" s="28"/>
      <c r="G308" s="28"/>
      <c r="H308" s="33">
        <f t="shared" si="39"/>
        <v>0</v>
      </c>
      <c r="I308" s="28"/>
      <c r="J308" s="33">
        <f t="shared" si="40"/>
        <v>0</v>
      </c>
      <c r="K308" s="34">
        <f t="shared" si="41"/>
        <v>0</v>
      </c>
      <c r="M308" s="93">
        <f t="shared" si="42"/>
        <v>0</v>
      </c>
      <c r="N308" s="34">
        <f t="shared" si="43"/>
        <v>0</v>
      </c>
      <c r="O308" s="43">
        <f t="shared" si="44"/>
        <v>0</v>
      </c>
      <c r="Q308" s="93">
        <f>IF(C308+D308=0,0,SUM(E$4:E308))</f>
        <v>0</v>
      </c>
      <c r="R308" s="34">
        <f>IF(I308=0,0,SUM(K$4:K308))</f>
        <v>0</v>
      </c>
      <c r="S308" s="43">
        <f>IF(F308+G308=0,0,SUM(O$4:O308))</f>
        <v>0</v>
      </c>
    </row>
    <row r="309" spans="1:19" x14ac:dyDescent="0.25">
      <c r="A309" s="57">
        <f t="shared" si="36"/>
        <v>44</v>
      </c>
      <c r="B309" s="101">
        <f t="shared" si="37"/>
        <v>45596</v>
      </c>
      <c r="C309" s="28"/>
      <c r="D309" s="28"/>
      <c r="E309" s="95">
        <f t="shared" si="38"/>
        <v>0</v>
      </c>
      <c r="F309" s="28"/>
      <c r="G309" s="28"/>
      <c r="H309" s="33">
        <f t="shared" si="39"/>
        <v>0</v>
      </c>
      <c r="I309" s="28"/>
      <c r="J309" s="33">
        <f t="shared" si="40"/>
        <v>0</v>
      </c>
      <c r="K309" s="34">
        <f t="shared" si="41"/>
        <v>0</v>
      </c>
      <c r="M309" s="93">
        <f t="shared" si="42"/>
        <v>0</v>
      </c>
      <c r="N309" s="34">
        <f t="shared" si="43"/>
        <v>0</v>
      </c>
      <c r="O309" s="43">
        <f t="shared" si="44"/>
        <v>0</v>
      </c>
      <c r="Q309" s="93">
        <f>IF(C309+D309=0,0,SUM(E$4:E309))</f>
        <v>0</v>
      </c>
      <c r="R309" s="34">
        <f>IF(I309=0,0,SUM(K$4:K309))</f>
        <v>0</v>
      </c>
      <c r="S309" s="43">
        <f>IF(F309+G309=0,0,SUM(O$4:O309))</f>
        <v>0</v>
      </c>
    </row>
    <row r="310" spans="1:19" x14ac:dyDescent="0.25">
      <c r="A310" s="57">
        <f t="shared" si="36"/>
        <v>44</v>
      </c>
      <c r="B310" s="101">
        <f t="shared" si="37"/>
        <v>45597</v>
      </c>
      <c r="C310" s="28"/>
      <c r="D310" s="28"/>
      <c r="E310" s="95">
        <f t="shared" si="38"/>
        <v>0</v>
      </c>
      <c r="F310" s="28"/>
      <c r="G310" s="28"/>
      <c r="H310" s="33">
        <f t="shared" si="39"/>
        <v>0</v>
      </c>
      <c r="I310" s="28"/>
      <c r="J310" s="33">
        <f t="shared" si="40"/>
        <v>0</v>
      </c>
      <c r="K310" s="34">
        <f t="shared" si="41"/>
        <v>0</v>
      </c>
      <c r="M310" s="93">
        <f t="shared" si="42"/>
        <v>0</v>
      </c>
      <c r="N310" s="34">
        <f t="shared" si="43"/>
        <v>0</v>
      </c>
      <c r="O310" s="43">
        <f t="shared" si="44"/>
        <v>0</v>
      </c>
      <c r="Q310" s="93">
        <f>IF(C310+D310=0,0,SUM(E$4:E310))</f>
        <v>0</v>
      </c>
      <c r="R310" s="34">
        <f>IF(I310=0,0,SUM(K$4:K310))</f>
        <v>0</v>
      </c>
      <c r="S310" s="43">
        <f>IF(F310+G310=0,0,SUM(O$4:O310))</f>
        <v>0</v>
      </c>
    </row>
    <row r="311" spans="1:19" x14ac:dyDescent="0.25">
      <c r="A311" s="57">
        <f t="shared" si="36"/>
        <v>44</v>
      </c>
      <c r="B311" s="101">
        <f t="shared" si="37"/>
        <v>45598</v>
      </c>
      <c r="C311" s="28"/>
      <c r="D311" s="28"/>
      <c r="E311" s="95">
        <f t="shared" si="38"/>
        <v>0</v>
      </c>
      <c r="F311" s="28"/>
      <c r="G311" s="28"/>
      <c r="H311" s="33">
        <f t="shared" si="39"/>
        <v>0</v>
      </c>
      <c r="I311" s="28"/>
      <c r="J311" s="33">
        <f t="shared" si="40"/>
        <v>0</v>
      </c>
      <c r="K311" s="34">
        <f t="shared" si="41"/>
        <v>0</v>
      </c>
      <c r="M311" s="93">
        <f t="shared" si="42"/>
        <v>0</v>
      </c>
      <c r="N311" s="34">
        <f t="shared" si="43"/>
        <v>0</v>
      </c>
      <c r="O311" s="43">
        <f t="shared" si="44"/>
        <v>0</v>
      </c>
      <c r="Q311" s="93">
        <f>IF(C311+D311=0,0,SUM(E$4:E311))</f>
        <v>0</v>
      </c>
      <c r="R311" s="34">
        <f>IF(I311=0,0,SUM(K$4:K311))</f>
        <v>0</v>
      </c>
      <c r="S311" s="43">
        <f>IF(F311+G311=0,0,SUM(O$4:O311))</f>
        <v>0</v>
      </c>
    </row>
    <row r="312" spans="1:19" x14ac:dyDescent="0.25">
      <c r="A312" s="57">
        <f t="shared" si="36"/>
        <v>44</v>
      </c>
      <c r="B312" s="101">
        <f t="shared" si="37"/>
        <v>45599</v>
      </c>
      <c r="C312" s="28"/>
      <c r="D312" s="28"/>
      <c r="E312" s="95">
        <f t="shared" si="38"/>
        <v>0</v>
      </c>
      <c r="F312" s="28"/>
      <c r="G312" s="28"/>
      <c r="H312" s="33">
        <f t="shared" si="39"/>
        <v>0</v>
      </c>
      <c r="I312" s="28"/>
      <c r="J312" s="33">
        <f t="shared" si="40"/>
        <v>0</v>
      </c>
      <c r="K312" s="34">
        <f t="shared" si="41"/>
        <v>0</v>
      </c>
      <c r="M312" s="93">
        <f t="shared" si="42"/>
        <v>0</v>
      </c>
      <c r="N312" s="34">
        <f t="shared" si="43"/>
        <v>0</v>
      </c>
      <c r="O312" s="43">
        <f t="shared" si="44"/>
        <v>0</v>
      </c>
      <c r="Q312" s="93">
        <f>IF(C312+D312=0,0,SUM(E$4:E312))</f>
        <v>0</v>
      </c>
      <c r="R312" s="34">
        <f>IF(I312=0,0,SUM(K$4:K312))</f>
        <v>0</v>
      </c>
      <c r="S312" s="43">
        <f>IF(F312+G312=0,0,SUM(O$4:O312))</f>
        <v>0</v>
      </c>
    </row>
    <row r="313" spans="1:19" x14ac:dyDescent="0.25">
      <c r="A313" s="57">
        <f t="shared" ref="A313:A364" si="45">(B313-WEEKDAY(B313-1)+4-(TRUNC(DATE(YEAR(B313-WEEKDAY(B313-1)+4),1,2)/7)*7+5))/7+1</f>
        <v>45</v>
      </c>
      <c r="B313" s="101">
        <f t="shared" ref="B313:B370" si="46">B312+1</f>
        <v>45600</v>
      </c>
      <c r="C313" s="28"/>
      <c r="D313" s="28"/>
      <c r="E313" s="95">
        <f t="shared" ref="E313:E364" si="47">IF(C313+D313=0,0,C313-C312+D313-D312)</f>
        <v>0</v>
      </c>
      <c r="F313" s="28"/>
      <c r="G313" s="28"/>
      <c r="H313" s="33">
        <f t="shared" ref="H313:H364" si="48">IF(F313+G313=0,0,F313-F312+G313-G312)</f>
        <v>0</v>
      </c>
      <c r="I313" s="28"/>
      <c r="J313" s="33">
        <f t="shared" ref="J313:J364" si="49">IF(I313=0,0,I313-I312)</f>
        <v>0</v>
      </c>
      <c r="K313" s="34">
        <f t="shared" ref="K313:K364" si="50">J313-H313</f>
        <v>0</v>
      </c>
      <c r="M313" s="93">
        <f t="shared" ref="M313:M364" si="51">E313</f>
        <v>0</v>
      </c>
      <c r="N313" s="34">
        <f t="shared" ref="N313:N364" si="52">K313</f>
        <v>0</v>
      </c>
      <c r="O313" s="43">
        <f t="shared" ref="O313:O364" si="53">-H313</f>
        <v>0</v>
      </c>
      <c r="Q313" s="93">
        <f>IF(C313+D313=0,0,SUM(E$4:E313))</f>
        <v>0</v>
      </c>
      <c r="R313" s="34">
        <f>IF(I313=0,0,SUM(K$4:K313))</f>
        <v>0</v>
      </c>
      <c r="S313" s="43">
        <f>IF(F313+G313=0,0,SUM(O$4:O313))</f>
        <v>0</v>
      </c>
    </row>
    <row r="314" spans="1:19" x14ac:dyDescent="0.25">
      <c r="A314" s="57">
        <f t="shared" si="45"/>
        <v>45</v>
      </c>
      <c r="B314" s="101">
        <f t="shared" si="46"/>
        <v>45601</v>
      </c>
      <c r="C314" s="28"/>
      <c r="D314" s="28"/>
      <c r="E314" s="95">
        <f t="shared" si="47"/>
        <v>0</v>
      </c>
      <c r="F314" s="28"/>
      <c r="G314" s="28"/>
      <c r="H314" s="33">
        <f t="shared" si="48"/>
        <v>0</v>
      </c>
      <c r="I314" s="28"/>
      <c r="J314" s="33">
        <f t="shared" si="49"/>
        <v>0</v>
      </c>
      <c r="K314" s="34">
        <f t="shared" si="50"/>
        <v>0</v>
      </c>
      <c r="M314" s="93">
        <f t="shared" si="51"/>
        <v>0</v>
      </c>
      <c r="N314" s="34">
        <f t="shared" si="52"/>
        <v>0</v>
      </c>
      <c r="O314" s="43">
        <f t="shared" si="53"/>
        <v>0</v>
      </c>
      <c r="Q314" s="93">
        <f>IF(C314+D314=0,0,SUM(E$4:E314))</f>
        <v>0</v>
      </c>
      <c r="R314" s="34">
        <f>IF(I314=0,0,SUM(K$4:K314))</f>
        <v>0</v>
      </c>
      <c r="S314" s="43">
        <f>IF(F314+G314=0,0,SUM(O$4:O314))</f>
        <v>0</v>
      </c>
    </row>
    <row r="315" spans="1:19" x14ac:dyDescent="0.25">
      <c r="A315" s="57">
        <f t="shared" si="45"/>
        <v>45</v>
      </c>
      <c r="B315" s="101">
        <f t="shared" si="46"/>
        <v>45602</v>
      </c>
      <c r="C315" s="28"/>
      <c r="D315" s="28"/>
      <c r="E315" s="95">
        <f t="shared" si="47"/>
        <v>0</v>
      </c>
      <c r="F315" s="28"/>
      <c r="G315" s="28"/>
      <c r="H315" s="33">
        <f t="shared" si="48"/>
        <v>0</v>
      </c>
      <c r="I315" s="28"/>
      <c r="J315" s="33">
        <f t="shared" si="49"/>
        <v>0</v>
      </c>
      <c r="K315" s="34">
        <f t="shared" si="50"/>
        <v>0</v>
      </c>
      <c r="M315" s="93">
        <f t="shared" si="51"/>
        <v>0</v>
      </c>
      <c r="N315" s="34">
        <f t="shared" si="52"/>
        <v>0</v>
      </c>
      <c r="O315" s="43">
        <f t="shared" si="53"/>
        <v>0</v>
      </c>
      <c r="Q315" s="93">
        <f>IF(C315+D315=0,0,SUM(E$4:E315))</f>
        <v>0</v>
      </c>
      <c r="R315" s="34">
        <f>IF(I315=0,0,SUM(K$4:K315))</f>
        <v>0</v>
      </c>
      <c r="S315" s="43">
        <f>IF(F315+G315=0,0,SUM(O$4:O315))</f>
        <v>0</v>
      </c>
    </row>
    <row r="316" spans="1:19" x14ac:dyDescent="0.25">
      <c r="A316" s="57">
        <f t="shared" si="45"/>
        <v>45</v>
      </c>
      <c r="B316" s="101">
        <f t="shared" si="46"/>
        <v>45603</v>
      </c>
      <c r="C316" s="28"/>
      <c r="D316" s="28"/>
      <c r="E316" s="95">
        <f t="shared" si="47"/>
        <v>0</v>
      </c>
      <c r="F316" s="28"/>
      <c r="G316" s="28"/>
      <c r="H316" s="33">
        <f t="shared" si="48"/>
        <v>0</v>
      </c>
      <c r="I316" s="28"/>
      <c r="J316" s="33">
        <f t="shared" si="49"/>
        <v>0</v>
      </c>
      <c r="K316" s="34">
        <f t="shared" si="50"/>
        <v>0</v>
      </c>
      <c r="M316" s="93">
        <f t="shared" si="51"/>
        <v>0</v>
      </c>
      <c r="N316" s="34">
        <f t="shared" si="52"/>
        <v>0</v>
      </c>
      <c r="O316" s="43">
        <f t="shared" si="53"/>
        <v>0</v>
      </c>
      <c r="Q316" s="93">
        <f>IF(C316+D316=0,0,SUM(E$4:E316))</f>
        <v>0</v>
      </c>
      <c r="R316" s="34">
        <f>IF(I316=0,0,SUM(K$4:K316))</f>
        <v>0</v>
      </c>
      <c r="S316" s="43">
        <f>IF(F316+G316=0,0,SUM(O$4:O316))</f>
        <v>0</v>
      </c>
    </row>
    <row r="317" spans="1:19" x14ac:dyDescent="0.25">
      <c r="A317" s="57">
        <f t="shared" si="45"/>
        <v>45</v>
      </c>
      <c r="B317" s="101">
        <f t="shared" si="46"/>
        <v>45604</v>
      </c>
      <c r="C317" s="28"/>
      <c r="D317" s="28"/>
      <c r="E317" s="95">
        <f t="shared" si="47"/>
        <v>0</v>
      </c>
      <c r="F317" s="28"/>
      <c r="G317" s="28"/>
      <c r="H317" s="33">
        <f t="shared" si="48"/>
        <v>0</v>
      </c>
      <c r="I317" s="28"/>
      <c r="J317" s="33">
        <f t="shared" si="49"/>
        <v>0</v>
      </c>
      <c r="K317" s="34">
        <f t="shared" si="50"/>
        <v>0</v>
      </c>
      <c r="M317" s="93">
        <f t="shared" si="51"/>
        <v>0</v>
      </c>
      <c r="N317" s="34">
        <f t="shared" si="52"/>
        <v>0</v>
      </c>
      <c r="O317" s="43">
        <f t="shared" si="53"/>
        <v>0</v>
      </c>
      <c r="Q317" s="93">
        <f>IF(C317+D317=0,0,SUM(E$4:E317))</f>
        <v>0</v>
      </c>
      <c r="R317" s="34">
        <f>IF(I317=0,0,SUM(K$4:K317))</f>
        <v>0</v>
      </c>
      <c r="S317" s="43">
        <f>IF(F317+G317=0,0,SUM(O$4:O317))</f>
        <v>0</v>
      </c>
    </row>
    <row r="318" spans="1:19" x14ac:dyDescent="0.25">
      <c r="A318" s="57">
        <f t="shared" si="45"/>
        <v>45</v>
      </c>
      <c r="B318" s="101">
        <f t="shared" si="46"/>
        <v>45605</v>
      </c>
      <c r="C318" s="28"/>
      <c r="D318" s="28"/>
      <c r="E318" s="95">
        <f t="shared" si="47"/>
        <v>0</v>
      </c>
      <c r="F318" s="28"/>
      <c r="G318" s="28"/>
      <c r="H318" s="33">
        <f t="shared" si="48"/>
        <v>0</v>
      </c>
      <c r="I318" s="28"/>
      <c r="J318" s="33">
        <f t="shared" si="49"/>
        <v>0</v>
      </c>
      <c r="K318" s="34">
        <f t="shared" si="50"/>
        <v>0</v>
      </c>
      <c r="M318" s="93">
        <f t="shared" si="51"/>
        <v>0</v>
      </c>
      <c r="N318" s="34">
        <f t="shared" si="52"/>
        <v>0</v>
      </c>
      <c r="O318" s="43">
        <f t="shared" si="53"/>
        <v>0</v>
      </c>
      <c r="Q318" s="93">
        <f>IF(C318+D318=0,0,SUM(E$4:E318))</f>
        <v>0</v>
      </c>
      <c r="R318" s="34">
        <f>IF(I318=0,0,SUM(K$4:K318))</f>
        <v>0</v>
      </c>
      <c r="S318" s="43">
        <f>IF(F318+G318=0,0,SUM(O$4:O318))</f>
        <v>0</v>
      </c>
    </row>
    <row r="319" spans="1:19" x14ac:dyDescent="0.25">
      <c r="A319" s="57">
        <f t="shared" si="45"/>
        <v>45</v>
      </c>
      <c r="B319" s="101">
        <f t="shared" si="46"/>
        <v>45606</v>
      </c>
      <c r="C319" s="28"/>
      <c r="D319" s="28"/>
      <c r="E319" s="95">
        <f t="shared" si="47"/>
        <v>0</v>
      </c>
      <c r="F319" s="28"/>
      <c r="G319" s="28"/>
      <c r="H319" s="33">
        <f t="shared" si="48"/>
        <v>0</v>
      </c>
      <c r="I319" s="28"/>
      <c r="J319" s="33">
        <f t="shared" si="49"/>
        <v>0</v>
      </c>
      <c r="K319" s="34">
        <f t="shared" si="50"/>
        <v>0</v>
      </c>
      <c r="M319" s="93">
        <f t="shared" si="51"/>
        <v>0</v>
      </c>
      <c r="N319" s="34">
        <f t="shared" si="52"/>
        <v>0</v>
      </c>
      <c r="O319" s="43">
        <f t="shared" si="53"/>
        <v>0</v>
      </c>
      <c r="Q319" s="93">
        <f>IF(C319+D319=0,0,SUM(E$4:E319))</f>
        <v>0</v>
      </c>
      <c r="R319" s="34">
        <f>IF(I319=0,0,SUM(K$4:K319))</f>
        <v>0</v>
      </c>
      <c r="S319" s="43">
        <f>IF(F319+G319=0,0,SUM(O$4:O319))</f>
        <v>0</v>
      </c>
    </row>
    <row r="320" spans="1:19" x14ac:dyDescent="0.25">
      <c r="A320" s="57">
        <f t="shared" si="45"/>
        <v>46</v>
      </c>
      <c r="B320" s="101">
        <f t="shared" si="46"/>
        <v>45607</v>
      </c>
      <c r="C320" s="28"/>
      <c r="D320" s="28"/>
      <c r="E320" s="95">
        <f t="shared" si="47"/>
        <v>0</v>
      </c>
      <c r="F320" s="28"/>
      <c r="G320" s="28"/>
      <c r="H320" s="33">
        <f t="shared" si="48"/>
        <v>0</v>
      </c>
      <c r="I320" s="28"/>
      <c r="J320" s="33">
        <f t="shared" si="49"/>
        <v>0</v>
      </c>
      <c r="K320" s="34">
        <f t="shared" si="50"/>
        <v>0</v>
      </c>
      <c r="M320" s="93">
        <f t="shared" si="51"/>
        <v>0</v>
      </c>
      <c r="N320" s="34">
        <f t="shared" si="52"/>
        <v>0</v>
      </c>
      <c r="O320" s="43">
        <f t="shared" si="53"/>
        <v>0</v>
      </c>
      <c r="Q320" s="93">
        <f>IF(C320+D320=0,0,SUM(E$4:E320))</f>
        <v>0</v>
      </c>
      <c r="R320" s="34">
        <f>IF(I320=0,0,SUM(K$4:K320))</f>
        <v>0</v>
      </c>
      <c r="S320" s="43">
        <f>IF(F320+G320=0,0,SUM(O$4:O320))</f>
        <v>0</v>
      </c>
    </row>
    <row r="321" spans="1:19" x14ac:dyDescent="0.25">
      <c r="A321" s="57">
        <f t="shared" si="45"/>
        <v>46</v>
      </c>
      <c r="B321" s="101">
        <f t="shared" si="46"/>
        <v>45608</v>
      </c>
      <c r="C321" s="28"/>
      <c r="D321" s="28"/>
      <c r="E321" s="95">
        <f t="shared" si="47"/>
        <v>0</v>
      </c>
      <c r="F321" s="28"/>
      <c r="G321" s="28"/>
      <c r="H321" s="33">
        <f t="shared" si="48"/>
        <v>0</v>
      </c>
      <c r="I321" s="28"/>
      <c r="J321" s="33">
        <f t="shared" si="49"/>
        <v>0</v>
      </c>
      <c r="K321" s="34">
        <f t="shared" si="50"/>
        <v>0</v>
      </c>
      <c r="M321" s="93">
        <f t="shared" si="51"/>
        <v>0</v>
      </c>
      <c r="N321" s="34">
        <f t="shared" si="52"/>
        <v>0</v>
      </c>
      <c r="O321" s="43">
        <f t="shared" si="53"/>
        <v>0</v>
      </c>
      <c r="Q321" s="93">
        <f>IF(C321+D321=0,0,SUM(E$4:E321))</f>
        <v>0</v>
      </c>
      <c r="R321" s="34">
        <f>IF(I321=0,0,SUM(K$4:K321))</f>
        <v>0</v>
      </c>
      <c r="S321" s="43">
        <f>IF(F321+G321=0,0,SUM(O$4:O321))</f>
        <v>0</v>
      </c>
    </row>
    <row r="322" spans="1:19" x14ac:dyDescent="0.25">
      <c r="A322" s="57">
        <f t="shared" si="45"/>
        <v>46</v>
      </c>
      <c r="B322" s="101">
        <f t="shared" si="46"/>
        <v>45609</v>
      </c>
      <c r="C322" s="28"/>
      <c r="D322" s="28"/>
      <c r="E322" s="95">
        <f t="shared" si="47"/>
        <v>0</v>
      </c>
      <c r="F322" s="28"/>
      <c r="G322" s="28"/>
      <c r="H322" s="33">
        <f t="shared" si="48"/>
        <v>0</v>
      </c>
      <c r="I322" s="28"/>
      <c r="J322" s="33">
        <f t="shared" si="49"/>
        <v>0</v>
      </c>
      <c r="K322" s="34">
        <f t="shared" si="50"/>
        <v>0</v>
      </c>
      <c r="M322" s="93">
        <f t="shared" si="51"/>
        <v>0</v>
      </c>
      <c r="N322" s="34">
        <f t="shared" si="52"/>
        <v>0</v>
      </c>
      <c r="O322" s="43">
        <f t="shared" si="53"/>
        <v>0</v>
      </c>
      <c r="Q322" s="93">
        <f>IF(C322+D322=0,0,SUM(E$4:E322))</f>
        <v>0</v>
      </c>
      <c r="R322" s="34">
        <f>IF(I322=0,0,SUM(K$4:K322))</f>
        <v>0</v>
      </c>
      <c r="S322" s="43">
        <f>IF(F322+G322=0,0,SUM(O$4:O322))</f>
        <v>0</v>
      </c>
    </row>
    <row r="323" spans="1:19" x14ac:dyDescent="0.25">
      <c r="A323" s="57">
        <f t="shared" si="45"/>
        <v>46</v>
      </c>
      <c r="B323" s="101">
        <f t="shared" si="46"/>
        <v>45610</v>
      </c>
      <c r="C323" s="28"/>
      <c r="D323" s="28"/>
      <c r="E323" s="95">
        <f t="shared" si="47"/>
        <v>0</v>
      </c>
      <c r="F323" s="28"/>
      <c r="G323" s="28"/>
      <c r="H323" s="33">
        <f t="shared" si="48"/>
        <v>0</v>
      </c>
      <c r="I323" s="28"/>
      <c r="J323" s="33">
        <f t="shared" si="49"/>
        <v>0</v>
      </c>
      <c r="K323" s="34">
        <f t="shared" si="50"/>
        <v>0</v>
      </c>
      <c r="M323" s="93">
        <f t="shared" si="51"/>
        <v>0</v>
      </c>
      <c r="N323" s="34">
        <f t="shared" si="52"/>
        <v>0</v>
      </c>
      <c r="O323" s="43">
        <f t="shared" si="53"/>
        <v>0</v>
      </c>
      <c r="Q323" s="93">
        <f>IF(C323+D323=0,0,SUM(E$4:E323))</f>
        <v>0</v>
      </c>
      <c r="R323" s="34">
        <f>IF(I323=0,0,SUM(K$4:K323))</f>
        <v>0</v>
      </c>
      <c r="S323" s="43">
        <f>IF(F323+G323=0,0,SUM(O$4:O323))</f>
        <v>0</v>
      </c>
    </row>
    <row r="324" spans="1:19" x14ac:dyDescent="0.25">
      <c r="A324" s="57">
        <f t="shared" si="45"/>
        <v>46</v>
      </c>
      <c r="B324" s="101">
        <f t="shared" si="46"/>
        <v>45611</v>
      </c>
      <c r="C324" s="28"/>
      <c r="D324" s="28"/>
      <c r="E324" s="95">
        <f t="shared" si="47"/>
        <v>0</v>
      </c>
      <c r="F324" s="28"/>
      <c r="G324" s="28"/>
      <c r="H324" s="33">
        <f t="shared" si="48"/>
        <v>0</v>
      </c>
      <c r="I324" s="28"/>
      <c r="J324" s="33">
        <f t="shared" si="49"/>
        <v>0</v>
      </c>
      <c r="K324" s="34">
        <f t="shared" si="50"/>
        <v>0</v>
      </c>
      <c r="M324" s="93">
        <f t="shared" si="51"/>
        <v>0</v>
      </c>
      <c r="N324" s="34">
        <f t="shared" si="52"/>
        <v>0</v>
      </c>
      <c r="O324" s="43">
        <f t="shared" si="53"/>
        <v>0</v>
      </c>
      <c r="Q324" s="93">
        <f>IF(C324+D324=0,0,SUM(E$4:E324))</f>
        <v>0</v>
      </c>
      <c r="R324" s="34">
        <f>IF(I324=0,0,SUM(K$4:K324))</f>
        <v>0</v>
      </c>
      <c r="S324" s="43">
        <f>IF(F324+G324=0,0,SUM(O$4:O324))</f>
        <v>0</v>
      </c>
    </row>
    <row r="325" spans="1:19" x14ac:dyDescent="0.25">
      <c r="A325" s="57">
        <f t="shared" si="45"/>
        <v>46</v>
      </c>
      <c r="B325" s="101">
        <f t="shared" si="46"/>
        <v>45612</v>
      </c>
      <c r="C325" s="28"/>
      <c r="D325" s="28"/>
      <c r="E325" s="95">
        <f t="shared" si="47"/>
        <v>0</v>
      </c>
      <c r="F325" s="28"/>
      <c r="G325" s="28"/>
      <c r="H325" s="33">
        <f t="shared" si="48"/>
        <v>0</v>
      </c>
      <c r="I325" s="28"/>
      <c r="J325" s="33">
        <f t="shared" si="49"/>
        <v>0</v>
      </c>
      <c r="K325" s="34">
        <f t="shared" si="50"/>
        <v>0</v>
      </c>
      <c r="M325" s="93">
        <f t="shared" si="51"/>
        <v>0</v>
      </c>
      <c r="N325" s="34">
        <f t="shared" si="52"/>
        <v>0</v>
      </c>
      <c r="O325" s="43">
        <f t="shared" si="53"/>
        <v>0</v>
      </c>
      <c r="Q325" s="93">
        <f>IF(C325+D325=0,0,SUM(E$4:E325))</f>
        <v>0</v>
      </c>
      <c r="R325" s="34">
        <f>IF(I325=0,0,SUM(K$4:K325))</f>
        <v>0</v>
      </c>
      <c r="S325" s="43">
        <f>IF(F325+G325=0,0,SUM(O$4:O325))</f>
        <v>0</v>
      </c>
    </row>
    <row r="326" spans="1:19" x14ac:dyDescent="0.25">
      <c r="A326" s="57">
        <f t="shared" si="45"/>
        <v>46</v>
      </c>
      <c r="B326" s="101">
        <f t="shared" si="46"/>
        <v>45613</v>
      </c>
      <c r="C326" s="28"/>
      <c r="D326" s="28"/>
      <c r="E326" s="95">
        <f t="shared" si="47"/>
        <v>0</v>
      </c>
      <c r="F326" s="28"/>
      <c r="G326" s="28"/>
      <c r="H326" s="33">
        <f t="shared" si="48"/>
        <v>0</v>
      </c>
      <c r="I326" s="28"/>
      <c r="J326" s="33">
        <f t="shared" si="49"/>
        <v>0</v>
      </c>
      <c r="K326" s="34">
        <f t="shared" si="50"/>
        <v>0</v>
      </c>
      <c r="M326" s="93">
        <f t="shared" si="51"/>
        <v>0</v>
      </c>
      <c r="N326" s="34">
        <f t="shared" si="52"/>
        <v>0</v>
      </c>
      <c r="O326" s="43">
        <f t="shared" si="53"/>
        <v>0</v>
      </c>
      <c r="Q326" s="93">
        <f>IF(C326+D326=0,0,SUM(E$4:E326))</f>
        <v>0</v>
      </c>
      <c r="R326" s="34">
        <f>IF(I326=0,0,SUM(K$4:K326))</f>
        <v>0</v>
      </c>
      <c r="S326" s="43">
        <f>IF(F326+G326=0,0,SUM(O$4:O326))</f>
        <v>0</v>
      </c>
    </row>
    <row r="327" spans="1:19" x14ac:dyDescent="0.25">
      <c r="A327" s="57">
        <f t="shared" si="45"/>
        <v>47</v>
      </c>
      <c r="B327" s="101">
        <f t="shared" si="46"/>
        <v>45614</v>
      </c>
      <c r="C327" s="28"/>
      <c r="D327" s="28"/>
      <c r="E327" s="95">
        <f t="shared" si="47"/>
        <v>0</v>
      </c>
      <c r="F327" s="28"/>
      <c r="G327" s="28"/>
      <c r="H327" s="33">
        <f t="shared" si="48"/>
        <v>0</v>
      </c>
      <c r="I327" s="28"/>
      <c r="J327" s="33">
        <f t="shared" si="49"/>
        <v>0</v>
      </c>
      <c r="K327" s="34">
        <f t="shared" si="50"/>
        <v>0</v>
      </c>
      <c r="M327" s="93">
        <f t="shared" si="51"/>
        <v>0</v>
      </c>
      <c r="N327" s="34">
        <f t="shared" si="52"/>
        <v>0</v>
      </c>
      <c r="O327" s="43">
        <f t="shared" si="53"/>
        <v>0</v>
      </c>
      <c r="Q327" s="93">
        <f>IF(C327+D327=0,0,SUM(E$4:E327))</f>
        <v>0</v>
      </c>
      <c r="R327" s="34">
        <f>IF(I327=0,0,SUM(K$4:K327))</f>
        <v>0</v>
      </c>
      <c r="S327" s="43">
        <f>IF(F327+G327=0,0,SUM(O$4:O327))</f>
        <v>0</v>
      </c>
    </row>
    <row r="328" spans="1:19" x14ac:dyDescent="0.25">
      <c r="A328" s="57">
        <f t="shared" si="45"/>
        <v>47</v>
      </c>
      <c r="B328" s="101">
        <f t="shared" si="46"/>
        <v>45615</v>
      </c>
      <c r="C328" s="28"/>
      <c r="D328" s="28"/>
      <c r="E328" s="95">
        <f t="shared" si="47"/>
        <v>0</v>
      </c>
      <c r="F328" s="28"/>
      <c r="G328" s="28"/>
      <c r="H328" s="33">
        <f t="shared" si="48"/>
        <v>0</v>
      </c>
      <c r="I328" s="28"/>
      <c r="J328" s="33">
        <f t="shared" si="49"/>
        <v>0</v>
      </c>
      <c r="K328" s="34">
        <f t="shared" si="50"/>
        <v>0</v>
      </c>
      <c r="M328" s="93">
        <f t="shared" si="51"/>
        <v>0</v>
      </c>
      <c r="N328" s="34">
        <f t="shared" si="52"/>
        <v>0</v>
      </c>
      <c r="O328" s="43">
        <f t="shared" si="53"/>
        <v>0</v>
      </c>
      <c r="Q328" s="93">
        <f>IF(C328+D328=0,0,SUM(E$4:E328))</f>
        <v>0</v>
      </c>
      <c r="R328" s="34">
        <f>IF(I328=0,0,SUM(K$4:K328))</f>
        <v>0</v>
      </c>
      <c r="S328" s="43">
        <f>IF(F328+G328=0,0,SUM(O$4:O328))</f>
        <v>0</v>
      </c>
    </row>
    <row r="329" spans="1:19" x14ac:dyDescent="0.25">
      <c r="A329" s="57">
        <f t="shared" si="45"/>
        <v>47</v>
      </c>
      <c r="B329" s="101">
        <f t="shared" si="46"/>
        <v>45616</v>
      </c>
      <c r="C329" s="28"/>
      <c r="D329" s="28"/>
      <c r="E329" s="95">
        <f t="shared" si="47"/>
        <v>0</v>
      </c>
      <c r="F329" s="28"/>
      <c r="G329" s="28"/>
      <c r="H329" s="33">
        <f t="shared" si="48"/>
        <v>0</v>
      </c>
      <c r="I329" s="28"/>
      <c r="J329" s="33">
        <f t="shared" si="49"/>
        <v>0</v>
      </c>
      <c r="K329" s="34">
        <f t="shared" si="50"/>
        <v>0</v>
      </c>
      <c r="M329" s="93">
        <f t="shared" si="51"/>
        <v>0</v>
      </c>
      <c r="N329" s="34">
        <f t="shared" si="52"/>
        <v>0</v>
      </c>
      <c r="O329" s="43">
        <f t="shared" si="53"/>
        <v>0</v>
      </c>
      <c r="Q329" s="93">
        <f>IF(C329+D329=0,0,SUM(E$4:E329))</f>
        <v>0</v>
      </c>
      <c r="R329" s="34">
        <f>IF(I329=0,0,SUM(K$4:K329))</f>
        <v>0</v>
      </c>
      <c r="S329" s="43">
        <f>IF(F329+G329=0,0,SUM(O$4:O329))</f>
        <v>0</v>
      </c>
    </row>
    <row r="330" spans="1:19" x14ac:dyDescent="0.25">
      <c r="A330" s="57">
        <f t="shared" si="45"/>
        <v>47</v>
      </c>
      <c r="B330" s="101">
        <f t="shared" si="46"/>
        <v>45617</v>
      </c>
      <c r="C330" s="28"/>
      <c r="D330" s="28"/>
      <c r="E330" s="95">
        <f t="shared" si="47"/>
        <v>0</v>
      </c>
      <c r="F330" s="28"/>
      <c r="G330" s="28"/>
      <c r="H330" s="33">
        <f t="shared" si="48"/>
        <v>0</v>
      </c>
      <c r="I330" s="28"/>
      <c r="J330" s="33">
        <f t="shared" si="49"/>
        <v>0</v>
      </c>
      <c r="K330" s="34">
        <f t="shared" si="50"/>
        <v>0</v>
      </c>
      <c r="M330" s="93">
        <f t="shared" si="51"/>
        <v>0</v>
      </c>
      <c r="N330" s="34">
        <f t="shared" si="52"/>
        <v>0</v>
      </c>
      <c r="O330" s="43">
        <f t="shared" si="53"/>
        <v>0</v>
      </c>
      <c r="Q330" s="93">
        <f>IF(C330+D330=0,0,SUM(E$4:E330))</f>
        <v>0</v>
      </c>
      <c r="R330" s="34">
        <f>IF(I330=0,0,SUM(K$4:K330))</f>
        <v>0</v>
      </c>
      <c r="S330" s="43">
        <f>IF(F330+G330=0,0,SUM(O$4:O330))</f>
        <v>0</v>
      </c>
    </row>
    <row r="331" spans="1:19" x14ac:dyDescent="0.25">
      <c r="A331" s="57">
        <f t="shared" si="45"/>
        <v>47</v>
      </c>
      <c r="B331" s="101">
        <f t="shared" si="46"/>
        <v>45618</v>
      </c>
      <c r="C331" s="28"/>
      <c r="D331" s="28"/>
      <c r="E331" s="95">
        <f t="shared" si="47"/>
        <v>0</v>
      </c>
      <c r="F331" s="28"/>
      <c r="G331" s="28"/>
      <c r="H331" s="33">
        <f t="shared" si="48"/>
        <v>0</v>
      </c>
      <c r="I331" s="28"/>
      <c r="J331" s="33">
        <f t="shared" si="49"/>
        <v>0</v>
      </c>
      <c r="K331" s="34">
        <f t="shared" si="50"/>
        <v>0</v>
      </c>
      <c r="M331" s="93">
        <f t="shared" si="51"/>
        <v>0</v>
      </c>
      <c r="N331" s="34">
        <f t="shared" si="52"/>
        <v>0</v>
      </c>
      <c r="O331" s="43">
        <f t="shared" si="53"/>
        <v>0</v>
      </c>
      <c r="Q331" s="93">
        <f>IF(C331+D331=0,0,SUM(E$4:E331))</f>
        <v>0</v>
      </c>
      <c r="R331" s="34">
        <f>IF(I331=0,0,SUM(K$4:K331))</f>
        <v>0</v>
      </c>
      <c r="S331" s="43">
        <f>IF(F331+G331=0,0,SUM(O$4:O331))</f>
        <v>0</v>
      </c>
    </row>
    <row r="332" spans="1:19" x14ac:dyDescent="0.25">
      <c r="A332" s="57">
        <f t="shared" si="45"/>
        <v>47</v>
      </c>
      <c r="B332" s="101">
        <f t="shared" si="46"/>
        <v>45619</v>
      </c>
      <c r="C332" s="28"/>
      <c r="D332" s="28"/>
      <c r="E332" s="95">
        <f t="shared" si="47"/>
        <v>0</v>
      </c>
      <c r="F332" s="28"/>
      <c r="G332" s="28"/>
      <c r="H332" s="33">
        <f t="shared" si="48"/>
        <v>0</v>
      </c>
      <c r="I332" s="28"/>
      <c r="J332" s="33">
        <f t="shared" si="49"/>
        <v>0</v>
      </c>
      <c r="K332" s="34">
        <f t="shared" si="50"/>
        <v>0</v>
      </c>
      <c r="M332" s="93">
        <f t="shared" si="51"/>
        <v>0</v>
      </c>
      <c r="N332" s="34">
        <f t="shared" si="52"/>
        <v>0</v>
      </c>
      <c r="O332" s="43">
        <f t="shared" si="53"/>
        <v>0</v>
      </c>
      <c r="Q332" s="93">
        <f>IF(C332+D332=0,0,SUM(E$4:E332))</f>
        <v>0</v>
      </c>
      <c r="R332" s="34">
        <f>IF(I332=0,0,SUM(K$4:K332))</f>
        <v>0</v>
      </c>
      <c r="S332" s="43">
        <f>IF(F332+G332=0,0,SUM(O$4:O332))</f>
        <v>0</v>
      </c>
    </row>
    <row r="333" spans="1:19" x14ac:dyDescent="0.25">
      <c r="A333" s="57">
        <f t="shared" si="45"/>
        <v>47</v>
      </c>
      <c r="B333" s="101">
        <f t="shared" si="46"/>
        <v>45620</v>
      </c>
      <c r="C333" s="28"/>
      <c r="D333" s="28"/>
      <c r="E333" s="95">
        <f t="shared" si="47"/>
        <v>0</v>
      </c>
      <c r="F333" s="28"/>
      <c r="G333" s="28"/>
      <c r="H333" s="33">
        <f t="shared" si="48"/>
        <v>0</v>
      </c>
      <c r="I333" s="28"/>
      <c r="J333" s="33">
        <f t="shared" si="49"/>
        <v>0</v>
      </c>
      <c r="K333" s="34">
        <f t="shared" si="50"/>
        <v>0</v>
      </c>
      <c r="M333" s="93">
        <f t="shared" si="51"/>
        <v>0</v>
      </c>
      <c r="N333" s="34">
        <f t="shared" si="52"/>
        <v>0</v>
      </c>
      <c r="O333" s="43">
        <f t="shared" si="53"/>
        <v>0</v>
      </c>
      <c r="Q333" s="93">
        <f>IF(C333+D333=0,0,SUM(E$4:E333))</f>
        <v>0</v>
      </c>
      <c r="R333" s="34">
        <f>IF(I333=0,0,SUM(K$4:K333))</f>
        <v>0</v>
      </c>
      <c r="S333" s="43">
        <f>IF(F333+G333=0,0,SUM(O$4:O333))</f>
        <v>0</v>
      </c>
    </row>
    <row r="334" spans="1:19" x14ac:dyDescent="0.25">
      <c r="A334" s="57">
        <f t="shared" si="45"/>
        <v>48</v>
      </c>
      <c r="B334" s="101">
        <f t="shared" si="46"/>
        <v>45621</v>
      </c>
      <c r="C334" s="28"/>
      <c r="D334" s="28"/>
      <c r="E334" s="95">
        <f t="shared" si="47"/>
        <v>0</v>
      </c>
      <c r="F334" s="28"/>
      <c r="G334" s="28"/>
      <c r="H334" s="33">
        <f t="shared" si="48"/>
        <v>0</v>
      </c>
      <c r="I334" s="28"/>
      <c r="J334" s="33">
        <f t="shared" si="49"/>
        <v>0</v>
      </c>
      <c r="K334" s="34">
        <f t="shared" si="50"/>
        <v>0</v>
      </c>
      <c r="M334" s="93">
        <f t="shared" si="51"/>
        <v>0</v>
      </c>
      <c r="N334" s="34">
        <f t="shared" si="52"/>
        <v>0</v>
      </c>
      <c r="O334" s="43">
        <f t="shared" si="53"/>
        <v>0</v>
      </c>
      <c r="Q334" s="93">
        <f>IF(C334+D334=0,0,SUM(E$4:E334))</f>
        <v>0</v>
      </c>
      <c r="R334" s="34">
        <f>IF(I334=0,0,SUM(K$4:K334))</f>
        <v>0</v>
      </c>
      <c r="S334" s="43">
        <f>IF(F334+G334=0,0,SUM(O$4:O334))</f>
        <v>0</v>
      </c>
    </row>
    <row r="335" spans="1:19" x14ac:dyDescent="0.25">
      <c r="A335" s="57">
        <f t="shared" si="45"/>
        <v>48</v>
      </c>
      <c r="B335" s="101">
        <f t="shared" si="46"/>
        <v>45622</v>
      </c>
      <c r="C335" s="28"/>
      <c r="D335" s="28"/>
      <c r="E335" s="95">
        <f t="shared" si="47"/>
        <v>0</v>
      </c>
      <c r="F335" s="28"/>
      <c r="G335" s="28"/>
      <c r="H335" s="33">
        <f t="shared" si="48"/>
        <v>0</v>
      </c>
      <c r="I335" s="28"/>
      <c r="J335" s="33">
        <f t="shared" si="49"/>
        <v>0</v>
      </c>
      <c r="K335" s="34">
        <f t="shared" si="50"/>
        <v>0</v>
      </c>
      <c r="M335" s="93">
        <f t="shared" si="51"/>
        <v>0</v>
      </c>
      <c r="N335" s="34">
        <f t="shared" si="52"/>
        <v>0</v>
      </c>
      <c r="O335" s="43">
        <f t="shared" si="53"/>
        <v>0</v>
      </c>
      <c r="Q335" s="93">
        <f>IF(C335+D335=0,0,SUM(E$4:E335))</f>
        <v>0</v>
      </c>
      <c r="R335" s="34">
        <f>IF(I335=0,0,SUM(K$4:K335))</f>
        <v>0</v>
      </c>
      <c r="S335" s="43">
        <f>IF(F335+G335=0,0,SUM(O$4:O335))</f>
        <v>0</v>
      </c>
    </row>
    <row r="336" spans="1:19" x14ac:dyDescent="0.25">
      <c r="A336" s="57">
        <f t="shared" si="45"/>
        <v>48</v>
      </c>
      <c r="B336" s="101">
        <f t="shared" si="46"/>
        <v>45623</v>
      </c>
      <c r="C336" s="28"/>
      <c r="D336" s="28"/>
      <c r="E336" s="95">
        <f t="shared" si="47"/>
        <v>0</v>
      </c>
      <c r="F336" s="28"/>
      <c r="G336" s="28"/>
      <c r="H336" s="33">
        <f t="shared" si="48"/>
        <v>0</v>
      </c>
      <c r="I336" s="28"/>
      <c r="J336" s="33">
        <f t="shared" si="49"/>
        <v>0</v>
      </c>
      <c r="K336" s="34">
        <f t="shared" si="50"/>
        <v>0</v>
      </c>
      <c r="M336" s="93">
        <f t="shared" si="51"/>
        <v>0</v>
      </c>
      <c r="N336" s="34">
        <f t="shared" si="52"/>
        <v>0</v>
      </c>
      <c r="O336" s="43">
        <f t="shared" si="53"/>
        <v>0</v>
      </c>
      <c r="Q336" s="93">
        <f>IF(C336+D336=0,0,SUM(E$4:E336))</f>
        <v>0</v>
      </c>
      <c r="R336" s="34">
        <f>IF(I336=0,0,SUM(K$4:K336))</f>
        <v>0</v>
      </c>
      <c r="S336" s="43">
        <f>IF(F336+G336=0,0,SUM(O$4:O336))</f>
        <v>0</v>
      </c>
    </row>
    <row r="337" spans="1:19" x14ac:dyDescent="0.25">
      <c r="A337" s="57">
        <f t="shared" si="45"/>
        <v>48</v>
      </c>
      <c r="B337" s="101">
        <f t="shared" si="46"/>
        <v>45624</v>
      </c>
      <c r="C337" s="28"/>
      <c r="D337" s="28"/>
      <c r="E337" s="95">
        <f t="shared" si="47"/>
        <v>0</v>
      </c>
      <c r="F337" s="28"/>
      <c r="G337" s="28"/>
      <c r="H337" s="33">
        <f t="shared" si="48"/>
        <v>0</v>
      </c>
      <c r="I337" s="28"/>
      <c r="J337" s="33">
        <f t="shared" si="49"/>
        <v>0</v>
      </c>
      <c r="K337" s="34">
        <f t="shared" si="50"/>
        <v>0</v>
      </c>
      <c r="M337" s="93">
        <f t="shared" si="51"/>
        <v>0</v>
      </c>
      <c r="N337" s="34">
        <f t="shared" si="52"/>
        <v>0</v>
      </c>
      <c r="O337" s="43">
        <f t="shared" si="53"/>
        <v>0</v>
      </c>
      <c r="Q337" s="93">
        <f>IF(C337+D337=0,0,SUM(E$4:E337))</f>
        <v>0</v>
      </c>
      <c r="R337" s="34">
        <f>IF(I337=0,0,SUM(K$4:K337))</f>
        <v>0</v>
      </c>
      <c r="S337" s="43">
        <f>IF(F337+G337=0,0,SUM(O$4:O337))</f>
        <v>0</v>
      </c>
    </row>
    <row r="338" spans="1:19" x14ac:dyDescent="0.25">
      <c r="A338" s="57">
        <f t="shared" si="45"/>
        <v>48</v>
      </c>
      <c r="B338" s="101">
        <f t="shared" si="46"/>
        <v>45625</v>
      </c>
      <c r="C338" s="28"/>
      <c r="D338" s="28"/>
      <c r="E338" s="95">
        <f t="shared" si="47"/>
        <v>0</v>
      </c>
      <c r="F338" s="28"/>
      <c r="G338" s="28"/>
      <c r="H338" s="33">
        <f t="shared" si="48"/>
        <v>0</v>
      </c>
      <c r="I338" s="28"/>
      <c r="J338" s="33">
        <f t="shared" si="49"/>
        <v>0</v>
      </c>
      <c r="K338" s="34">
        <f t="shared" si="50"/>
        <v>0</v>
      </c>
      <c r="M338" s="93">
        <f t="shared" si="51"/>
        <v>0</v>
      </c>
      <c r="N338" s="34">
        <f t="shared" si="52"/>
        <v>0</v>
      </c>
      <c r="O338" s="43">
        <f t="shared" si="53"/>
        <v>0</v>
      </c>
      <c r="Q338" s="93">
        <f>IF(C338+D338=0,0,SUM(E$4:E338))</f>
        <v>0</v>
      </c>
      <c r="R338" s="34">
        <f>IF(I338=0,0,SUM(K$4:K338))</f>
        <v>0</v>
      </c>
      <c r="S338" s="43">
        <f>IF(F338+G338=0,0,SUM(O$4:O338))</f>
        <v>0</v>
      </c>
    </row>
    <row r="339" spans="1:19" x14ac:dyDescent="0.25">
      <c r="A339" s="57">
        <f t="shared" si="45"/>
        <v>48</v>
      </c>
      <c r="B339" s="101">
        <f t="shared" si="46"/>
        <v>45626</v>
      </c>
      <c r="C339" s="28"/>
      <c r="D339" s="28"/>
      <c r="E339" s="95">
        <f t="shared" si="47"/>
        <v>0</v>
      </c>
      <c r="F339" s="28"/>
      <c r="G339" s="28"/>
      <c r="H339" s="33">
        <f t="shared" si="48"/>
        <v>0</v>
      </c>
      <c r="I339" s="28"/>
      <c r="J339" s="33">
        <f t="shared" si="49"/>
        <v>0</v>
      </c>
      <c r="K339" s="34">
        <f t="shared" si="50"/>
        <v>0</v>
      </c>
      <c r="M339" s="93">
        <f t="shared" si="51"/>
        <v>0</v>
      </c>
      <c r="N339" s="34">
        <f t="shared" si="52"/>
        <v>0</v>
      </c>
      <c r="O339" s="43">
        <f t="shared" si="53"/>
        <v>0</v>
      </c>
      <c r="Q339" s="93">
        <f>IF(C339+D339=0,0,SUM(E$4:E339))</f>
        <v>0</v>
      </c>
      <c r="R339" s="34">
        <f>IF(I339=0,0,SUM(K$4:K339))</f>
        <v>0</v>
      </c>
      <c r="S339" s="43">
        <f>IF(F339+G339=0,0,SUM(O$4:O339))</f>
        <v>0</v>
      </c>
    </row>
    <row r="340" spans="1:19" x14ac:dyDescent="0.25">
      <c r="A340" s="57">
        <f t="shared" si="45"/>
        <v>48</v>
      </c>
      <c r="B340" s="101">
        <f t="shared" si="46"/>
        <v>45627</v>
      </c>
      <c r="C340" s="28"/>
      <c r="D340" s="28"/>
      <c r="E340" s="95">
        <f t="shared" si="47"/>
        <v>0</v>
      </c>
      <c r="F340" s="28"/>
      <c r="G340" s="28"/>
      <c r="H340" s="33">
        <f t="shared" si="48"/>
        <v>0</v>
      </c>
      <c r="I340" s="28"/>
      <c r="J340" s="33">
        <f t="shared" si="49"/>
        <v>0</v>
      </c>
      <c r="K340" s="34">
        <f t="shared" si="50"/>
        <v>0</v>
      </c>
      <c r="M340" s="93">
        <f t="shared" si="51"/>
        <v>0</v>
      </c>
      <c r="N340" s="34">
        <f t="shared" si="52"/>
        <v>0</v>
      </c>
      <c r="O340" s="43">
        <f t="shared" si="53"/>
        <v>0</v>
      </c>
      <c r="Q340" s="93">
        <f>IF(C340+D340=0,0,SUM(E$4:E340))</f>
        <v>0</v>
      </c>
      <c r="R340" s="34">
        <f>IF(I340=0,0,SUM(K$4:K340))</f>
        <v>0</v>
      </c>
      <c r="S340" s="43">
        <f>IF(F340+G340=0,0,SUM(O$4:O340))</f>
        <v>0</v>
      </c>
    </row>
    <row r="341" spans="1:19" x14ac:dyDescent="0.25">
      <c r="A341" s="57">
        <f t="shared" si="45"/>
        <v>49</v>
      </c>
      <c r="B341" s="101">
        <f t="shared" si="46"/>
        <v>45628</v>
      </c>
      <c r="C341" s="28"/>
      <c r="D341" s="28"/>
      <c r="E341" s="95">
        <f t="shared" si="47"/>
        <v>0</v>
      </c>
      <c r="F341" s="28"/>
      <c r="G341" s="28"/>
      <c r="H341" s="33">
        <f t="shared" si="48"/>
        <v>0</v>
      </c>
      <c r="I341" s="28"/>
      <c r="J341" s="33">
        <f t="shared" si="49"/>
        <v>0</v>
      </c>
      <c r="K341" s="34">
        <f t="shared" si="50"/>
        <v>0</v>
      </c>
      <c r="M341" s="93">
        <f t="shared" si="51"/>
        <v>0</v>
      </c>
      <c r="N341" s="34">
        <f t="shared" si="52"/>
        <v>0</v>
      </c>
      <c r="O341" s="43">
        <f t="shared" si="53"/>
        <v>0</v>
      </c>
      <c r="Q341" s="93">
        <f>IF(C341+D341=0,0,SUM(E$4:E341))</f>
        <v>0</v>
      </c>
      <c r="R341" s="34">
        <f>IF(I341=0,0,SUM(K$4:K341))</f>
        <v>0</v>
      </c>
      <c r="S341" s="43">
        <f>IF(F341+G341=0,0,SUM(O$4:O341))</f>
        <v>0</v>
      </c>
    </row>
    <row r="342" spans="1:19" x14ac:dyDescent="0.25">
      <c r="A342" s="57">
        <f t="shared" si="45"/>
        <v>49</v>
      </c>
      <c r="B342" s="101">
        <f t="shared" si="46"/>
        <v>45629</v>
      </c>
      <c r="C342" s="28"/>
      <c r="D342" s="28"/>
      <c r="E342" s="95">
        <f t="shared" si="47"/>
        <v>0</v>
      </c>
      <c r="F342" s="28"/>
      <c r="G342" s="28"/>
      <c r="H342" s="33">
        <f t="shared" si="48"/>
        <v>0</v>
      </c>
      <c r="I342" s="28"/>
      <c r="J342" s="33">
        <f t="shared" si="49"/>
        <v>0</v>
      </c>
      <c r="K342" s="34">
        <f t="shared" si="50"/>
        <v>0</v>
      </c>
      <c r="M342" s="93">
        <f t="shared" si="51"/>
        <v>0</v>
      </c>
      <c r="N342" s="34">
        <f t="shared" si="52"/>
        <v>0</v>
      </c>
      <c r="O342" s="43">
        <f t="shared" si="53"/>
        <v>0</v>
      </c>
      <c r="Q342" s="93">
        <f>IF(C342+D342=0,0,SUM(E$4:E342))</f>
        <v>0</v>
      </c>
      <c r="R342" s="34">
        <f>IF(I342=0,0,SUM(K$4:K342))</f>
        <v>0</v>
      </c>
      <c r="S342" s="43">
        <f>IF(F342+G342=0,0,SUM(O$4:O342))</f>
        <v>0</v>
      </c>
    </row>
    <row r="343" spans="1:19" x14ac:dyDescent="0.25">
      <c r="A343" s="57">
        <f t="shared" si="45"/>
        <v>49</v>
      </c>
      <c r="B343" s="101">
        <f t="shared" si="46"/>
        <v>45630</v>
      </c>
      <c r="C343" s="28"/>
      <c r="D343" s="28"/>
      <c r="E343" s="95">
        <f t="shared" si="47"/>
        <v>0</v>
      </c>
      <c r="F343" s="28"/>
      <c r="G343" s="28"/>
      <c r="H343" s="33">
        <f t="shared" si="48"/>
        <v>0</v>
      </c>
      <c r="I343" s="28"/>
      <c r="J343" s="33">
        <f t="shared" si="49"/>
        <v>0</v>
      </c>
      <c r="K343" s="34">
        <f t="shared" si="50"/>
        <v>0</v>
      </c>
      <c r="M343" s="93">
        <f t="shared" si="51"/>
        <v>0</v>
      </c>
      <c r="N343" s="34">
        <f t="shared" si="52"/>
        <v>0</v>
      </c>
      <c r="O343" s="43">
        <f t="shared" si="53"/>
        <v>0</v>
      </c>
      <c r="Q343" s="93">
        <f>IF(C343+D343=0,0,SUM(E$4:E343))</f>
        <v>0</v>
      </c>
      <c r="R343" s="34">
        <f>IF(I343=0,0,SUM(K$4:K343))</f>
        <v>0</v>
      </c>
      <c r="S343" s="43">
        <f>IF(F343+G343=0,0,SUM(O$4:O343))</f>
        <v>0</v>
      </c>
    </row>
    <row r="344" spans="1:19" x14ac:dyDescent="0.25">
      <c r="A344" s="57">
        <f t="shared" si="45"/>
        <v>49</v>
      </c>
      <c r="B344" s="101">
        <f t="shared" si="46"/>
        <v>45631</v>
      </c>
      <c r="C344" s="28"/>
      <c r="D344" s="28"/>
      <c r="E344" s="95">
        <f t="shared" si="47"/>
        <v>0</v>
      </c>
      <c r="F344" s="28"/>
      <c r="G344" s="28"/>
      <c r="H344" s="33">
        <f t="shared" si="48"/>
        <v>0</v>
      </c>
      <c r="I344" s="28"/>
      <c r="J344" s="33">
        <f t="shared" si="49"/>
        <v>0</v>
      </c>
      <c r="K344" s="34">
        <f t="shared" si="50"/>
        <v>0</v>
      </c>
      <c r="M344" s="93">
        <f t="shared" si="51"/>
        <v>0</v>
      </c>
      <c r="N344" s="34">
        <f t="shared" si="52"/>
        <v>0</v>
      </c>
      <c r="O344" s="43">
        <f t="shared" si="53"/>
        <v>0</v>
      </c>
      <c r="Q344" s="93">
        <f>IF(C344+D344=0,0,SUM(E$4:E344))</f>
        <v>0</v>
      </c>
      <c r="R344" s="34">
        <f>IF(I344=0,0,SUM(K$4:K344))</f>
        <v>0</v>
      </c>
      <c r="S344" s="43">
        <f>IF(F344+G344=0,0,SUM(O$4:O344))</f>
        <v>0</v>
      </c>
    </row>
    <row r="345" spans="1:19" x14ac:dyDescent="0.25">
      <c r="A345" s="57">
        <f t="shared" si="45"/>
        <v>49</v>
      </c>
      <c r="B345" s="101">
        <f t="shared" si="46"/>
        <v>45632</v>
      </c>
      <c r="C345" s="28"/>
      <c r="D345" s="28"/>
      <c r="E345" s="95">
        <f t="shared" si="47"/>
        <v>0</v>
      </c>
      <c r="F345" s="28"/>
      <c r="G345" s="28"/>
      <c r="H345" s="33">
        <f t="shared" si="48"/>
        <v>0</v>
      </c>
      <c r="I345" s="28"/>
      <c r="J345" s="33">
        <f t="shared" si="49"/>
        <v>0</v>
      </c>
      <c r="K345" s="34">
        <f t="shared" si="50"/>
        <v>0</v>
      </c>
      <c r="M345" s="93">
        <f t="shared" si="51"/>
        <v>0</v>
      </c>
      <c r="N345" s="34">
        <f t="shared" si="52"/>
        <v>0</v>
      </c>
      <c r="O345" s="43">
        <f t="shared" si="53"/>
        <v>0</v>
      </c>
      <c r="Q345" s="93">
        <f>IF(C345+D345=0,0,SUM(E$4:E345))</f>
        <v>0</v>
      </c>
      <c r="R345" s="34">
        <f>IF(I345=0,0,SUM(K$4:K345))</f>
        <v>0</v>
      </c>
      <c r="S345" s="43">
        <f>IF(F345+G345=0,0,SUM(O$4:O345))</f>
        <v>0</v>
      </c>
    </row>
    <row r="346" spans="1:19" x14ac:dyDescent="0.25">
      <c r="A346" s="57">
        <f t="shared" si="45"/>
        <v>49</v>
      </c>
      <c r="B346" s="101">
        <f t="shared" si="46"/>
        <v>45633</v>
      </c>
      <c r="C346" s="28"/>
      <c r="D346" s="28"/>
      <c r="E346" s="95">
        <f t="shared" si="47"/>
        <v>0</v>
      </c>
      <c r="F346" s="28"/>
      <c r="G346" s="28"/>
      <c r="H346" s="33">
        <f t="shared" si="48"/>
        <v>0</v>
      </c>
      <c r="I346" s="28"/>
      <c r="J346" s="33">
        <f t="shared" si="49"/>
        <v>0</v>
      </c>
      <c r="K346" s="34">
        <f t="shared" si="50"/>
        <v>0</v>
      </c>
      <c r="M346" s="93">
        <f t="shared" si="51"/>
        <v>0</v>
      </c>
      <c r="N346" s="34">
        <f t="shared" si="52"/>
        <v>0</v>
      </c>
      <c r="O346" s="43">
        <f t="shared" si="53"/>
        <v>0</v>
      </c>
      <c r="Q346" s="93">
        <f>IF(C346+D346=0,0,SUM(E$4:E346))</f>
        <v>0</v>
      </c>
      <c r="R346" s="34">
        <f>IF(I346=0,0,SUM(K$4:K346))</f>
        <v>0</v>
      </c>
      <c r="S346" s="43">
        <f>IF(F346+G346=0,0,SUM(O$4:O346))</f>
        <v>0</v>
      </c>
    </row>
    <row r="347" spans="1:19" x14ac:dyDescent="0.25">
      <c r="A347" s="57">
        <f t="shared" si="45"/>
        <v>49</v>
      </c>
      <c r="B347" s="101">
        <f t="shared" si="46"/>
        <v>45634</v>
      </c>
      <c r="C347" s="28"/>
      <c r="D347" s="28"/>
      <c r="E347" s="95">
        <f t="shared" si="47"/>
        <v>0</v>
      </c>
      <c r="F347" s="28"/>
      <c r="G347" s="28"/>
      <c r="H347" s="33">
        <f t="shared" si="48"/>
        <v>0</v>
      </c>
      <c r="I347" s="28"/>
      <c r="J347" s="33">
        <f t="shared" si="49"/>
        <v>0</v>
      </c>
      <c r="K347" s="34">
        <f t="shared" si="50"/>
        <v>0</v>
      </c>
      <c r="M347" s="93">
        <f t="shared" si="51"/>
        <v>0</v>
      </c>
      <c r="N347" s="34">
        <f t="shared" si="52"/>
        <v>0</v>
      </c>
      <c r="O347" s="43">
        <f t="shared" si="53"/>
        <v>0</v>
      </c>
      <c r="Q347" s="93">
        <f>IF(C347+D347=0,0,SUM(E$4:E347))</f>
        <v>0</v>
      </c>
      <c r="R347" s="34">
        <f>IF(I347=0,0,SUM(K$4:K347))</f>
        <v>0</v>
      </c>
      <c r="S347" s="43">
        <f>IF(F347+G347=0,0,SUM(O$4:O347))</f>
        <v>0</v>
      </c>
    </row>
    <row r="348" spans="1:19" x14ac:dyDescent="0.25">
      <c r="A348" s="57">
        <f t="shared" si="45"/>
        <v>50</v>
      </c>
      <c r="B348" s="101">
        <f t="shared" si="46"/>
        <v>45635</v>
      </c>
      <c r="C348" s="28"/>
      <c r="D348" s="28"/>
      <c r="E348" s="95">
        <f t="shared" si="47"/>
        <v>0</v>
      </c>
      <c r="F348" s="28"/>
      <c r="G348" s="28"/>
      <c r="H348" s="33">
        <f t="shared" si="48"/>
        <v>0</v>
      </c>
      <c r="I348" s="28"/>
      <c r="J348" s="33">
        <f t="shared" si="49"/>
        <v>0</v>
      </c>
      <c r="K348" s="34">
        <f t="shared" si="50"/>
        <v>0</v>
      </c>
      <c r="M348" s="93">
        <f t="shared" si="51"/>
        <v>0</v>
      </c>
      <c r="N348" s="34">
        <f t="shared" si="52"/>
        <v>0</v>
      </c>
      <c r="O348" s="43">
        <f t="shared" si="53"/>
        <v>0</v>
      </c>
      <c r="Q348" s="93">
        <f>IF(C348+D348=0,0,SUM(E$4:E348))</f>
        <v>0</v>
      </c>
      <c r="R348" s="34">
        <f>IF(I348=0,0,SUM(K$4:K348))</f>
        <v>0</v>
      </c>
      <c r="S348" s="43">
        <f>IF(F348+G348=0,0,SUM(O$4:O348))</f>
        <v>0</v>
      </c>
    </row>
    <row r="349" spans="1:19" x14ac:dyDescent="0.25">
      <c r="A349" s="57">
        <f t="shared" si="45"/>
        <v>50</v>
      </c>
      <c r="B349" s="101">
        <f t="shared" si="46"/>
        <v>45636</v>
      </c>
      <c r="C349" s="28"/>
      <c r="D349" s="28"/>
      <c r="E349" s="95">
        <f t="shared" si="47"/>
        <v>0</v>
      </c>
      <c r="F349" s="28"/>
      <c r="G349" s="28"/>
      <c r="H349" s="33">
        <f t="shared" si="48"/>
        <v>0</v>
      </c>
      <c r="I349" s="28"/>
      <c r="J349" s="33">
        <f t="shared" si="49"/>
        <v>0</v>
      </c>
      <c r="K349" s="34">
        <f t="shared" si="50"/>
        <v>0</v>
      </c>
      <c r="M349" s="93">
        <f t="shared" si="51"/>
        <v>0</v>
      </c>
      <c r="N349" s="34">
        <f t="shared" si="52"/>
        <v>0</v>
      </c>
      <c r="O349" s="43">
        <f t="shared" si="53"/>
        <v>0</v>
      </c>
      <c r="Q349" s="93">
        <f>IF(C349+D349=0,0,SUM(E$4:E349))</f>
        <v>0</v>
      </c>
      <c r="R349" s="34">
        <f>IF(I349=0,0,SUM(K$4:K349))</f>
        <v>0</v>
      </c>
      <c r="S349" s="43">
        <f>IF(F349+G349=0,0,SUM(O$4:O349))</f>
        <v>0</v>
      </c>
    </row>
    <row r="350" spans="1:19" x14ac:dyDescent="0.25">
      <c r="A350" s="57">
        <f t="shared" si="45"/>
        <v>50</v>
      </c>
      <c r="B350" s="101">
        <f t="shared" si="46"/>
        <v>45637</v>
      </c>
      <c r="C350" s="28"/>
      <c r="D350" s="28"/>
      <c r="E350" s="95">
        <f t="shared" si="47"/>
        <v>0</v>
      </c>
      <c r="F350" s="28"/>
      <c r="G350" s="28"/>
      <c r="H350" s="33">
        <f t="shared" si="48"/>
        <v>0</v>
      </c>
      <c r="I350" s="28"/>
      <c r="J350" s="33">
        <f t="shared" si="49"/>
        <v>0</v>
      </c>
      <c r="K350" s="34">
        <f t="shared" si="50"/>
        <v>0</v>
      </c>
      <c r="M350" s="93">
        <f t="shared" si="51"/>
        <v>0</v>
      </c>
      <c r="N350" s="34">
        <f t="shared" si="52"/>
        <v>0</v>
      </c>
      <c r="O350" s="43">
        <f t="shared" si="53"/>
        <v>0</v>
      </c>
      <c r="Q350" s="93">
        <f>IF(C350+D350=0,0,SUM(E$4:E350))</f>
        <v>0</v>
      </c>
      <c r="R350" s="34">
        <f>IF(I350=0,0,SUM(K$4:K350))</f>
        <v>0</v>
      </c>
      <c r="S350" s="43">
        <f>IF(F350+G350=0,0,SUM(O$4:O350))</f>
        <v>0</v>
      </c>
    </row>
    <row r="351" spans="1:19" x14ac:dyDescent="0.25">
      <c r="A351" s="57">
        <f t="shared" si="45"/>
        <v>50</v>
      </c>
      <c r="B351" s="101">
        <f t="shared" si="46"/>
        <v>45638</v>
      </c>
      <c r="C351" s="28"/>
      <c r="D351" s="28"/>
      <c r="E351" s="95">
        <f t="shared" si="47"/>
        <v>0</v>
      </c>
      <c r="F351" s="28"/>
      <c r="G351" s="28"/>
      <c r="H351" s="33">
        <f t="shared" si="48"/>
        <v>0</v>
      </c>
      <c r="I351" s="28"/>
      <c r="J351" s="33">
        <f t="shared" si="49"/>
        <v>0</v>
      </c>
      <c r="K351" s="34">
        <f t="shared" si="50"/>
        <v>0</v>
      </c>
      <c r="M351" s="93">
        <f t="shared" si="51"/>
        <v>0</v>
      </c>
      <c r="N351" s="34">
        <f t="shared" si="52"/>
        <v>0</v>
      </c>
      <c r="O351" s="43">
        <f t="shared" si="53"/>
        <v>0</v>
      </c>
      <c r="Q351" s="93">
        <f>IF(C351+D351=0,0,SUM(E$4:E351))</f>
        <v>0</v>
      </c>
      <c r="R351" s="34">
        <f>IF(I351=0,0,SUM(K$4:K351))</f>
        <v>0</v>
      </c>
      <c r="S351" s="43">
        <f>IF(F351+G351=0,0,SUM(O$4:O351))</f>
        <v>0</v>
      </c>
    </row>
    <row r="352" spans="1:19" x14ac:dyDescent="0.25">
      <c r="A352" s="57">
        <f t="shared" si="45"/>
        <v>50</v>
      </c>
      <c r="B352" s="101">
        <f t="shared" si="46"/>
        <v>45639</v>
      </c>
      <c r="C352" s="28"/>
      <c r="D352" s="28"/>
      <c r="E352" s="95">
        <f t="shared" si="47"/>
        <v>0</v>
      </c>
      <c r="F352" s="28"/>
      <c r="G352" s="28"/>
      <c r="H352" s="33">
        <f t="shared" si="48"/>
        <v>0</v>
      </c>
      <c r="I352" s="28"/>
      <c r="J352" s="33">
        <f t="shared" si="49"/>
        <v>0</v>
      </c>
      <c r="K352" s="34">
        <f t="shared" si="50"/>
        <v>0</v>
      </c>
      <c r="M352" s="93">
        <f t="shared" si="51"/>
        <v>0</v>
      </c>
      <c r="N352" s="34">
        <f t="shared" si="52"/>
        <v>0</v>
      </c>
      <c r="O352" s="43">
        <f t="shared" si="53"/>
        <v>0</v>
      </c>
      <c r="Q352" s="93">
        <f>IF(C352+D352=0,0,SUM(E$4:E352))</f>
        <v>0</v>
      </c>
      <c r="R352" s="34">
        <f>IF(I352=0,0,SUM(K$4:K352))</f>
        <v>0</v>
      </c>
      <c r="S352" s="43">
        <f>IF(F352+G352=0,0,SUM(O$4:O352))</f>
        <v>0</v>
      </c>
    </row>
    <row r="353" spans="1:19" x14ac:dyDescent="0.25">
      <c r="A353" s="57">
        <f t="shared" si="45"/>
        <v>50</v>
      </c>
      <c r="B353" s="101">
        <f t="shared" si="46"/>
        <v>45640</v>
      </c>
      <c r="C353" s="28"/>
      <c r="D353" s="28"/>
      <c r="E353" s="95">
        <f t="shared" si="47"/>
        <v>0</v>
      </c>
      <c r="F353" s="28"/>
      <c r="G353" s="28"/>
      <c r="H353" s="33">
        <f t="shared" si="48"/>
        <v>0</v>
      </c>
      <c r="I353" s="28"/>
      <c r="J353" s="33">
        <f t="shared" si="49"/>
        <v>0</v>
      </c>
      <c r="K353" s="34">
        <f t="shared" si="50"/>
        <v>0</v>
      </c>
      <c r="M353" s="93">
        <f t="shared" si="51"/>
        <v>0</v>
      </c>
      <c r="N353" s="34">
        <f t="shared" si="52"/>
        <v>0</v>
      </c>
      <c r="O353" s="43">
        <f t="shared" si="53"/>
        <v>0</v>
      </c>
      <c r="Q353" s="93">
        <f>IF(C353+D353=0,0,SUM(E$4:E353))</f>
        <v>0</v>
      </c>
      <c r="R353" s="34">
        <f>IF(I353=0,0,SUM(K$4:K353))</f>
        <v>0</v>
      </c>
      <c r="S353" s="43">
        <f>IF(F353+G353=0,0,SUM(O$4:O353))</f>
        <v>0</v>
      </c>
    </row>
    <row r="354" spans="1:19" x14ac:dyDescent="0.25">
      <c r="A354" s="57">
        <f t="shared" si="45"/>
        <v>50</v>
      </c>
      <c r="B354" s="101">
        <f t="shared" si="46"/>
        <v>45641</v>
      </c>
      <c r="C354" s="28"/>
      <c r="D354" s="28"/>
      <c r="E354" s="95">
        <f t="shared" si="47"/>
        <v>0</v>
      </c>
      <c r="F354" s="28"/>
      <c r="G354" s="28"/>
      <c r="H354" s="33">
        <f t="shared" si="48"/>
        <v>0</v>
      </c>
      <c r="I354" s="28"/>
      <c r="J354" s="33">
        <f t="shared" si="49"/>
        <v>0</v>
      </c>
      <c r="K354" s="34">
        <f t="shared" si="50"/>
        <v>0</v>
      </c>
      <c r="M354" s="93">
        <f t="shared" si="51"/>
        <v>0</v>
      </c>
      <c r="N354" s="34">
        <f t="shared" si="52"/>
        <v>0</v>
      </c>
      <c r="O354" s="43">
        <f t="shared" si="53"/>
        <v>0</v>
      </c>
      <c r="Q354" s="93">
        <f>IF(C354+D354=0,0,SUM(E$4:E354))</f>
        <v>0</v>
      </c>
      <c r="R354" s="34">
        <f>IF(I354=0,0,SUM(K$4:K354))</f>
        <v>0</v>
      </c>
      <c r="S354" s="43">
        <f>IF(F354+G354=0,0,SUM(O$4:O354))</f>
        <v>0</v>
      </c>
    </row>
    <row r="355" spans="1:19" x14ac:dyDescent="0.25">
      <c r="A355" s="57">
        <f t="shared" si="45"/>
        <v>51</v>
      </c>
      <c r="B355" s="101">
        <f t="shared" si="46"/>
        <v>45642</v>
      </c>
      <c r="C355" s="28"/>
      <c r="D355" s="28"/>
      <c r="E355" s="95">
        <f t="shared" si="47"/>
        <v>0</v>
      </c>
      <c r="F355" s="28"/>
      <c r="G355" s="28"/>
      <c r="H355" s="33">
        <f t="shared" si="48"/>
        <v>0</v>
      </c>
      <c r="I355" s="28"/>
      <c r="J355" s="33">
        <f t="shared" si="49"/>
        <v>0</v>
      </c>
      <c r="K355" s="34">
        <f t="shared" si="50"/>
        <v>0</v>
      </c>
      <c r="M355" s="93">
        <f t="shared" si="51"/>
        <v>0</v>
      </c>
      <c r="N355" s="34">
        <f t="shared" si="52"/>
        <v>0</v>
      </c>
      <c r="O355" s="43">
        <f t="shared" si="53"/>
        <v>0</v>
      </c>
      <c r="Q355" s="93">
        <f>IF(C355+D355=0,0,SUM(E$4:E355))</f>
        <v>0</v>
      </c>
      <c r="R355" s="34">
        <f>IF(I355=0,0,SUM(K$4:K355))</f>
        <v>0</v>
      </c>
      <c r="S355" s="43">
        <f>IF(F355+G355=0,0,SUM(O$4:O355))</f>
        <v>0</v>
      </c>
    </row>
    <row r="356" spans="1:19" x14ac:dyDescent="0.25">
      <c r="A356" s="57">
        <f t="shared" si="45"/>
        <v>51</v>
      </c>
      <c r="B356" s="101">
        <f t="shared" si="46"/>
        <v>45643</v>
      </c>
      <c r="C356" s="28"/>
      <c r="D356" s="28"/>
      <c r="E356" s="95">
        <f t="shared" si="47"/>
        <v>0</v>
      </c>
      <c r="F356" s="28"/>
      <c r="G356" s="28"/>
      <c r="H356" s="33">
        <f t="shared" si="48"/>
        <v>0</v>
      </c>
      <c r="I356" s="28"/>
      <c r="J356" s="33">
        <f t="shared" si="49"/>
        <v>0</v>
      </c>
      <c r="K356" s="34">
        <f t="shared" si="50"/>
        <v>0</v>
      </c>
      <c r="M356" s="93">
        <f t="shared" si="51"/>
        <v>0</v>
      </c>
      <c r="N356" s="34">
        <f t="shared" si="52"/>
        <v>0</v>
      </c>
      <c r="O356" s="43">
        <f t="shared" si="53"/>
        <v>0</v>
      </c>
      <c r="Q356" s="93">
        <f>IF(C356+D356=0,0,SUM(E$4:E356))</f>
        <v>0</v>
      </c>
      <c r="R356" s="34">
        <f>IF(I356=0,0,SUM(K$4:K356))</f>
        <v>0</v>
      </c>
      <c r="S356" s="43">
        <f>IF(F356+G356=0,0,SUM(O$4:O356))</f>
        <v>0</v>
      </c>
    </row>
    <row r="357" spans="1:19" x14ac:dyDescent="0.25">
      <c r="A357" s="57">
        <f t="shared" si="45"/>
        <v>51</v>
      </c>
      <c r="B357" s="101">
        <f t="shared" si="46"/>
        <v>45644</v>
      </c>
      <c r="C357" s="28"/>
      <c r="D357" s="28"/>
      <c r="E357" s="95">
        <f t="shared" si="47"/>
        <v>0</v>
      </c>
      <c r="F357" s="28"/>
      <c r="G357" s="28"/>
      <c r="H357" s="33">
        <f t="shared" si="48"/>
        <v>0</v>
      </c>
      <c r="I357" s="28"/>
      <c r="J357" s="33">
        <f t="shared" si="49"/>
        <v>0</v>
      </c>
      <c r="K357" s="34">
        <f t="shared" si="50"/>
        <v>0</v>
      </c>
      <c r="M357" s="93">
        <f t="shared" si="51"/>
        <v>0</v>
      </c>
      <c r="N357" s="34">
        <f t="shared" si="52"/>
        <v>0</v>
      </c>
      <c r="O357" s="43">
        <f t="shared" si="53"/>
        <v>0</v>
      </c>
      <c r="Q357" s="93">
        <f>IF(C357+D357=0,0,SUM(E$4:E357))</f>
        <v>0</v>
      </c>
      <c r="R357" s="34">
        <f>IF(I357=0,0,SUM(K$4:K357))</f>
        <v>0</v>
      </c>
      <c r="S357" s="43">
        <f>IF(F357+G357=0,0,SUM(O$4:O357))</f>
        <v>0</v>
      </c>
    </row>
    <row r="358" spans="1:19" x14ac:dyDescent="0.25">
      <c r="A358" s="57">
        <f t="shared" si="45"/>
        <v>51</v>
      </c>
      <c r="B358" s="101">
        <f t="shared" si="46"/>
        <v>45645</v>
      </c>
      <c r="C358" s="28"/>
      <c r="D358" s="28"/>
      <c r="E358" s="95">
        <f t="shared" si="47"/>
        <v>0</v>
      </c>
      <c r="F358" s="28"/>
      <c r="G358" s="28"/>
      <c r="H358" s="33">
        <f t="shared" si="48"/>
        <v>0</v>
      </c>
      <c r="I358" s="28"/>
      <c r="J358" s="33">
        <f t="shared" si="49"/>
        <v>0</v>
      </c>
      <c r="K358" s="34">
        <f t="shared" si="50"/>
        <v>0</v>
      </c>
      <c r="M358" s="93">
        <f t="shared" si="51"/>
        <v>0</v>
      </c>
      <c r="N358" s="34">
        <f t="shared" si="52"/>
        <v>0</v>
      </c>
      <c r="O358" s="43">
        <f t="shared" si="53"/>
        <v>0</v>
      </c>
      <c r="Q358" s="93">
        <f>IF(C358+D358=0,0,SUM(E$4:E358))</f>
        <v>0</v>
      </c>
      <c r="R358" s="34">
        <f>IF(I358=0,0,SUM(K$4:K358))</f>
        <v>0</v>
      </c>
      <c r="S358" s="43">
        <f>IF(F358+G358=0,0,SUM(O$4:O358))</f>
        <v>0</v>
      </c>
    </row>
    <row r="359" spans="1:19" x14ac:dyDescent="0.25">
      <c r="A359" s="57">
        <f t="shared" si="45"/>
        <v>51</v>
      </c>
      <c r="B359" s="101">
        <f t="shared" si="46"/>
        <v>45646</v>
      </c>
      <c r="C359" s="28"/>
      <c r="D359" s="28"/>
      <c r="E359" s="95">
        <f t="shared" si="47"/>
        <v>0</v>
      </c>
      <c r="F359" s="28"/>
      <c r="G359" s="28"/>
      <c r="H359" s="33">
        <f t="shared" si="48"/>
        <v>0</v>
      </c>
      <c r="I359" s="28"/>
      <c r="J359" s="33">
        <f t="shared" si="49"/>
        <v>0</v>
      </c>
      <c r="K359" s="34">
        <f t="shared" si="50"/>
        <v>0</v>
      </c>
      <c r="M359" s="93">
        <f t="shared" si="51"/>
        <v>0</v>
      </c>
      <c r="N359" s="34">
        <f t="shared" si="52"/>
        <v>0</v>
      </c>
      <c r="O359" s="43">
        <f t="shared" si="53"/>
        <v>0</v>
      </c>
      <c r="Q359" s="93">
        <f>IF(C359+D359=0,0,SUM(E$4:E359))</f>
        <v>0</v>
      </c>
      <c r="R359" s="34">
        <f>IF(I359=0,0,SUM(K$4:K359))</f>
        <v>0</v>
      </c>
      <c r="S359" s="43">
        <f>IF(F359+G359=0,0,SUM(O$4:O359))</f>
        <v>0</v>
      </c>
    </row>
    <row r="360" spans="1:19" x14ac:dyDescent="0.25">
      <c r="A360" s="57">
        <f t="shared" si="45"/>
        <v>51</v>
      </c>
      <c r="B360" s="101">
        <f t="shared" si="46"/>
        <v>45647</v>
      </c>
      <c r="C360" s="28"/>
      <c r="D360" s="28"/>
      <c r="E360" s="95">
        <f t="shared" si="47"/>
        <v>0</v>
      </c>
      <c r="F360" s="28"/>
      <c r="G360" s="28"/>
      <c r="H360" s="33">
        <f t="shared" si="48"/>
        <v>0</v>
      </c>
      <c r="I360" s="28"/>
      <c r="J360" s="33">
        <f t="shared" si="49"/>
        <v>0</v>
      </c>
      <c r="K360" s="34">
        <f t="shared" si="50"/>
        <v>0</v>
      </c>
      <c r="M360" s="93">
        <f t="shared" si="51"/>
        <v>0</v>
      </c>
      <c r="N360" s="34">
        <f t="shared" si="52"/>
        <v>0</v>
      </c>
      <c r="O360" s="43">
        <f t="shared" si="53"/>
        <v>0</v>
      </c>
      <c r="Q360" s="93">
        <f>IF(C360+D360=0,0,SUM(E$4:E360))</f>
        <v>0</v>
      </c>
      <c r="R360" s="34">
        <f>IF(I360=0,0,SUM(K$4:K360))</f>
        <v>0</v>
      </c>
      <c r="S360" s="43">
        <f>IF(F360+G360=0,0,SUM(O$4:O360))</f>
        <v>0</v>
      </c>
    </row>
    <row r="361" spans="1:19" x14ac:dyDescent="0.25">
      <c r="A361" s="57">
        <f t="shared" si="45"/>
        <v>51</v>
      </c>
      <c r="B361" s="101">
        <f t="shared" si="46"/>
        <v>45648</v>
      </c>
      <c r="C361" s="28"/>
      <c r="D361" s="28"/>
      <c r="E361" s="95">
        <f t="shared" si="47"/>
        <v>0</v>
      </c>
      <c r="F361" s="28"/>
      <c r="G361" s="28"/>
      <c r="H361" s="33">
        <f t="shared" si="48"/>
        <v>0</v>
      </c>
      <c r="I361" s="28"/>
      <c r="J361" s="33">
        <f t="shared" si="49"/>
        <v>0</v>
      </c>
      <c r="K361" s="34">
        <f t="shared" si="50"/>
        <v>0</v>
      </c>
      <c r="M361" s="93">
        <f t="shared" si="51"/>
        <v>0</v>
      </c>
      <c r="N361" s="34">
        <f t="shared" si="52"/>
        <v>0</v>
      </c>
      <c r="O361" s="43">
        <f t="shared" si="53"/>
        <v>0</v>
      </c>
      <c r="Q361" s="93">
        <f>IF(C361+D361=0,0,SUM(E$4:E361))</f>
        <v>0</v>
      </c>
      <c r="R361" s="34">
        <f>IF(I361=0,0,SUM(K$4:K361))</f>
        <v>0</v>
      </c>
      <c r="S361" s="43">
        <f>IF(F361+G361=0,0,SUM(O$4:O361))</f>
        <v>0</v>
      </c>
    </row>
    <row r="362" spans="1:19" x14ac:dyDescent="0.25">
      <c r="A362" s="57">
        <f t="shared" si="45"/>
        <v>52</v>
      </c>
      <c r="B362" s="101">
        <f t="shared" si="46"/>
        <v>45649</v>
      </c>
      <c r="C362" s="28"/>
      <c r="D362" s="28"/>
      <c r="E362" s="95">
        <f t="shared" si="47"/>
        <v>0</v>
      </c>
      <c r="F362" s="28"/>
      <c r="G362" s="28"/>
      <c r="H362" s="33">
        <f t="shared" si="48"/>
        <v>0</v>
      </c>
      <c r="I362" s="28"/>
      <c r="J362" s="33">
        <f t="shared" si="49"/>
        <v>0</v>
      </c>
      <c r="K362" s="34">
        <f t="shared" si="50"/>
        <v>0</v>
      </c>
      <c r="M362" s="93">
        <f t="shared" si="51"/>
        <v>0</v>
      </c>
      <c r="N362" s="34">
        <f t="shared" si="52"/>
        <v>0</v>
      </c>
      <c r="O362" s="43">
        <f t="shared" si="53"/>
        <v>0</v>
      </c>
      <c r="Q362" s="93">
        <f>IF(C362+D362=0,0,SUM(E$4:E362))</f>
        <v>0</v>
      </c>
      <c r="R362" s="34">
        <f>IF(I362=0,0,SUM(K$4:K362))</f>
        <v>0</v>
      </c>
      <c r="S362" s="43">
        <f>IF(F362+G362=0,0,SUM(O$4:O362))</f>
        <v>0</v>
      </c>
    </row>
    <row r="363" spans="1:19" x14ac:dyDescent="0.25">
      <c r="A363" s="57">
        <f t="shared" si="45"/>
        <v>52</v>
      </c>
      <c r="B363" s="101">
        <f t="shared" si="46"/>
        <v>45650</v>
      </c>
      <c r="C363" s="28"/>
      <c r="D363" s="28"/>
      <c r="E363" s="95">
        <f t="shared" si="47"/>
        <v>0</v>
      </c>
      <c r="F363" s="28"/>
      <c r="G363" s="28"/>
      <c r="H363" s="33">
        <f t="shared" si="48"/>
        <v>0</v>
      </c>
      <c r="I363" s="28"/>
      <c r="J363" s="33">
        <f t="shared" si="49"/>
        <v>0</v>
      </c>
      <c r="K363" s="34">
        <f t="shared" si="50"/>
        <v>0</v>
      </c>
      <c r="M363" s="93">
        <f t="shared" si="51"/>
        <v>0</v>
      </c>
      <c r="N363" s="34">
        <f t="shared" si="52"/>
        <v>0</v>
      </c>
      <c r="O363" s="43">
        <f t="shared" si="53"/>
        <v>0</v>
      </c>
      <c r="Q363" s="93">
        <f>IF(C363+D363=0,0,SUM(E$4:E363))</f>
        <v>0</v>
      </c>
      <c r="R363" s="34">
        <f>IF(I363=0,0,SUM(K$4:K363))</f>
        <v>0</v>
      </c>
      <c r="S363" s="43">
        <f>IF(F363+G363=0,0,SUM(O$4:O363))</f>
        <v>0</v>
      </c>
    </row>
    <row r="364" spans="1:19" x14ac:dyDescent="0.25">
      <c r="A364" s="57">
        <f t="shared" si="45"/>
        <v>52</v>
      </c>
      <c r="B364" s="101">
        <f t="shared" si="46"/>
        <v>45651</v>
      </c>
      <c r="C364" s="28"/>
      <c r="D364" s="28"/>
      <c r="E364" s="95">
        <f t="shared" si="47"/>
        <v>0</v>
      </c>
      <c r="F364" s="28"/>
      <c r="G364" s="28"/>
      <c r="H364" s="33">
        <f t="shared" si="48"/>
        <v>0</v>
      </c>
      <c r="I364" s="28"/>
      <c r="J364" s="33">
        <f t="shared" si="49"/>
        <v>0</v>
      </c>
      <c r="K364" s="34">
        <f t="shared" si="50"/>
        <v>0</v>
      </c>
      <c r="M364" s="93">
        <f t="shared" si="51"/>
        <v>0</v>
      </c>
      <c r="N364" s="34">
        <f t="shared" si="52"/>
        <v>0</v>
      </c>
      <c r="O364" s="43">
        <f t="shared" si="53"/>
        <v>0</v>
      </c>
      <c r="Q364" s="93">
        <f>IF(C364+D364=0,0,SUM(E$4:E364))</f>
        <v>0</v>
      </c>
      <c r="R364" s="34">
        <f>IF(I364=0,0,SUM(K$4:K364))</f>
        <v>0</v>
      </c>
      <c r="S364" s="43">
        <f>IF(F364+G364=0,0,SUM(O$4:O364))</f>
        <v>0</v>
      </c>
    </row>
    <row r="365" spans="1:19" x14ac:dyDescent="0.25">
      <c r="A365" s="57">
        <f t="shared" ref="A365:A370" si="54">(B365-WEEKDAY(B365-1)+4-(TRUNC(DATE(YEAR(B365-WEEKDAY(B365-1)+4),1,2)/7)*7+5))/7+1</f>
        <v>52</v>
      </c>
      <c r="B365" s="101">
        <f t="shared" si="46"/>
        <v>45652</v>
      </c>
      <c r="C365" s="28"/>
      <c r="D365" s="28"/>
      <c r="E365" s="95">
        <f t="shared" ref="E365:E370" si="55">IF(C365+D365=0,0,C365-C364+D365-D364)</f>
        <v>0</v>
      </c>
      <c r="F365" s="28"/>
      <c r="G365" s="28"/>
      <c r="H365" s="33">
        <f t="shared" ref="H365:H370" si="56">IF(F365+G365=0,0,F365-F364+G365-G364)</f>
        <v>0</v>
      </c>
      <c r="I365" s="28"/>
      <c r="J365" s="33">
        <f t="shared" ref="J365:J370" si="57">IF(I365=0,0,I365-I364)</f>
        <v>0</v>
      </c>
      <c r="K365" s="34">
        <f t="shared" ref="K365:K370" si="58">J365-H365</f>
        <v>0</v>
      </c>
      <c r="M365" s="93">
        <f t="shared" ref="M365:M370" si="59">E365</f>
        <v>0</v>
      </c>
      <c r="N365" s="34">
        <f t="shared" ref="N365:N370" si="60">K365</f>
        <v>0</v>
      </c>
      <c r="O365" s="43">
        <f t="shared" ref="O365:O370" si="61">-H365</f>
        <v>0</v>
      </c>
      <c r="Q365" s="93">
        <f>IF(C365+D365=0,0,SUM(E$4:E365))</f>
        <v>0</v>
      </c>
      <c r="R365" s="34">
        <f>IF(I365=0,0,SUM(K$4:K365))</f>
        <v>0</v>
      </c>
      <c r="S365" s="43">
        <f>IF(F365+G365=0,0,SUM(O$4:O365))</f>
        <v>0</v>
      </c>
    </row>
    <row r="366" spans="1:19" x14ac:dyDescent="0.25">
      <c r="A366" s="57">
        <f t="shared" si="54"/>
        <v>52</v>
      </c>
      <c r="B366" s="101">
        <f t="shared" si="46"/>
        <v>45653</v>
      </c>
      <c r="C366" s="28"/>
      <c r="D366" s="28"/>
      <c r="E366" s="95">
        <f t="shared" si="55"/>
        <v>0</v>
      </c>
      <c r="F366" s="28"/>
      <c r="G366" s="28"/>
      <c r="H366" s="33">
        <f t="shared" si="56"/>
        <v>0</v>
      </c>
      <c r="I366" s="28"/>
      <c r="J366" s="33">
        <f t="shared" si="57"/>
        <v>0</v>
      </c>
      <c r="K366" s="34">
        <f t="shared" si="58"/>
        <v>0</v>
      </c>
      <c r="M366" s="93">
        <f t="shared" si="59"/>
        <v>0</v>
      </c>
      <c r="N366" s="34">
        <f t="shared" si="60"/>
        <v>0</v>
      </c>
      <c r="O366" s="43">
        <f t="shared" si="61"/>
        <v>0</v>
      </c>
      <c r="Q366" s="93">
        <f>IF(C366+D366=0,0,SUM(E$4:E366))</f>
        <v>0</v>
      </c>
      <c r="R366" s="34">
        <f>IF(I366=0,0,SUM(K$4:K366))</f>
        <v>0</v>
      </c>
      <c r="S366" s="43">
        <f>IF(F366+G366=0,0,SUM(O$4:O366))</f>
        <v>0</v>
      </c>
    </row>
    <row r="367" spans="1:19" x14ac:dyDescent="0.25">
      <c r="A367" s="57">
        <f t="shared" si="54"/>
        <v>52</v>
      </c>
      <c r="B367" s="101">
        <f t="shared" si="46"/>
        <v>45654</v>
      </c>
      <c r="C367" s="28"/>
      <c r="D367" s="28"/>
      <c r="E367" s="95">
        <f t="shared" si="55"/>
        <v>0</v>
      </c>
      <c r="F367" s="28"/>
      <c r="G367" s="28"/>
      <c r="H367" s="33">
        <f t="shared" si="56"/>
        <v>0</v>
      </c>
      <c r="I367" s="28"/>
      <c r="J367" s="33">
        <f t="shared" si="57"/>
        <v>0</v>
      </c>
      <c r="K367" s="34">
        <f t="shared" si="58"/>
        <v>0</v>
      </c>
      <c r="M367" s="93">
        <f t="shared" si="59"/>
        <v>0</v>
      </c>
      <c r="N367" s="34">
        <f t="shared" si="60"/>
        <v>0</v>
      </c>
      <c r="O367" s="43">
        <f t="shared" si="61"/>
        <v>0</v>
      </c>
      <c r="Q367" s="93">
        <f>IF(C367+D367=0,0,SUM(E$4:E367))</f>
        <v>0</v>
      </c>
      <c r="R367" s="34">
        <f>IF(I367=0,0,SUM(K$4:K367))</f>
        <v>0</v>
      </c>
      <c r="S367" s="43">
        <f>IF(F367+G367=0,0,SUM(O$4:O367))</f>
        <v>0</v>
      </c>
    </row>
    <row r="368" spans="1:19" x14ac:dyDescent="0.25">
      <c r="A368" s="57">
        <f t="shared" ref="A368:A370" si="62">(B368-WEEKDAY(B368-1)+4-(TRUNC(DATE(YEAR(B368-WEEKDAY(B368-1)+4),1,2)/7)*7+5))/7+1</f>
        <v>52</v>
      </c>
      <c r="B368" s="101">
        <f t="shared" si="46"/>
        <v>45655</v>
      </c>
      <c r="C368" s="28"/>
      <c r="D368" s="28"/>
      <c r="E368" s="95">
        <f t="shared" ref="E368:E370" si="63">IF(C368+D368=0,0,C368-C367+D368-D367)</f>
        <v>0</v>
      </c>
      <c r="F368" s="28"/>
      <c r="G368" s="28"/>
      <c r="H368" s="33">
        <f t="shared" ref="H368:H370" si="64">IF(F368+G368=0,0,F368-F367+G368-G367)</f>
        <v>0</v>
      </c>
      <c r="I368" s="28"/>
      <c r="J368" s="33">
        <f t="shared" ref="J368:J370" si="65">IF(I368=0,0,I368-I367)</f>
        <v>0</v>
      </c>
      <c r="K368" s="34">
        <f t="shared" ref="K368:K370" si="66">J368-H368</f>
        <v>0</v>
      </c>
      <c r="M368" s="93">
        <f t="shared" ref="M368:M370" si="67">E368</f>
        <v>0</v>
      </c>
      <c r="N368" s="34">
        <f t="shared" ref="N368:N370" si="68">K368</f>
        <v>0</v>
      </c>
      <c r="O368" s="43">
        <f t="shared" ref="O368:O370" si="69">-H368</f>
        <v>0</v>
      </c>
      <c r="Q368" s="93">
        <f>IF(C368+D368=0,0,SUM(E$4:E368))</f>
        <v>0</v>
      </c>
      <c r="R368" s="34">
        <f>IF(I368=0,0,SUM(K$4:K368))</f>
        <v>0</v>
      </c>
      <c r="S368" s="43">
        <f>IF(F368+G368=0,0,SUM(O$4:O368))</f>
        <v>0</v>
      </c>
    </row>
    <row r="369" spans="1:19" x14ac:dyDescent="0.25">
      <c r="A369" s="57">
        <f t="shared" si="62"/>
        <v>1</v>
      </c>
      <c r="B369" s="101">
        <f t="shared" si="46"/>
        <v>45656</v>
      </c>
      <c r="C369" s="28"/>
      <c r="D369" s="28"/>
      <c r="E369" s="95">
        <f t="shared" si="63"/>
        <v>0</v>
      </c>
      <c r="F369" s="28"/>
      <c r="G369" s="28"/>
      <c r="H369" s="33">
        <f t="shared" si="64"/>
        <v>0</v>
      </c>
      <c r="I369" s="28"/>
      <c r="J369" s="33">
        <f t="shared" si="65"/>
        <v>0</v>
      </c>
      <c r="K369" s="34">
        <f t="shared" si="66"/>
        <v>0</v>
      </c>
      <c r="M369" s="93">
        <f t="shared" si="67"/>
        <v>0</v>
      </c>
      <c r="N369" s="34">
        <f t="shared" si="68"/>
        <v>0</v>
      </c>
      <c r="O369" s="43">
        <f t="shared" si="69"/>
        <v>0</v>
      </c>
      <c r="Q369" s="93">
        <f>IF(C369+D369=0,0,SUM(E$4:E369))</f>
        <v>0</v>
      </c>
      <c r="R369" s="34">
        <f>IF(I369=0,0,SUM(K$4:K369))</f>
        <v>0</v>
      </c>
      <c r="S369" s="43">
        <f>IF(F369+G369=0,0,SUM(O$4:O369))</f>
        <v>0</v>
      </c>
    </row>
    <row r="370" spans="1:19" x14ac:dyDescent="0.25">
      <c r="A370" s="57">
        <f t="shared" si="62"/>
        <v>1</v>
      </c>
      <c r="B370" s="101">
        <f>IF(DATE(YEAR(B369),2,29)=DATE(YEAR(B369),3,1),B369,B369+1)</f>
        <v>45657</v>
      </c>
      <c r="C370" s="28"/>
      <c r="D370" s="28"/>
      <c r="E370" s="95">
        <f t="shared" si="63"/>
        <v>0</v>
      </c>
      <c r="F370" s="28"/>
      <c r="G370" s="28"/>
      <c r="H370" s="33">
        <f t="shared" si="64"/>
        <v>0</v>
      </c>
      <c r="I370" s="28"/>
      <c r="J370" s="33">
        <f t="shared" si="65"/>
        <v>0</v>
      </c>
      <c r="K370" s="34">
        <f t="shared" si="66"/>
        <v>0</v>
      </c>
      <c r="M370" s="93">
        <f t="shared" si="67"/>
        <v>0</v>
      </c>
      <c r="N370" s="34">
        <f t="shared" si="68"/>
        <v>0</v>
      </c>
      <c r="O370" s="43">
        <f t="shared" si="69"/>
        <v>0</v>
      </c>
      <c r="Q370" s="93">
        <f>IF(C370+D370=0,0,SUM(E$4:E370))</f>
        <v>0</v>
      </c>
      <c r="R370" s="34">
        <f>IF(I370=0,0,SUM(K$4:K370))</f>
        <v>0</v>
      </c>
      <c r="S370" s="43">
        <f>IF(F370+G370=0,0,SUM(O$4:O370))</f>
        <v>0</v>
      </c>
    </row>
    <row r="371" spans="1:19" x14ac:dyDescent="0.25">
      <c r="C371" s="59">
        <f>IF($B370=$B369,C369,C370)</f>
        <v>0</v>
      </c>
      <c r="D371" s="59">
        <f>IF($B370=$B369,D369,D370)</f>
        <v>0</v>
      </c>
      <c r="F371" s="59">
        <f>IF($B370=$B369,F369,F370)</f>
        <v>0</v>
      </c>
      <c r="G371" s="59">
        <f>IF($B370=$B369,G369,G370)</f>
        <v>0</v>
      </c>
      <c r="I371" s="59">
        <f>IF($B370=$B369,I369,I370)</f>
        <v>0</v>
      </c>
    </row>
    <row r="373" spans="1:19" x14ac:dyDescent="0.25">
      <c r="B373" s="107" t="s">
        <v>50</v>
      </c>
      <c r="C373" s="108"/>
      <c r="D373" s="108"/>
      <c r="E373" s="108"/>
      <c r="F373" s="108"/>
      <c r="G373" s="109"/>
    </row>
    <row r="374" spans="1:19" x14ac:dyDescent="0.25">
      <c r="B374" s="110" t="s">
        <v>51</v>
      </c>
      <c r="C374" s="111"/>
      <c r="D374" s="111"/>
      <c r="E374" s="111"/>
      <c r="F374" s="111"/>
      <c r="G374" s="112"/>
    </row>
  </sheetData>
  <mergeCells count="15">
    <mergeCell ref="X2:Y2"/>
    <mergeCell ref="AA4:AB4"/>
    <mergeCell ref="AA10:AB10"/>
    <mergeCell ref="B373:G373"/>
    <mergeCell ref="B374:G374"/>
    <mergeCell ref="C2:D2"/>
    <mergeCell ref="F2:G2"/>
    <mergeCell ref="N2:O2"/>
    <mergeCell ref="R2:S2"/>
    <mergeCell ref="U2:V2"/>
    <mergeCell ref="C1:E1"/>
    <mergeCell ref="F1:K1"/>
    <mergeCell ref="M1:O1"/>
    <mergeCell ref="Q1:S1"/>
    <mergeCell ref="AA1:AB1"/>
  </mergeCells>
  <conditionalFormatting sqref="AA9:AB9">
    <cfRule type="expression" dxfId="6" priority="2">
      <formula>$AA9&lt;0</formula>
    </cfRule>
  </conditionalFormatting>
  <conditionalFormatting sqref="A370:S370">
    <cfRule type="expression" dxfId="2" priority="1">
      <formula>$B370=$B369</formula>
    </cfRule>
  </conditionalFormatting>
  <pageMargins left="0.75" right="0.75" top="1" bottom="1" header="0.5" footer="0.5"/>
  <pageSetup paperSize="9" orientation="portrait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374"/>
  <sheetViews>
    <sheetView zoomScaleNormal="100" workbookViewId="0">
      <pane xSplit="2" ySplit="3" topLeftCell="C4" activePane="bottomRight" state="frozen"/>
      <selection activeCell="AA5" sqref="AA5"/>
      <selection pane="topRight" activeCell="AA5" sqref="AA5"/>
      <selection pane="bottomLeft" activeCell="AA5" sqref="AA5"/>
      <selection pane="bottomRight" activeCell="C13" sqref="C13"/>
    </sheetView>
  </sheetViews>
  <sheetFormatPr defaultRowHeight="15" x14ac:dyDescent="0.25"/>
  <cols>
    <col min="1" max="1" width="8.5703125" style="58" bestFit="1" customWidth="1"/>
    <col min="2" max="2" width="10.140625" style="58" bestFit="1" customWidth="1"/>
    <col min="3" max="4" width="5.5703125" style="59" customWidth="1"/>
    <col min="5" max="5" width="8.42578125" style="74" bestFit="1" customWidth="1"/>
    <col min="6" max="7" width="5.5703125" style="59" customWidth="1"/>
    <col min="8" max="8" width="11.5703125" style="58" bestFit="1" customWidth="1"/>
    <col min="9" max="9" width="11.28515625" style="59" bestFit="1" customWidth="1"/>
    <col min="10" max="10" width="10" style="58" bestFit="1" customWidth="1"/>
    <col min="11" max="11" width="8.42578125" style="60" bestFit="1" customWidth="1"/>
    <col min="12" max="12" width="1.7109375" style="61" customWidth="1"/>
    <col min="13" max="13" width="10.5703125" style="61" bestFit="1" customWidth="1"/>
    <col min="14" max="14" width="8.42578125" style="61" bestFit="1" customWidth="1"/>
    <col min="15" max="15" width="13.7109375" style="61" bestFit="1" customWidth="1"/>
    <col min="16" max="16" width="1.7109375" style="61" customWidth="1"/>
    <col min="17" max="17" width="10.5703125" style="62" bestFit="1" customWidth="1"/>
    <col min="18" max="18" width="8.42578125" style="63" bestFit="1" customWidth="1"/>
    <col min="19" max="19" width="13.7109375" style="60" bestFit="1" customWidth="1"/>
    <col min="20" max="20" width="1.7109375" style="64" customWidth="1"/>
    <col min="21" max="22" width="11.7109375" style="64" customWidth="1"/>
    <col min="23" max="23" width="6.42578125" style="64" customWidth="1"/>
    <col min="24" max="25" width="11.7109375" style="64" customWidth="1"/>
    <col min="26" max="26" width="1.7109375" style="64" customWidth="1"/>
    <col min="27" max="27" width="8.85546875" style="64" bestFit="1" customWidth="1"/>
    <col min="28" max="28" width="25.7109375" style="64" bestFit="1" customWidth="1"/>
    <col min="29" max="16384" width="9.140625" style="64"/>
  </cols>
  <sheetData>
    <row r="1" spans="1:28" x14ac:dyDescent="0.25">
      <c r="A1" s="51"/>
      <c r="B1" s="52"/>
      <c r="C1" s="129" t="s">
        <v>25</v>
      </c>
      <c r="D1" s="129"/>
      <c r="E1" s="130"/>
      <c r="F1" s="126" t="s">
        <v>19</v>
      </c>
      <c r="G1" s="127"/>
      <c r="H1" s="127"/>
      <c r="I1" s="127"/>
      <c r="J1" s="127"/>
      <c r="K1" s="128"/>
      <c r="L1" s="65"/>
      <c r="M1" s="136" t="s">
        <v>53</v>
      </c>
      <c r="N1" s="137"/>
      <c r="O1" s="138"/>
      <c r="P1" s="65"/>
      <c r="Q1" s="121" t="s">
        <v>21</v>
      </c>
      <c r="R1" s="122"/>
      <c r="S1" s="123"/>
      <c r="U1" s="67"/>
      <c r="V1" s="68"/>
      <c r="W1" s="69" t="s">
        <v>24</v>
      </c>
      <c r="X1" s="70"/>
      <c r="Y1" s="71"/>
      <c r="AA1" s="115" t="s">
        <v>37</v>
      </c>
      <c r="AB1" s="116"/>
    </row>
    <row r="2" spans="1:28" x14ac:dyDescent="0.25">
      <c r="A2" s="53" t="s">
        <v>15</v>
      </c>
      <c r="B2" s="54"/>
      <c r="C2" s="135" t="s">
        <v>16</v>
      </c>
      <c r="D2" s="135"/>
      <c r="E2" s="91"/>
      <c r="F2" s="133" t="s">
        <v>16</v>
      </c>
      <c r="G2" s="134"/>
      <c r="H2" s="83" t="s">
        <v>45</v>
      </c>
      <c r="I2" s="82" t="s">
        <v>16</v>
      </c>
      <c r="J2" s="83" t="s">
        <v>46</v>
      </c>
      <c r="K2" s="35"/>
      <c r="L2" s="66"/>
      <c r="M2" s="91" t="s">
        <v>25</v>
      </c>
      <c r="N2" s="131" t="s">
        <v>19</v>
      </c>
      <c r="O2" s="132"/>
      <c r="P2" s="66"/>
      <c r="Q2" s="91" t="s">
        <v>25</v>
      </c>
      <c r="R2" s="131" t="s">
        <v>19</v>
      </c>
      <c r="S2" s="132"/>
      <c r="U2" s="117" t="s">
        <v>17</v>
      </c>
      <c r="V2" s="118"/>
      <c r="W2" s="72">
        <f>U3+X3</f>
        <v>0</v>
      </c>
      <c r="X2" s="119" t="s">
        <v>18</v>
      </c>
      <c r="Y2" s="120"/>
      <c r="AA2" s="75"/>
      <c r="AB2" s="85" t="s">
        <v>34</v>
      </c>
    </row>
    <row r="3" spans="1:28" ht="12.75" customHeight="1" x14ac:dyDescent="0.25">
      <c r="A3" s="55" t="s">
        <v>20</v>
      </c>
      <c r="B3" s="56" t="s">
        <v>23</v>
      </c>
      <c r="C3" s="89" t="s">
        <v>26</v>
      </c>
      <c r="D3" s="89" t="s">
        <v>27</v>
      </c>
      <c r="E3" s="94" t="s">
        <v>22</v>
      </c>
      <c r="F3" s="31" t="s">
        <v>42</v>
      </c>
      <c r="G3" s="37" t="s">
        <v>43</v>
      </c>
      <c r="H3" s="37" t="s">
        <v>44</v>
      </c>
      <c r="I3" s="31" t="s">
        <v>46</v>
      </c>
      <c r="J3" s="37" t="s">
        <v>47</v>
      </c>
      <c r="K3" s="32" t="s">
        <v>22</v>
      </c>
      <c r="L3" s="66"/>
      <c r="M3" s="92" t="s">
        <v>22</v>
      </c>
      <c r="N3" s="32" t="s">
        <v>22</v>
      </c>
      <c r="O3" s="42" t="s">
        <v>40</v>
      </c>
      <c r="P3" s="66"/>
      <c r="Q3" s="92" t="s">
        <v>22</v>
      </c>
      <c r="R3" s="32" t="s">
        <v>22</v>
      </c>
      <c r="S3" s="42" t="s">
        <v>40</v>
      </c>
      <c r="U3" s="31">
        <f>SUM(K5:K370)</f>
        <v>0</v>
      </c>
      <c r="V3" s="44">
        <f>IF(W2=0,0,U3/W2)</f>
        <v>0</v>
      </c>
      <c r="W3" s="73"/>
      <c r="X3" s="89">
        <f>SUM(E5:E370)</f>
        <v>0</v>
      </c>
      <c r="Y3" s="90">
        <f>IF(W2=0,0,X3/W2)</f>
        <v>0</v>
      </c>
      <c r="AA3" s="88">
        <f>AA2*X3</f>
        <v>0</v>
      </c>
      <c r="AB3" s="85" t="s">
        <v>35</v>
      </c>
    </row>
    <row r="4" spans="1:28" ht="12.75" customHeight="1" x14ac:dyDescent="0.25">
      <c r="A4" s="57">
        <f>(B4-WEEKDAY(B4-1)+4-(TRUNC(DATE(YEAR(B4-WEEKDAY(B4-1)+4),1,2)/7)*7+5))/7+1</f>
        <v>1</v>
      </c>
      <c r="B4" s="101">
        <f>Jaar4!B370</f>
        <v>45657</v>
      </c>
      <c r="C4" s="96">
        <f>Jaar4!C371</f>
        <v>0</v>
      </c>
      <c r="D4" s="97">
        <f>Jaar4!D371</f>
        <v>0</v>
      </c>
      <c r="E4" s="95"/>
      <c r="F4" s="98">
        <f>Jaar4!F371</f>
        <v>0</v>
      </c>
      <c r="G4" s="99">
        <f>Jaar4!G371</f>
        <v>0</v>
      </c>
      <c r="H4" s="40"/>
      <c r="I4" s="100">
        <f>Jaar4!I371</f>
        <v>0</v>
      </c>
      <c r="J4" s="40"/>
      <c r="K4" s="34"/>
      <c r="M4" s="93"/>
      <c r="N4" s="34"/>
      <c r="O4" s="43"/>
      <c r="Q4" s="93"/>
      <c r="R4" s="34"/>
      <c r="S4" s="43"/>
      <c r="U4" s="30"/>
      <c r="V4" s="30"/>
      <c r="W4" s="30"/>
      <c r="X4" s="30"/>
      <c r="Y4" s="30"/>
      <c r="AA4" s="124" t="s">
        <v>38</v>
      </c>
      <c r="AB4" s="125"/>
    </row>
    <row r="5" spans="1:28" x14ac:dyDescent="0.25">
      <c r="A5" s="57">
        <f t="shared" ref="A5:A56" si="0">(B5-WEEKDAY(B5-1)+4-(TRUNC(DATE(YEAR(B5-WEEKDAY(B5-1)+4),1,2)/7)*7+5))/7+1</f>
        <v>1</v>
      </c>
      <c r="B5" s="101">
        <f>B4+1</f>
        <v>45658</v>
      </c>
      <c r="C5" s="28"/>
      <c r="D5" s="28"/>
      <c r="E5" s="95">
        <f>IF(C5+D5=0,0,C5-C4+D5-D4)</f>
        <v>0</v>
      </c>
      <c r="F5" s="36"/>
      <c r="G5" s="29"/>
      <c r="H5" s="40">
        <f>IF(F5+G5=0,0,F5-F4+G5-G4)</f>
        <v>0</v>
      </c>
      <c r="I5" s="41"/>
      <c r="J5" s="40">
        <f>IF(I5=0,0,I5-I4)</f>
        <v>0</v>
      </c>
      <c r="K5" s="34">
        <f>J5-H5</f>
        <v>0</v>
      </c>
      <c r="M5" s="93">
        <f t="shared" ref="M5:M56" si="1">E5</f>
        <v>0</v>
      </c>
      <c r="N5" s="34">
        <f t="shared" ref="N5:N56" si="2">K5</f>
        <v>0</v>
      </c>
      <c r="O5" s="43">
        <f t="shared" ref="O5:O56" si="3">-H5</f>
        <v>0</v>
      </c>
      <c r="Q5" s="93">
        <f>IF(C5+D5=0,0,SUM(E$4:E5))</f>
        <v>0</v>
      </c>
      <c r="R5" s="34">
        <f>IF(I5=0,0,SUM(K$4:K5))</f>
        <v>0</v>
      </c>
      <c r="S5" s="43">
        <f>IF(F5+G5=0,0,SUM(O$4:O5))</f>
        <v>0</v>
      </c>
      <c r="U5" s="30"/>
      <c r="V5" s="30"/>
      <c r="W5" s="30"/>
      <c r="X5" s="30"/>
      <c r="Y5" s="30"/>
      <c r="AA5" s="79">
        <f>SUM(J5:J370)</f>
        <v>0</v>
      </c>
      <c r="AB5" s="76" t="s">
        <v>41</v>
      </c>
    </row>
    <row r="6" spans="1:28" x14ac:dyDescent="0.25">
      <c r="A6" s="57">
        <f t="shared" si="0"/>
        <v>1</v>
      </c>
      <c r="B6" s="101">
        <f t="shared" ref="B6:B56" si="4">B5+1</f>
        <v>45659</v>
      </c>
      <c r="C6" s="28"/>
      <c r="D6" s="28"/>
      <c r="E6" s="95">
        <f t="shared" ref="E6:E56" si="5">IF(C6+D6=0,0,C6-C5+D6-D5)</f>
        <v>0</v>
      </c>
      <c r="F6" s="36"/>
      <c r="G6" s="29"/>
      <c r="H6" s="40">
        <f t="shared" ref="H6:H56" si="6">IF(F6+G6=0,0,F6-F5+G6-G5)</f>
        <v>0</v>
      </c>
      <c r="I6" s="41"/>
      <c r="J6" s="40">
        <f t="shared" ref="J6:J56" si="7">IF(I6=0,0,I6-I5)</f>
        <v>0</v>
      </c>
      <c r="K6" s="34">
        <f t="shared" ref="K6:K56" si="8">J6-H6</f>
        <v>0</v>
      </c>
      <c r="M6" s="93">
        <f t="shared" si="1"/>
        <v>0</v>
      </c>
      <c r="N6" s="34">
        <f t="shared" si="2"/>
        <v>0</v>
      </c>
      <c r="O6" s="43">
        <f t="shared" si="3"/>
        <v>0</v>
      </c>
      <c r="Q6" s="93">
        <f>IF(C6+D6=0,0,SUM(E$4:E6))</f>
        <v>0</v>
      </c>
      <c r="R6" s="34">
        <f>IF(I6=0,0,SUM(K$4:K6))</f>
        <v>0</v>
      </c>
      <c r="S6" s="43">
        <f>IF(F6+G6=0,0,SUM(O$4:O6))</f>
        <v>0</v>
      </c>
      <c r="U6" s="30"/>
      <c r="V6" s="30"/>
      <c r="W6" s="30"/>
      <c r="X6" s="30"/>
      <c r="Y6" s="30"/>
      <c r="AA6" s="80">
        <f>-U3</f>
        <v>0</v>
      </c>
      <c r="AB6" s="76" t="s">
        <v>39</v>
      </c>
    </row>
    <row r="7" spans="1:28" x14ac:dyDescent="0.25">
      <c r="A7" s="57">
        <f t="shared" si="0"/>
        <v>1</v>
      </c>
      <c r="B7" s="101">
        <f t="shared" si="4"/>
        <v>45660</v>
      </c>
      <c r="C7" s="28"/>
      <c r="D7" s="28"/>
      <c r="E7" s="95">
        <f t="shared" si="5"/>
        <v>0</v>
      </c>
      <c r="F7" s="28"/>
      <c r="G7" s="28"/>
      <c r="H7" s="33">
        <f t="shared" si="6"/>
        <v>0</v>
      </c>
      <c r="I7" s="28"/>
      <c r="J7" s="33">
        <f t="shared" si="7"/>
        <v>0</v>
      </c>
      <c r="K7" s="34">
        <f t="shared" si="8"/>
        <v>0</v>
      </c>
      <c r="M7" s="93">
        <f t="shared" si="1"/>
        <v>0</v>
      </c>
      <c r="N7" s="34">
        <f t="shared" si="2"/>
        <v>0</v>
      </c>
      <c r="O7" s="43">
        <f t="shared" si="3"/>
        <v>0</v>
      </c>
      <c r="Q7" s="93">
        <f>IF(C7+D7=0,0,SUM(E$4:E7))</f>
        <v>0</v>
      </c>
      <c r="R7" s="34">
        <f>IF(I7=0,0,SUM(K$4:K7))</f>
        <v>0</v>
      </c>
      <c r="S7" s="43">
        <f>IF(F7+G7=0,0,SUM(O$4:O7))</f>
        <v>0</v>
      </c>
      <c r="AA7" s="79">
        <f>AA5+AA6</f>
        <v>0</v>
      </c>
      <c r="AB7" s="76" t="s">
        <v>40</v>
      </c>
    </row>
    <row r="8" spans="1:28" x14ac:dyDescent="0.25">
      <c r="A8" s="57">
        <f t="shared" si="0"/>
        <v>1</v>
      </c>
      <c r="B8" s="101">
        <f t="shared" si="4"/>
        <v>45661</v>
      </c>
      <c r="C8" s="28"/>
      <c r="D8" s="28"/>
      <c r="E8" s="95">
        <f t="shared" si="5"/>
        <v>0</v>
      </c>
      <c r="F8" s="28"/>
      <c r="G8" s="28"/>
      <c r="H8" s="33">
        <f t="shared" si="6"/>
        <v>0</v>
      </c>
      <c r="I8" s="28"/>
      <c r="J8" s="33">
        <f t="shared" si="7"/>
        <v>0</v>
      </c>
      <c r="K8" s="34">
        <f t="shared" si="8"/>
        <v>0</v>
      </c>
      <c r="M8" s="93">
        <f t="shared" si="1"/>
        <v>0</v>
      </c>
      <c r="N8" s="34">
        <f t="shared" si="2"/>
        <v>0</v>
      </c>
      <c r="O8" s="43">
        <f t="shared" si="3"/>
        <v>0</v>
      </c>
      <c r="Q8" s="93">
        <f>IF(C8+D8=0,0,SUM(E$4:E8))</f>
        <v>0</v>
      </c>
      <c r="R8" s="34">
        <f>IF(I8=0,0,SUM(K$4:K8))</f>
        <v>0</v>
      </c>
      <c r="S8" s="43">
        <f>IF(F8+G8=0,0,SUM(O$4:O8))</f>
        <v>0</v>
      </c>
      <c r="AA8" s="84">
        <f>X3</f>
        <v>0</v>
      </c>
      <c r="AB8" s="85" t="s">
        <v>18</v>
      </c>
    </row>
    <row r="9" spans="1:28" x14ac:dyDescent="0.25">
      <c r="A9" s="57">
        <f t="shared" si="0"/>
        <v>1</v>
      </c>
      <c r="B9" s="101">
        <f t="shared" si="4"/>
        <v>45662</v>
      </c>
      <c r="C9" s="28"/>
      <c r="D9" s="28"/>
      <c r="E9" s="95">
        <f t="shared" si="5"/>
        <v>0</v>
      </c>
      <c r="F9" s="28"/>
      <c r="G9" s="28"/>
      <c r="H9" s="33">
        <f t="shared" si="6"/>
        <v>0</v>
      </c>
      <c r="I9" s="28"/>
      <c r="J9" s="33">
        <f t="shared" si="7"/>
        <v>0</v>
      </c>
      <c r="K9" s="34">
        <f t="shared" si="8"/>
        <v>0</v>
      </c>
      <c r="M9" s="93">
        <f t="shared" si="1"/>
        <v>0</v>
      </c>
      <c r="N9" s="34">
        <f t="shared" si="2"/>
        <v>0</v>
      </c>
      <c r="O9" s="43">
        <f t="shared" si="3"/>
        <v>0</v>
      </c>
      <c r="Q9" s="93">
        <f>IF(C9+D9=0,0,SUM(E$4:E9))</f>
        <v>0</v>
      </c>
      <c r="R9" s="34">
        <f>IF(I9=0,0,SUM(K$4:K9))</f>
        <v>0</v>
      </c>
      <c r="S9" s="43">
        <f>IF(F9+G9=0,0,SUM(O$4:O9))</f>
        <v>0</v>
      </c>
      <c r="AA9" s="86">
        <f>AA8-AA7</f>
        <v>0</v>
      </c>
      <c r="AB9" s="87" t="str">
        <f>"kWh "&amp;IF(AA9&lt;0,"wordt vergoed","betalen")</f>
        <v>kWh betalen</v>
      </c>
    </row>
    <row r="10" spans="1:28" x14ac:dyDescent="0.25">
      <c r="A10" s="57">
        <f t="shared" si="0"/>
        <v>2</v>
      </c>
      <c r="B10" s="101">
        <f t="shared" si="4"/>
        <v>45663</v>
      </c>
      <c r="C10" s="28"/>
      <c r="D10" s="28"/>
      <c r="E10" s="95">
        <f t="shared" si="5"/>
        <v>0</v>
      </c>
      <c r="F10" s="28"/>
      <c r="G10" s="28"/>
      <c r="H10" s="33">
        <f t="shared" si="6"/>
        <v>0</v>
      </c>
      <c r="I10" s="28"/>
      <c r="J10" s="33">
        <f t="shared" si="7"/>
        <v>0</v>
      </c>
      <c r="K10" s="34">
        <f t="shared" si="8"/>
        <v>0</v>
      </c>
      <c r="M10" s="93">
        <f t="shared" si="1"/>
        <v>0</v>
      </c>
      <c r="N10" s="34">
        <f t="shared" si="2"/>
        <v>0</v>
      </c>
      <c r="O10" s="43">
        <f t="shared" si="3"/>
        <v>0</v>
      </c>
      <c r="Q10" s="93">
        <f>IF(C10+D10=0,0,SUM(E$4:E10))</f>
        <v>0</v>
      </c>
      <c r="R10" s="34">
        <f>IF(I10=0,0,SUM(K$4:K10))</f>
        <v>0</v>
      </c>
      <c r="S10" s="43">
        <f>IF(F10+G10=0,0,SUM(O$4:O10))</f>
        <v>0</v>
      </c>
      <c r="AA10" s="113" t="s">
        <v>36</v>
      </c>
      <c r="AB10" s="114"/>
    </row>
    <row r="11" spans="1:28" x14ac:dyDescent="0.25">
      <c r="A11" s="57">
        <f t="shared" si="0"/>
        <v>2</v>
      </c>
      <c r="B11" s="101">
        <f t="shared" si="4"/>
        <v>45664</v>
      </c>
      <c r="C11" s="28"/>
      <c r="D11" s="28"/>
      <c r="E11" s="95">
        <f t="shared" si="5"/>
        <v>0</v>
      </c>
      <c r="F11" s="28"/>
      <c r="G11" s="28"/>
      <c r="H11" s="33">
        <f t="shared" si="6"/>
        <v>0</v>
      </c>
      <c r="I11" s="28"/>
      <c r="J11" s="33">
        <f t="shared" si="7"/>
        <v>0</v>
      </c>
      <c r="K11" s="34">
        <f t="shared" si="8"/>
        <v>0</v>
      </c>
      <c r="M11" s="93">
        <f t="shared" si="1"/>
        <v>0</v>
      </c>
      <c r="N11" s="34">
        <f t="shared" si="2"/>
        <v>0</v>
      </c>
      <c r="O11" s="43">
        <f t="shared" si="3"/>
        <v>0</v>
      </c>
      <c r="Q11" s="93">
        <f>IF(C11+D11=0,0,SUM(E$4:E11))</f>
        <v>0</v>
      </c>
      <c r="R11" s="34">
        <f>IF(I11=0,0,SUM(K$4:K11))</f>
        <v>0</v>
      </c>
      <c r="S11" s="43">
        <f>IF(F11+G11=0,0,SUM(O$4:O11))</f>
        <v>0</v>
      </c>
      <c r="AA11" s="75"/>
      <c r="AB11" s="76" t="s">
        <v>34</v>
      </c>
    </row>
    <row r="12" spans="1:28" x14ac:dyDescent="0.25">
      <c r="A12" s="57">
        <f t="shared" si="0"/>
        <v>2</v>
      </c>
      <c r="B12" s="101">
        <f t="shared" si="4"/>
        <v>45665</v>
      </c>
      <c r="C12" s="28"/>
      <c r="D12" s="28"/>
      <c r="E12" s="95">
        <f t="shared" si="5"/>
        <v>0</v>
      </c>
      <c r="F12" s="28"/>
      <c r="G12" s="28"/>
      <c r="H12" s="33">
        <f t="shared" si="6"/>
        <v>0</v>
      </c>
      <c r="I12" s="28"/>
      <c r="J12" s="33">
        <f t="shared" si="7"/>
        <v>0</v>
      </c>
      <c r="K12" s="34">
        <f t="shared" si="8"/>
        <v>0</v>
      </c>
      <c r="M12" s="93">
        <f t="shared" si="1"/>
        <v>0</v>
      </c>
      <c r="N12" s="34">
        <f t="shared" si="2"/>
        <v>0</v>
      </c>
      <c r="O12" s="43">
        <f t="shared" si="3"/>
        <v>0</v>
      </c>
      <c r="Q12" s="93">
        <f>IF(C12+D12=0,0,SUM(E$4:E12))</f>
        <v>0</v>
      </c>
      <c r="R12" s="34">
        <f>IF(I12=0,0,SUM(K$4:K12))</f>
        <v>0</v>
      </c>
      <c r="S12" s="43">
        <f>IF(F12+G12=0,0,SUM(O$4:O12))</f>
        <v>0</v>
      </c>
      <c r="AA12" s="78">
        <f>MIN(AA9*AA11,0)</f>
        <v>0</v>
      </c>
      <c r="AB12" s="77" t="str">
        <f>IF(AA9&lt;0,"te ontvangen!","")</f>
        <v/>
      </c>
    </row>
    <row r="13" spans="1:28" x14ac:dyDescent="0.25">
      <c r="A13" s="57">
        <f t="shared" si="0"/>
        <v>2</v>
      </c>
      <c r="B13" s="101">
        <f t="shared" si="4"/>
        <v>45666</v>
      </c>
      <c r="C13" s="28"/>
      <c r="D13" s="28"/>
      <c r="E13" s="95">
        <f t="shared" si="5"/>
        <v>0</v>
      </c>
      <c r="F13" s="28"/>
      <c r="G13" s="28"/>
      <c r="H13" s="33">
        <f t="shared" si="6"/>
        <v>0</v>
      </c>
      <c r="I13" s="28"/>
      <c r="J13" s="33">
        <f t="shared" si="7"/>
        <v>0</v>
      </c>
      <c r="K13" s="34">
        <f t="shared" si="8"/>
        <v>0</v>
      </c>
      <c r="M13" s="93">
        <f t="shared" si="1"/>
        <v>0</v>
      </c>
      <c r="N13" s="34">
        <f t="shared" si="2"/>
        <v>0</v>
      </c>
      <c r="O13" s="43">
        <f t="shared" si="3"/>
        <v>0</v>
      </c>
      <c r="Q13" s="93">
        <f>IF(C13+D13=0,0,SUM(E$4:E13))</f>
        <v>0</v>
      </c>
      <c r="R13" s="34">
        <f>IF(I13=0,0,SUM(K$4:K13))</f>
        <v>0</v>
      </c>
      <c r="S13" s="43">
        <f>IF(F13+G13=0,0,SUM(O$4:O13))</f>
        <v>0</v>
      </c>
    </row>
    <row r="14" spans="1:28" x14ac:dyDescent="0.25">
      <c r="A14" s="57">
        <f t="shared" si="0"/>
        <v>2</v>
      </c>
      <c r="B14" s="101">
        <f t="shared" si="4"/>
        <v>45667</v>
      </c>
      <c r="C14" s="28"/>
      <c r="D14" s="28"/>
      <c r="E14" s="95">
        <f t="shared" si="5"/>
        <v>0</v>
      </c>
      <c r="F14" s="28"/>
      <c r="G14" s="28"/>
      <c r="H14" s="33">
        <f t="shared" si="6"/>
        <v>0</v>
      </c>
      <c r="I14" s="28"/>
      <c r="J14" s="33">
        <f t="shared" si="7"/>
        <v>0</v>
      </c>
      <c r="K14" s="34">
        <f t="shared" si="8"/>
        <v>0</v>
      </c>
      <c r="M14" s="93">
        <f t="shared" si="1"/>
        <v>0</v>
      </c>
      <c r="N14" s="34">
        <f t="shared" si="2"/>
        <v>0</v>
      </c>
      <c r="O14" s="43">
        <f t="shared" si="3"/>
        <v>0</v>
      </c>
      <c r="Q14" s="93">
        <f>IF(C14+D14=0,0,SUM(E$4:E14))</f>
        <v>0</v>
      </c>
      <c r="R14" s="34">
        <f>IF(I14=0,0,SUM(K$4:K14))</f>
        <v>0</v>
      </c>
      <c r="S14" s="43">
        <f>IF(F14+G14=0,0,SUM(O$4:O14))</f>
        <v>0</v>
      </c>
    </row>
    <row r="15" spans="1:28" x14ac:dyDescent="0.25">
      <c r="A15" s="57">
        <f t="shared" si="0"/>
        <v>2</v>
      </c>
      <c r="B15" s="101">
        <f t="shared" si="4"/>
        <v>45668</v>
      </c>
      <c r="C15" s="28"/>
      <c r="D15" s="28"/>
      <c r="E15" s="95">
        <f t="shared" si="5"/>
        <v>0</v>
      </c>
      <c r="F15" s="28"/>
      <c r="G15" s="28"/>
      <c r="H15" s="33">
        <f t="shared" si="6"/>
        <v>0</v>
      </c>
      <c r="I15" s="28"/>
      <c r="J15" s="33">
        <f t="shared" si="7"/>
        <v>0</v>
      </c>
      <c r="K15" s="34">
        <f t="shared" si="8"/>
        <v>0</v>
      </c>
      <c r="M15" s="93">
        <f t="shared" si="1"/>
        <v>0</v>
      </c>
      <c r="N15" s="34">
        <f t="shared" si="2"/>
        <v>0</v>
      </c>
      <c r="O15" s="43">
        <f t="shared" si="3"/>
        <v>0</v>
      </c>
      <c r="Q15" s="93">
        <f>IF(C15+D15=0,0,SUM(E$4:E15))</f>
        <v>0</v>
      </c>
      <c r="R15" s="34">
        <f>IF(I15=0,0,SUM(K$4:K15))</f>
        <v>0</v>
      </c>
      <c r="S15" s="43">
        <f>IF(F15+G15=0,0,SUM(O$4:O15))</f>
        <v>0</v>
      </c>
    </row>
    <row r="16" spans="1:28" x14ac:dyDescent="0.25">
      <c r="A16" s="57">
        <f t="shared" si="0"/>
        <v>2</v>
      </c>
      <c r="B16" s="101">
        <f t="shared" si="4"/>
        <v>45669</v>
      </c>
      <c r="C16" s="28"/>
      <c r="D16" s="28"/>
      <c r="E16" s="95">
        <f t="shared" si="5"/>
        <v>0</v>
      </c>
      <c r="F16" s="28"/>
      <c r="G16" s="28"/>
      <c r="H16" s="33">
        <f t="shared" si="6"/>
        <v>0</v>
      </c>
      <c r="I16" s="28"/>
      <c r="J16" s="33">
        <f t="shared" si="7"/>
        <v>0</v>
      </c>
      <c r="K16" s="34">
        <f t="shared" si="8"/>
        <v>0</v>
      </c>
      <c r="M16" s="93">
        <f t="shared" si="1"/>
        <v>0</v>
      </c>
      <c r="N16" s="34">
        <f t="shared" si="2"/>
        <v>0</v>
      </c>
      <c r="O16" s="43">
        <f t="shared" si="3"/>
        <v>0</v>
      </c>
      <c r="Q16" s="93">
        <f>IF(C16+D16=0,0,SUM(E$4:E16))</f>
        <v>0</v>
      </c>
      <c r="R16" s="34">
        <f>IF(I16=0,0,SUM(K$4:K16))</f>
        <v>0</v>
      </c>
      <c r="S16" s="43">
        <f>IF(F16+G16=0,0,SUM(O$4:O16))</f>
        <v>0</v>
      </c>
    </row>
    <row r="17" spans="1:19" x14ac:dyDescent="0.25">
      <c r="A17" s="57">
        <f t="shared" si="0"/>
        <v>3</v>
      </c>
      <c r="B17" s="101">
        <f t="shared" si="4"/>
        <v>45670</v>
      </c>
      <c r="C17" s="28"/>
      <c r="D17" s="28"/>
      <c r="E17" s="95">
        <f t="shared" si="5"/>
        <v>0</v>
      </c>
      <c r="F17" s="28"/>
      <c r="G17" s="28"/>
      <c r="H17" s="33">
        <f t="shared" si="6"/>
        <v>0</v>
      </c>
      <c r="I17" s="28"/>
      <c r="J17" s="33">
        <f t="shared" si="7"/>
        <v>0</v>
      </c>
      <c r="K17" s="34">
        <f t="shared" si="8"/>
        <v>0</v>
      </c>
      <c r="M17" s="93">
        <f t="shared" si="1"/>
        <v>0</v>
      </c>
      <c r="N17" s="34">
        <f t="shared" si="2"/>
        <v>0</v>
      </c>
      <c r="O17" s="43">
        <f t="shared" si="3"/>
        <v>0</v>
      </c>
      <c r="Q17" s="93">
        <f>IF(C17+D17=0,0,SUM(E$4:E17))</f>
        <v>0</v>
      </c>
      <c r="R17" s="34">
        <f>IF(I17=0,0,SUM(K$4:K17))</f>
        <v>0</v>
      </c>
      <c r="S17" s="43">
        <f>IF(F17+G17=0,0,SUM(O$4:O17))</f>
        <v>0</v>
      </c>
    </row>
    <row r="18" spans="1:19" x14ac:dyDescent="0.25">
      <c r="A18" s="57">
        <f t="shared" si="0"/>
        <v>3</v>
      </c>
      <c r="B18" s="101">
        <f t="shared" si="4"/>
        <v>45671</v>
      </c>
      <c r="C18" s="28"/>
      <c r="D18" s="28"/>
      <c r="E18" s="95">
        <f t="shared" si="5"/>
        <v>0</v>
      </c>
      <c r="F18" s="28"/>
      <c r="G18" s="28"/>
      <c r="H18" s="33">
        <f t="shared" si="6"/>
        <v>0</v>
      </c>
      <c r="I18" s="28"/>
      <c r="J18" s="33">
        <f t="shared" si="7"/>
        <v>0</v>
      </c>
      <c r="K18" s="34">
        <f t="shared" si="8"/>
        <v>0</v>
      </c>
      <c r="M18" s="93">
        <f t="shared" si="1"/>
        <v>0</v>
      </c>
      <c r="N18" s="34">
        <f t="shared" si="2"/>
        <v>0</v>
      </c>
      <c r="O18" s="43">
        <f t="shared" si="3"/>
        <v>0</v>
      </c>
      <c r="Q18" s="93">
        <f>IF(C18+D18=0,0,SUM(E$4:E18))</f>
        <v>0</v>
      </c>
      <c r="R18" s="34">
        <f>IF(I18=0,0,SUM(K$4:K18))</f>
        <v>0</v>
      </c>
      <c r="S18" s="43">
        <f>IF(F18+G18=0,0,SUM(O$4:O18))</f>
        <v>0</v>
      </c>
    </row>
    <row r="19" spans="1:19" x14ac:dyDescent="0.25">
      <c r="A19" s="57">
        <f t="shared" si="0"/>
        <v>3</v>
      </c>
      <c r="B19" s="101">
        <f t="shared" si="4"/>
        <v>45672</v>
      </c>
      <c r="C19" s="28"/>
      <c r="D19" s="28"/>
      <c r="E19" s="95">
        <f t="shared" si="5"/>
        <v>0</v>
      </c>
      <c r="F19" s="28"/>
      <c r="G19" s="28"/>
      <c r="H19" s="33">
        <f t="shared" si="6"/>
        <v>0</v>
      </c>
      <c r="I19" s="28"/>
      <c r="J19" s="33">
        <f t="shared" si="7"/>
        <v>0</v>
      </c>
      <c r="K19" s="34">
        <f t="shared" si="8"/>
        <v>0</v>
      </c>
      <c r="M19" s="93">
        <f t="shared" si="1"/>
        <v>0</v>
      </c>
      <c r="N19" s="34">
        <f t="shared" si="2"/>
        <v>0</v>
      </c>
      <c r="O19" s="43">
        <f t="shared" si="3"/>
        <v>0</v>
      </c>
      <c r="Q19" s="93">
        <f>IF(C19+D19=0,0,SUM(E$4:E19))</f>
        <v>0</v>
      </c>
      <c r="R19" s="34">
        <f>IF(I19=0,0,SUM(K$4:K19))</f>
        <v>0</v>
      </c>
      <c r="S19" s="43">
        <f>IF(F19+G19=0,0,SUM(O$4:O19))</f>
        <v>0</v>
      </c>
    </row>
    <row r="20" spans="1:19" x14ac:dyDescent="0.25">
      <c r="A20" s="57">
        <f t="shared" si="0"/>
        <v>3</v>
      </c>
      <c r="B20" s="101">
        <f t="shared" si="4"/>
        <v>45673</v>
      </c>
      <c r="C20" s="28"/>
      <c r="D20" s="28"/>
      <c r="E20" s="95">
        <f t="shared" si="5"/>
        <v>0</v>
      </c>
      <c r="F20" s="28"/>
      <c r="G20" s="28"/>
      <c r="H20" s="33">
        <f t="shared" si="6"/>
        <v>0</v>
      </c>
      <c r="I20" s="28"/>
      <c r="J20" s="33">
        <f t="shared" si="7"/>
        <v>0</v>
      </c>
      <c r="K20" s="34">
        <f t="shared" si="8"/>
        <v>0</v>
      </c>
      <c r="M20" s="93">
        <f t="shared" si="1"/>
        <v>0</v>
      </c>
      <c r="N20" s="34">
        <f t="shared" si="2"/>
        <v>0</v>
      </c>
      <c r="O20" s="43">
        <f t="shared" si="3"/>
        <v>0</v>
      </c>
      <c r="Q20" s="93">
        <f>IF(C20+D20=0,0,SUM(E$4:E20))</f>
        <v>0</v>
      </c>
      <c r="R20" s="34">
        <f>IF(I20=0,0,SUM(K$4:K20))</f>
        <v>0</v>
      </c>
      <c r="S20" s="43">
        <f>IF(F20+G20=0,0,SUM(O$4:O20))</f>
        <v>0</v>
      </c>
    </row>
    <row r="21" spans="1:19" x14ac:dyDescent="0.25">
      <c r="A21" s="57">
        <f t="shared" si="0"/>
        <v>3</v>
      </c>
      <c r="B21" s="101">
        <f t="shared" si="4"/>
        <v>45674</v>
      </c>
      <c r="C21" s="28"/>
      <c r="D21" s="28"/>
      <c r="E21" s="95">
        <f t="shared" si="5"/>
        <v>0</v>
      </c>
      <c r="F21" s="28"/>
      <c r="G21" s="28"/>
      <c r="H21" s="33">
        <f t="shared" si="6"/>
        <v>0</v>
      </c>
      <c r="I21" s="28"/>
      <c r="J21" s="33">
        <f t="shared" si="7"/>
        <v>0</v>
      </c>
      <c r="K21" s="34">
        <f t="shared" si="8"/>
        <v>0</v>
      </c>
      <c r="M21" s="93">
        <f t="shared" si="1"/>
        <v>0</v>
      </c>
      <c r="N21" s="34">
        <f t="shared" si="2"/>
        <v>0</v>
      </c>
      <c r="O21" s="43">
        <f t="shared" si="3"/>
        <v>0</v>
      </c>
      <c r="Q21" s="93">
        <f>IF(C21+D21=0,0,SUM(E$4:E21))</f>
        <v>0</v>
      </c>
      <c r="R21" s="34">
        <f>IF(I21=0,0,SUM(K$4:K21))</f>
        <v>0</v>
      </c>
      <c r="S21" s="43">
        <f>IF(F21+G21=0,0,SUM(O$4:O21))</f>
        <v>0</v>
      </c>
    </row>
    <row r="22" spans="1:19" x14ac:dyDescent="0.25">
      <c r="A22" s="57">
        <f t="shared" si="0"/>
        <v>3</v>
      </c>
      <c r="B22" s="101">
        <f t="shared" si="4"/>
        <v>45675</v>
      </c>
      <c r="C22" s="28"/>
      <c r="D22" s="28"/>
      <c r="E22" s="95">
        <f t="shared" si="5"/>
        <v>0</v>
      </c>
      <c r="F22" s="28"/>
      <c r="G22" s="28"/>
      <c r="H22" s="33">
        <f t="shared" si="6"/>
        <v>0</v>
      </c>
      <c r="I22" s="28"/>
      <c r="J22" s="33">
        <f>IF(I22=0,0,I22-I21)</f>
        <v>0</v>
      </c>
      <c r="K22" s="34">
        <f t="shared" si="8"/>
        <v>0</v>
      </c>
      <c r="M22" s="93">
        <f t="shared" si="1"/>
        <v>0</v>
      </c>
      <c r="N22" s="34">
        <f t="shared" si="2"/>
        <v>0</v>
      </c>
      <c r="O22" s="43">
        <f t="shared" si="3"/>
        <v>0</v>
      </c>
      <c r="Q22" s="93">
        <f>IF(C22+D22=0,0,SUM(E$4:E22))</f>
        <v>0</v>
      </c>
      <c r="R22" s="34">
        <f>IF(I22=0,0,SUM(K$4:K22))</f>
        <v>0</v>
      </c>
      <c r="S22" s="43">
        <f>IF(F22+G22=0,0,SUM(O$4:O22))</f>
        <v>0</v>
      </c>
    </row>
    <row r="23" spans="1:19" x14ac:dyDescent="0.25">
      <c r="A23" s="57">
        <f t="shared" si="0"/>
        <v>3</v>
      </c>
      <c r="B23" s="101">
        <f t="shared" si="4"/>
        <v>45676</v>
      </c>
      <c r="C23" s="28"/>
      <c r="D23" s="28"/>
      <c r="E23" s="95">
        <f t="shared" si="5"/>
        <v>0</v>
      </c>
      <c r="F23" s="28"/>
      <c r="G23" s="28"/>
      <c r="H23" s="33">
        <f t="shared" si="6"/>
        <v>0</v>
      </c>
      <c r="I23" s="28"/>
      <c r="J23" s="33">
        <f t="shared" si="7"/>
        <v>0</v>
      </c>
      <c r="K23" s="34">
        <f t="shared" si="8"/>
        <v>0</v>
      </c>
      <c r="M23" s="93">
        <f t="shared" si="1"/>
        <v>0</v>
      </c>
      <c r="N23" s="34">
        <f t="shared" si="2"/>
        <v>0</v>
      </c>
      <c r="O23" s="43">
        <f t="shared" si="3"/>
        <v>0</v>
      </c>
      <c r="Q23" s="93">
        <f>IF(C23+D23=0,0,SUM(E$4:E23))</f>
        <v>0</v>
      </c>
      <c r="R23" s="34">
        <f>IF(I23=0,0,SUM(K$4:K23))</f>
        <v>0</v>
      </c>
      <c r="S23" s="43">
        <f>IF(F23+G23=0,0,SUM(O$4:O23))</f>
        <v>0</v>
      </c>
    </row>
    <row r="24" spans="1:19" x14ac:dyDescent="0.25">
      <c r="A24" s="57">
        <f t="shared" si="0"/>
        <v>4</v>
      </c>
      <c r="B24" s="101">
        <f t="shared" si="4"/>
        <v>45677</v>
      </c>
      <c r="C24" s="28"/>
      <c r="D24" s="28"/>
      <c r="E24" s="95">
        <f t="shared" si="5"/>
        <v>0</v>
      </c>
      <c r="F24" s="28"/>
      <c r="G24" s="28"/>
      <c r="H24" s="33">
        <f t="shared" si="6"/>
        <v>0</v>
      </c>
      <c r="I24" s="28"/>
      <c r="J24" s="33">
        <f t="shared" si="7"/>
        <v>0</v>
      </c>
      <c r="K24" s="34">
        <f t="shared" si="8"/>
        <v>0</v>
      </c>
      <c r="M24" s="93">
        <f t="shared" si="1"/>
        <v>0</v>
      </c>
      <c r="N24" s="34">
        <f t="shared" si="2"/>
        <v>0</v>
      </c>
      <c r="O24" s="43">
        <f t="shared" si="3"/>
        <v>0</v>
      </c>
      <c r="Q24" s="93">
        <f>IF(C24+D24=0,0,SUM(E$4:E24))</f>
        <v>0</v>
      </c>
      <c r="R24" s="34">
        <f>IF(I24=0,0,SUM(K$4:K24))</f>
        <v>0</v>
      </c>
      <c r="S24" s="43">
        <f>IF(F24+G24=0,0,SUM(O$4:O24))</f>
        <v>0</v>
      </c>
    </row>
    <row r="25" spans="1:19" x14ac:dyDescent="0.25">
      <c r="A25" s="57">
        <f t="shared" si="0"/>
        <v>4</v>
      </c>
      <c r="B25" s="101">
        <f t="shared" si="4"/>
        <v>45678</v>
      </c>
      <c r="C25" s="28"/>
      <c r="D25" s="28"/>
      <c r="E25" s="95">
        <f t="shared" si="5"/>
        <v>0</v>
      </c>
      <c r="F25" s="28"/>
      <c r="G25" s="28"/>
      <c r="H25" s="33">
        <f t="shared" si="6"/>
        <v>0</v>
      </c>
      <c r="I25" s="28"/>
      <c r="J25" s="33">
        <f t="shared" si="7"/>
        <v>0</v>
      </c>
      <c r="K25" s="34">
        <f t="shared" si="8"/>
        <v>0</v>
      </c>
      <c r="M25" s="93">
        <f t="shared" si="1"/>
        <v>0</v>
      </c>
      <c r="N25" s="34">
        <f t="shared" si="2"/>
        <v>0</v>
      </c>
      <c r="O25" s="43">
        <f t="shared" si="3"/>
        <v>0</v>
      </c>
      <c r="Q25" s="93">
        <f>IF(C25+D25=0,0,SUM(E$4:E25))</f>
        <v>0</v>
      </c>
      <c r="R25" s="34">
        <f>IF(I25=0,0,SUM(K$4:K25))</f>
        <v>0</v>
      </c>
      <c r="S25" s="43">
        <f>IF(F25+G25=0,0,SUM(O$4:O25))</f>
        <v>0</v>
      </c>
    </row>
    <row r="26" spans="1:19" x14ac:dyDescent="0.25">
      <c r="A26" s="57">
        <f t="shared" si="0"/>
        <v>4</v>
      </c>
      <c r="B26" s="101">
        <f t="shared" si="4"/>
        <v>45679</v>
      </c>
      <c r="C26" s="28"/>
      <c r="D26" s="28"/>
      <c r="E26" s="95">
        <f t="shared" si="5"/>
        <v>0</v>
      </c>
      <c r="F26" s="28"/>
      <c r="G26" s="28"/>
      <c r="H26" s="33">
        <f t="shared" si="6"/>
        <v>0</v>
      </c>
      <c r="I26" s="28"/>
      <c r="J26" s="33">
        <f t="shared" si="7"/>
        <v>0</v>
      </c>
      <c r="K26" s="34">
        <f t="shared" si="8"/>
        <v>0</v>
      </c>
      <c r="M26" s="93">
        <f t="shared" si="1"/>
        <v>0</v>
      </c>
      <c r="N26" s="34">
        <f t="shared" si="2"/>
        <v>0</v>
      </c>
      <c r="O26" s="43">
        <f t="shared" si="3"/>
        <v>0</v>
      </c>
      <c r="Q26" s="93">
        <f>IF(C26+D26=0,0,SUM(E$4:E26))</f>
        <v>0</v>
      </c>
      <c r="R26" s="34">
        <f>IF(I26=0,0,SUM(K$4:K26))</f>
        <v>0</v>
      </c>
      <c r="S26" s="43">
        <f>IF(F26+G26=0,0,SUM(O$4:O26))</f>
        <v>0</v>
      </c>
    </row>
    <row r="27" spans="1:19" x14ac:dyDescent="0.25">
      <c r="A27" s="57">
        <f t="shared" si="0"/>
        <v>4</v>
      </c>
      <c r="B27" s="101">
        <f t="shared" si="4"/>
        <v>45680</v>
      </c>
      <c r="C27" s="28"/>
      <c r="D27" s="28"/>
      <c r="E27" s="95">
        <f t="shared" si="5"/>
        <v>0</v>
      </c>
      <c r="F27" s="28"/>
      <c r="G27" s="28"/>
      <c r="H27" s="33">
        <f t="shared" si="6"/>
        <v>0</v>
      </c>
      <c r="I27" s="28"/>
      <c r="J27" s="33">
        <f t="shared" si="7"/>
        <v>0</v>
      </c>
      <c r="K27" s="34">
        <f t="shared" si="8"/>
        <v>0</v>
      </c>
      <c r="M27" s="93">
        <f t="shared" si="1"/>
        <v>0</v>
      </c>
      <c r="N27" s="34">
        <f t="shared" si="2"/>
        <v>0</v>
      </c>
      <c r="O27" s="43">
        <f t="shared" si="3"/>
        <v>0</v>
      </c>
      <c r="Q27" s="93">
        <f>IF(C27+D27=0,0,SUM(E$4:E27))</f>
        <v>0</v>
      </c>
      <c r="R27" s="34">
        <f>IF(I27=0,0,SUM(K$4:K27))</f>
        <v>0</v>
      </c>
      <c r="S27" s="43">
        <f>IF(F27+G27=0,0,SUM(O$4:O27))</f>
        <v>0</v>
      </c>
    </row>
    <row r="28" spans="1:19" x14ac:dyDescent="0.25">
      <c r="A28" s="57">
        <f t="shared" si="0"/>
        <v>4</v>
      </c>
      <c r="B28" s="101">
        <f t="shared" si="4"/>
        <v>45681</v>
      </c>
      <c r="C28" s="28"/>
      <c r="D28" s="28"/>
      <c r="E28" s="95">
        <f t="shared" si="5"/>
        <v>0</v>
      </c>
      <c r="F28" s="28"/>
      <c r="G28" s="28"/>
      <c r="H28" s="33">
        <f t="shared" si="6"/>
        <v>0</v>
      </c>
      <c r="I28" s="28"/>
      <c r="J28" s="33">
        <f t="shared" si="7"/>
        <v>0</v>
      </c>
      <c r="K28" s="34">
        <f t="shared" si="8"/>
        <v>0</v>
      </c>
      <c r="M28" s="93">
        <f t="shared" si="1"/>
        <v>0</v>
      </c>
      <c r="N28" s="34">
        <f t="shared" si="2"/>
        <v>0</v>
      </c>
      <c r="O28" s="43">
        <f t="shared" si="3"/>
        <v>0</v>
      </c>
      <c r="Q28" s="93">
        <f>IF(C28+D28=0,0,SUM(E$4:E28))</f>
        <v>0</v>
      </c>
      <c r="R28" s="34">
        <f>IF(I28=0,0,SUM(K$4:K28))</f>
        <v>0</v>
      </c>
      <c r="S28" s="43">
        <f>IF(F28+G28=0,0,SUM(O$4:O28))</f>
        <v>0</v>
      </c>
    </row>
    <row r="29" spans="1:19" x14ac:dyDescent="0.25">
      <c r="A29" s="57">
        <f t="shared" si="0"/>
        <v>4</v>
      </c>
      <c r="B29" s="101">
        <f t="shared" si="4"/>
        <v>45682</v>
      </c>
      <c r="C29" s="28"/>
      <c r="D29" s="28"/>
      <c r="E29" s="95">
        <f t="shared" si="5"/>
        <v>0</v>
      </c>
      <c r="F29" s="28"/>
      <c r="G29" s="28"/>
      <c r="H29" s="33">
        <f t="shared" si="6"/>
        <v>0</v>
      </c>
      <c r="I29" s="28"/>
      <c r="J29" s="33">
        <f t="shared" si="7"/>
        <v>0</v>
      </c>
      <c r="K29" s="34">
        <f t="shared" si="8"/>
        <v>0</v>
      </c>
      <c r="M29" s="93">
        <f t="shared" si="1"/>
        <v>0</v>
      </c>
      <c r="N29" s="34">
        <f t="shared" si="2"/>
        <v>0</v>
      </c>
      <c r="O29" s="43">
        <f t="shared" si="3"/>
        <v>0</v>
      </c>
      <c r="Q29" s="93">
        <f>IF(C29+D29=0,0,SUM(E$4:E29))</f>
        <v>0</v>
      </c>
      <c r="R29" s="34">
        <f>IF(I29=0,0,SUM(K$4:K29))</f>
        <v>0</v>
      </c>
      <c r="S29" s="43">
        <f>IF(F29+G29=0,0,SUM(O$4:O29))</f>
        <v>0</v>
      </c>
    </row>
    <row r="30" spans="1:19" x14ac:dyDescent="0.25">
      <c r="A30" s="57">
        <f t="shared" si="0"/>
        <v>4</v>
      </c>
      <c r="B30" s="101">
        <f t="shared" si="4"/>
        <v>45683</v>
      </c>
      <c r="C30" s="28"/>
      <c r="D30" s="28"/>
      <c r="E30" s="95">
        <f t="shared" si="5"/>
        <v>0</v>
      </c>
      <c r="F30" s="28"/>
      <c r="G30" s="28"/>
      <c r="H30" s="33">
        <f t="shared" si="6"/>
        <v>0</v>
      </c>
      <c r="I30" s="28"/>
      <c r="J30" s="33">
        <f t="shared" si="7"/>
        <v>0</v>
      </c>
      <c r="K30" s="34">
        <f t="shared" si="8"/>
        <v>0</v>
      </c>
      <c r="M30" s="93">
        <f t="shared" si="1"/>
        <v>0</v>
      </c>
      <c r="N30" s="34">
        <f t="shared" si="2"/>
        <v>0</v>
      </c>
      <c r="O30" s="43">
        <f t="shared" si="3"/>
        <v>0</v>
      </c>
      <c r="Q30" s="93">
        <f>IF(C30+D30=0,0,SUM(E$4:E30))</f>
        <v>0</v>
      </c>
      <c r="R30" s="34">
        <f>IF(I30=0,0,SUM(K$4:K30))</f>
        <v>0</v>
      </c>
      <c r="S30" s="43">
        <f>IF(F30+G30=0,0,SUM(O$4:O30))</f>
        <v>0</v>
      </c>
    </row>
    <row r="31" spans="1:19" x14ac:dyDescent="0.25">
      <c r="A31" s="57">
        <f t="shared" si="0"/>
        <v>5</v>
      </c>
      <c r="B31" s="101">
        <f t="shared" si="4"/>
        <v>45684</v>
      </c>
      <c r="C31" s="28"/>
      <c r="D31" s="28"/>
      <c r="E31" s="95">
        <f t="shared" si="5"/>
        <v>0</v>
      </c>
      <c r="F31" s="28"/>
      <c r="G31" s="28"/>
      <c r="H31" s="33">
        <f t="shared" si="6"/>
        <v>0</v>
      </c>
      <c r="I31" s="28"/>
      <c r="J31" s="33">
        <f t="shared" si="7"/>
        <v>0</v>
      </c>
      <c r="K31" s="34">
        <f t="shared" si="8"/>
        <v>0</v>
      </c>
      <c r="M31" s="93">
        <f t="shared" si="1"/>
        <v>0</v>
      </c>
      <c r="N31" s="34">
        <f t="shared" si="2"/>
        <v>0</v>
      </c>
      <c r="O31" s="43">
        <f t="shared" si="3"/>
        <v>0</v>
      </c>
      <c r="Q31" s="93">
        <f>IF(C31+D31=0,0,SUM(E$4:E31))</f>
        <v>0</v>
      </c>
      <c r="R31" s="34">
        <f>IF(I31=0,0,SUM(K$4:K31))</f>
        <v>0</v>
      </c>
      <c r="S31" s="43">
        <f>IF(F31+G31=0,0,SUM(O$4:O31))</f>
        <v>0</v>
      </c>
    </row>
    <row r="32" spans="1:19" x14ac:dyDescent="0.25">
      <c r="A32" s="57">
        <f t="shared" si="0"/>
        <v>5</v>
      </c>
      <c r="B32" s="101">
        <f t="shared" si="4"/>
        <v>45685</v>
      </c>
      <c r="C32" s="28"/>
      <c r="D32" s="28"/>
      <c r="E32" s="95">
        <f t="shared" si="5"/>
        <v>0</v>
      </c>
      <c r="F32" s="28"/>
      <c r="G32" s="28"/>
      <c r="H32" s="33">
        <f t="shared" si="6"/>
        <v>0</v>
      </c>
      <c r="I32" s="28"/>
      <c r="J32" s="33">
        <f t="shared" si="7"/>
        <v>0</v>
      </c>
      <c r="K32" s="34">
        <f t="shared" si="8"/>
        <v>0</v>
      </c>
      <c r="M32" s="93">
        <f t="shared" si="1"/>
        <v>0</v>
      </c>
      <c r="N32" s="34">
        <f t="shared" si="2"/>
        <v>0</v>
      </c>
      <c r="O32" s="43">
        <f t="shared" si="3"/>
        <v>0</v>
      </c>
      <c r="Q32" s="93">
        <f>IF(C32+D32=0,0,SUM(E$4:E32))</f>
        <v>0</v>
      </c>
      <c r="R32" s="34">
        <f>IF(I32=0,0,SUM(K$4:K32))</f>
        <v>0</v>
      </c>
      <c r="S32" s="43">
        <f>IF(F32+G32=0,0,SUM(O$4:O32))</f>
        <v>0</v>
      </c>
    </row>
    <row r="33" spans="1:19" x14ac:dyDescent="0.25">
      <c r="A33" s="57">
        <f t="shared" si="0"/>
        <v>5</v>
      </c>
      <c r="B33" s="101">
        <f t="shared" si="4"/>
        <v>45686</v>
      </c>
      <c r="C33" s="28"/>
      <c r="D33" s="28"/>
      <c r="E33" s="95">
        <f t="shared" si="5"/>
        <v>0</v>
      </c>
      <c r="F33" s="28"/>
      <c r="G33" s="28"/>
      <c r="H33" s="33">
        <f t="shared" si="6"/>
        <v>0</v>
      </c>
      <c r="I33" s="28"/>
      <c r="J33" s="33">
        <f t="shared" si="7"/>
        <v>0</v>
      </c>
      <c r="K33" s="34">
        <f t="shared" si="8"/>
        <v>0</v>
      </c>
      <c r="M33" s="93">
        <f t="shared" si="1"/>
        <v>0</v>
      </c>
      <c r="N33" s="34">
        <f t="shared" si="2"/>
        <v>0</v>
      </c>
      <c r="O33" s="43">
        <f t="shared" si="3"/>
        <v>0</v>
      </c>
      <c r="Q33" s="93">
        <f>IF(C33+D33=0,0,SUM(E$4:E33))</f>
        <v>0</v>
      </c>
      <c r="R33" s="34">
        <f>IF(I33=0,0,SUM(K$4:K33))</f>
        <v>0</v>
      </c>
      <c r="S33" s="43">
        <f>IF(F33+G33=0,0,SUM(O$4:O33))</f>
        <v>0</v>
      </c>
    </row>
    <row r="34" spans="1:19" x14ac:dyDescent="0.25">
      <c r="A34" s="57">
        <f t="shared" si="0"/>
        <v>5</v>
      </c>
      <c r="B34" s="101">
        <f t="shared" si="4"/>
        <v>45687</v>
      </c>
      <c r="C34" s="28"/>
      <c r="D34" s="28"/>
      <c r="E34" s="95">
        <f t="shared" si="5"/>
        <v>0</v>
      </c>
      <c r="F34" s="28"/>
      <c r="G34" s="28"/>
      <c r="H34" s="33">
        <f t="shared" si="6"/>
        <v>0</v>
      </c>
      <c r="I34" s="28"/>
      <c r="J34" s="33">
        <f t="shared" si="7"/>
        <v>0</v>
      </c>
      <c r="K34" s="34">
        <f t="shared" si="8"/>
        <v>0</v>
      </c>
      <c r="M34" s="93">
        <f t="shared" si="1"/>
        <v>0</v>
      </c>
      <c r="N34" s="34">
        <f t="shared" si="2"/>
        <v>0</v>
      </c>
      <c r="O34" s="43">
        <f t="shared" si="3"/>
        <v>0</v>
      </c>
      <c r="Q34" s="93">
        <f>IF(C34+D34=0,0,SUM(E$4:E34))</f>
        <v>0</v>
      </c>
      <c r="R34" s="34">
        <f>IF(I34=0,0,SUM(K$4:K34))</f>
        <v>0</v>
      </c>
      <c r="S34" s="43">
        <f>IF(F34+G34=0,0,SUM(O$4:O34))</f>
        <v>0</v>
      </c>
    </row>
    <row r="35" spans="1:19" x14ac:dyDescent="0.25">
      <c r="A35" s="57">
        <f t="shared" si="0"/>
        <v>5</v>
      </c>
      <c r="B35" s="101">
        <f t="shared" si="4"/>
        <v>45688</v>
      </c>
      <c r="C35" s="28"/>
      <c r="D35" s="28"/>
      <c r="E35" s="95">
        <f t="shared" si="5"/>
        <v>0</v>
      </c>
      <c r="F35" s="28"/>
      <c r="G35" s="28"/>
      <c r="H35" s="33">
        <f t="shared" si="6"/>
        <v>0</v>
      </c>
      <c r="I35" s="28"/>
      <c r="J35" s="33">
        <f t="shared" si="7"/>
        <v>0</v>
      </c>
      <c r="K35" s="34">
        <f t="shared" si="8"/>
        <v>0</v>
      </c>
      <c r="M35" s="93">
        <f t="shared" si="1"/>
        <v>0</v>
      </c>
      <c r="N35" s="34">
        <f t="shared" si="2"/>
        <v>0</v>
      </c>
      <c r="O35" s="43">
        <f t="shared" si="3"/>
        <v>0</v>
      </c>
      <c r="Q35" s="93">
        <f>IF(C35+D35=0,0,SUM(E$4:E35))</f>
        <v>0</v>
      </c>
      <c r="R35" s="34">
        <f>IF(I35=0,0,SUM(K$4:K35))</f>
        <v>0</v>
      </c>
      <c r="S35" s="43">
        <f>IF(F35+G35=0,0,SUM(O$4:O35))</f>
        <v>0</v>
      </c>
    </row>
    <row r="36" spans="1:19" x14ac:dyDescent="0.25">
      <c r="A36" s="57">
        <f t="shared" si="0"/>
        <v>5</v>
      </c>
      <c r="B36" s="101">
        <f t="shared" si="4"/>
        <v>45689</v>
      </c>
      <c r="C36" s="28"/>
      <c r="D36" s="28"/>
      <c r="E36" s="95">
        <f t="shared" si="5"/>
        <v>0</v>
      </c>
      <c r="F36" s="28"/>
      <c r="G36" s="28"/>
      <c r="H36" s="33">
        <f t="shared" si="6"/>
        <v>0</v>
      </c>
      <c r="I36" s="28"/>
      <c r="J36" s="33">
        <f t="shared" si="7"/>
        <v>0</v>
      </c>
      <c r="K36" s="34">
        <f t="shared" si="8"/>
        <v>0</v>
      </c>
      <c r="M36" s="93">
        <f t="shared" si="1"/>
        <v>0</v>
      </c>
      <c r="N36" s="34">
        <f t="shared" si="2"/>
        <v>0</v>
      </c>
      <c r="O36" s="43">
        <f t="shared" si="3"/>
        <v>0</v>
      </c>
      <c r="Q36" s="93">
        <f>IF(C36+D36=0,0,SUM(E$4:E36))</f>
        <v>0</v>
      </c>
      <c r="R36" s="34">
        <f>IF(I36=0,0,SUM(K$4:K36))</f>
        <v>0</v>
      </c>
      <c r="S36" s="43">
        <f>IF(F36+G36=0,0,SUM(O$4:O36))</f>
        <v>0</v>
      </c>
    </row>
    <row r="37" spans="1:19" x14ac:dyDescent="0.25">
      <c r="A37" s="57">
        <f t="shared" si="0"/>
        <v>5</v>
      </c>
      <c r="B37" s="101">
        <f t="shared" si="4"/>
        <v>45690</v>
      </c>
      <c r="C37" s="28"/>
      <c r="D37" s="28"/>
      <c r="E37" s="95">
        <f t="shared" si="5"/>
        <v>0</v>
      </c>
      <c r="F37" s="28"/>
      <c r="G37" s="28"/>
      <c r="H37" s="33">
        <f t="shared" si="6"/>
        <v>0</v>
      </c>
      <c r="I37" s="28"/>
      <c r="J37" s="33">
        <f t="shared" si="7"/>
        <v>0</v>
      </c>
      <c r="K37" s="34">
        <f t="shared" si="8"/>
        <v>0</v>
      </c>
      <c r="M37" s="93">
        <f t="shared" si="1"/>
        <v>0</v>
      </c>
      <c r="N37" s="34">
        <f t="shared" si="2"/>
        <v>0</v>
      </c>
      <c r="O37" s="43">
        <f t="shared" si="3"/>
        <v>0</v>
      </c>
      <c r="Q37" s="93">
        <f>IF(C37+D37=0,0,SUM(E$4:E37))</f>
        <v>0</v>
      </c>
      <c r="R37" s="34">
        <f>IF(I37=0,0,SUM(K$4:K37))</f>
        <v>0</v>
      </c>
      <c r="S37" s="43">
        <f>IF(F37+G37=0,0,SUM(O$4:O37))</f>
        <v>0</v>
      </c>
    </row>
    <row r="38" spans="1:19" x14ac:dyDescent="0.25">
      <c r="A38" s="57">
        <f t="shared" si="0"/>
        <v>6</v>
      </c>
      <c r="B38" s="101">
        <f t="shared" si="4"/>
        <v>45691</v>
      </c>
      <c r="C38" s="28"/>
      <c r="D38" s="28"/>
      <c r="E38" s="95">
        <f t="shared" si="5"/>
        <v>0</v>
      </c>
      <c r="F38" s="28"/>
      <c r="G38" s="28"/>
      <c r="H38" s="33">
        <f t="shared" si="6"/>
        <v>0</v>
      </c>
      <c r="I38" s="28"/>
      <c r="J38" s="33">
        <f t="shared" si="7"/>
        <v>0</v>
      </c>
      <c r="K38" s="34">
        <f t="shared" si="8"/>
        <v>0</v>
      </c>
      <c r="M38" s="93">
        <f t="shared" si="1"/>
        <v>0</v>
      </c>
      <c r="N38" s="34">
        <f t="shared" si="2"/>
        <v>0</v>
      </c>
      <c r="O38" s="43">
        <f t="shared" si="3"/>
        <v>0</v>
      </c>
      <c r="Q38" s="93">
        <f>IF(C38+D38=0,0,SUM(E$4:E38))</f>
        <v>0</v>
      </c>
      <c r="R38" s="34">
        <f>IF(I38=0,0,SUM(K$4:K38))</f>
        <v>0</v>
      </c>
      <c r="S38" s="43">
        <f>IF(F38+G38=0,0,SUM(O$4:O38))</f>
        <v>0</v>
      </c>
    </row>
    <row r="39" spans="1:19" x14ac:dyDescent="0.25">
      <c r="A39" s="57">
        <f t="shared" si="0"/>
        <v>6</v>
      </c>
      <c r="B39" s="101">
        <f t="shared" si="4"/>
        <v>45692</v>
      </c>
      <c r="C39" s="28"/>
      <c r="D39" s="28"/>
      <c r="E39" s="95">
        <f t="shared" si="5"/>
        <v>0</v>
      </c>
      <c r="F39" s="28"/>
      <c r="G39" s="28"/>
      <c r="H39" s="33">
        <f t="shared" si="6"/>
        <v>0</v>
      </c>
      <c r="I39" s="28"/>
      <c r="J39" s="33">
        <f t="shared" si="7"/>
        <v>0</v>
      </c>
      <c r="K39" s="34">
        <f t="shared" si="8"/>
        <v>0</v>
      </c>
      <c r="M39" s="93">
        <f t="shared" si="1"/>
        <v>0</v>
      </c>
      <c r="N39" s="34">
        <f t="shared" si="2"/>
        <v>0</v>
      </c>
      <c r="O39" s="43">
        <f t="shared" si="3"/>
        <v>0</v>
      </c>
      <c r="Q39" s="93">
        <f>IF(C39+D39=0,0,SUM(E$4:E39))</f>
        <v>0</v>
      </c>
      <c r="R39" s="34">
        <f>IF(I39=0,0,SUM(K$4:K39))</f>
        <v>0</v>
      </c>
      <c r="S39" s="43">
        <f>IF(F39+G39=0,0,SUM(O$4:O39))</f>
        <v>0</v>
      </c>
    </row>
    <row r="40" spans="1:19" x14ac:dyDescent="0.25">
      <c r="A40" s="57">
        <f t="shared" si="0"/>
        <v>6</v>
      </c>
      <c r="B40" s="101">
        <f t="shared" si="4"/>
        <v>45693</v>
      </c>
      <c r="C40" s="28"/>
      <c r="D40" s="28"/>
      <c r="E40" s="95">
        <f t="shared" si="5"/>
        <v>0</v>
      </c>
      <c r="F40" s="28"/>
      <c r="G40" s="28"/>
      <c r="H40" s="33">
        <f t="shared" si="6"/>
        <v>0</v>
      </c>
      <c r="I40" s="28"/>
      <c r="J40" s="33">
        <f t="shared" si="7"/>
        <v>0</v>
      </c>
      <c r="K40" s="34">
        <f t="shared" si="8"/>
        <v>0</v>
      </c>
      <c r="M40" s="93">
        <f t="shared" si="1"/>
        <v>0</v>
      </c>
      <c r="N40" s="34">
        <f t="shared" si="2"/>
        <v>0</v>
      </c>
      <c r="O40" s="43">
        <f t="shared" si="3"/>
        <v>0</v>
      </c>
      <c r="Q40" s="93">
        <f>IF(C40+D40=0,0,SUM(E$4:E40))</f>
        <v>0</v>
      </c>
      <c r="R40" s="34">
        <f>IF(I40=0,0,SUM(K$4:K40))</f>
        <v>0</v>
      </c>
      <c r="S40" s="43">
        <f>IF(F40+G40=0,0,SUM(O$4:O40))</f>
        <v>0</v>
      </c>
    </row>
    <row r="41" spans="1:19" x14ac:dyDescent="0.25">
      <c r="A41" s="57">
        <f t="shared" si="0"/>
        <v>6</v>
      </c>
      <c r="B41" s="101">
        <f t="shared" si="4"/>
        <v>45694</v>
      </c>
      <c r="C41" s="28"/>
      <c r="D41" s="28"/>
      <c r="E41" s="95">
        <f t="shared" si="5"/>
        <v>0</v>
      </c>
      <c r="F41" s="28"/>
      <c r="G41" s="28"/>
      <c r="H41" s="33">
        <f t="shared" si="6"/>
        <v>0</v>
      </c>
      <c r="I41" s="28"/>
      <c r="J41" s="33">
        <f t="shared" si="7"/>
        <v>0</v>
      </c>
      <c r="K41" s="34">
        <f t="shared" si="8"/>
        <v>0</v>
      </c>
      <c r="M41" s="93">
        <f t="shared" si="1"/>
        <v>0</v>
      </c>
      <c r="N41" s="34">
        <f t="shared" si="2"/>
        <v>0</v>
      </c>
      <c r="O41" s="43">
        <f t="shared" si="3"/>
        <v>0</v>
      </c>
      <c r="Q41" s="93">
        <f>IF(C41+D41=0,0,SUM(E$4:E41))</f>
        <v>0</v>
      </c>
      <c r="R41" s="34">
        <f>IF(I41=0,0,SUM(K$4:K41))</f>
        <v>0</v>
      </c>
      <c r="S41" s="43">
        <f>IF(F41+G41=0,0,SUM(O$4:O41))</f>
        <v>0</v>
      </c>
    </row>
    <row r="42" spans="1:19" x14ac:dyDescent="0.25">
      <c r="A42" s="57">
        <f t="shared" si="0"/>
        <v>6</v>
      </c>
      <c r="B42" s="101">
        <f t="shared" si="4"/>
        <v>45695</v>
      </c>
      <c r="C42" s="28"/>
      <c r="D42" s="28"/>
      <c r="E42" s="95">
        <f t="shared" si="5"/>
        <v>0</v>
      </c>
      <c r="F42" s="28"/>
      <c r="G42" s="28"/>
      <c r="H42" s="33">
        <f t="shared" si="6"/>
        <v>0</v>
      </c>
      <c r="I42" s="28"/>
      <c r="J42" s="33">
        <f t="shared" si="7"/>
        <v>0</v>
      </c>
      <c r="K42" s="34">
        <f t="shared" si="8"/>
        <v>0</v>
      </c>
      <c r="M42" s="93">
        <f t="shared" si="1"/>
        <v>0</v>
      </c>
      <c r="N42" s="34">
        <f t="shared" si="2"/>
        <v>0</v>
      </c>
      <c r="O42" s="43">
        <f t="shared" si="3"/>
        <v>0</v>
      </c>
      <c r="Q42" s="93">
        <f>IF(C42+D42=0,0,SUM(E$4:E42))</f>
        <v>0</v>
      </c>
      <c r="R42" s="34">
        <f>IF(I42=0,0,SUM(K$4:K42))</f>
        <v>0</v>
      </c>
      <c r="S42" s="43">
        <f>IF(F42+G42=0,0,SUM(O$4:O42))</f>
        <v>0</v>
      </c>
    </row>
    <row r="43" spans="1:19" x14ac:dyDescent="0.25">
      <c r="A43" s="57">
        <f t="shared" si="0"/>
        <v>6</v>
      </c>
      <c r="B43" s="101">
        <f t="shared" si="4"/>
        <v>45696</v>
      </c>
      <c r="C43" s="28"/>
      <c r="D43" s="28"/>
      <c r="E43" s="95">
        <f t="shared" si="5"/>
        <v>0</v>
      </c>
      <c r="F43" s="28"/>
      <c r="G43" s="28"/>
      <c r="H43" s="33">
        <f t="shared" si="6"/>
        <v>0</v>
      </c>
      <c r="I43" s="28"/>
      <c r="J43" s="33">
        <f t="shared" si="7"/>
        <v>0</v>
      </c>
      <c r="K43" s="34">
        <f t="shared" si="8"/>
        <v>0</v>
      </c>
      <c r="M43" s="93">
        <f t="shared" si="1"/>
        <v>0</v>
      </c>
      <c r="N43" s="34">
        <f t="shared" si="2"/>
        <v>0</v>
      </c>
      <c r="O43" s="43">
        <f t="shared" si="3"/>
        <v>0</v>
      </c>
      <c r="Q43" s="93">
        <f>IF(C43+D43=0,0,SUM(E$4:E43))</f>
        <v>0</v>
      </c>
      <c r="R43" s="34">
        <f>IF(I43=0,0,SUM(K$4:K43))</f>
        <v>0</v>
      </c>
      <c r="S43" s="43">
        <f>IF(F43+G43=0,0,SUM(O$4:O43))</f>
        <v>0</v>
      </c>
    </row>
    <row r="44" spans="1:19" x14ac:dyDescent="0.25">
      <c r="A44" s="57">
        <f t="shared" si="0"/>
        <v>6</v>
      </c>
      <c r="B44" s="101">
        <f t="shared" si="4"/>
        <v>45697</v>
      </c>
      <c r="C44" s="28"/>
      <c r="D44" s="28"/>
      <c r="E44" s="95">
        <f t="shared" si="5"/>
        <v>0</v>
      </c>
      <c r="F44" s="28"/>
      <c r="G44" s="28"/>
      <c r="H44" s="33">
        <f t="shared" si="6"/>
        <v>0</v>
      </c>
      <c r="I44" s="28"/>
      <c r="J44" s="33">
        <f t="shared" si="7"/>
        <v>0</v>
      </c>
      <c r="K44" s="34">
        <f t="shared" si="8"/>
        <v>0</v>
      </c>
      <c r="M44" s="93">
        <f t="shared" si="1"/>
        <v>0</v>
      </c>
      <c r="N44" s="34">
        <f t="shared" si="2"/>
        <v>0</v>
      </c>
      <c r="O44" s="43">
        <f t="shared" si="3"/>
        <v>0</v>
      </c>
      <c r="Q44" s="93">
        <f>IF(C44+D44=0,0,SUM(E$4:E44))</f>
        <v>0</v>
      </c>
      <c r="R44" s="34">
        <f>IF(I44=0,0,SUM(K$4:K44))</f>
        <v>0</v>
      </c>
      <c r="S44" s="43">
        <f>IF(F44+G44=0,0,SUM(O$4:O44))</f>
        <v>0</v>
      </c>
    </row>
    <row r="45" spans="1:19" x14ac:dyDescent="0.25">
      <c r="A45" s="57">
        <f t="shared" si="0"/>
        <v>7</v>
      </c>
      <c r="B45" s="101">
        <f t="shared" si="4"/>
        <v>45698</v>
      </c>
      <c r="C45" s="28"/>
      <c r="D45" s="28"/>
      <c r="E45" s="95">
        <f t="shared" si="5"/>
        <v>0</v>
      </c>
      <c r="F45" s="28"/>
      <c r="G45" s="28"/>
      <c r="H45" s="33">
        <f t="shared" si="6"/>
        <v>0</v>
      </c>
      <c r="I45" s="28"/>
      <c r="J45" s="33">
        <f t="shared" si="7"/>
        <v>0</v>
      </c>
      <c r="K45" s="34">
        <f t="shared" si="8"/>
        <v>0</v>
      </c>
      <c r="M45" s="93">
        <f t="shared" si="1"/>
        <v>0</v>
      </c>
      <c r="N45" s="34">
        <f t="shared" si="2"/>
        <v>0</v>
      </c>
      <c r="O45" s="43">
        <f t="shared" si="3"/>
        <v>0</v>
      </c>
      <c r="Q45" s="93">
        <f>IF(C45+D45=0,0,SUM(E$4:E45))</f>
        <v>0</v>
      </c>
      <c r="R45" s="34">
        <f>IF(I45=0,0,SUM(K$4:K45))</f>
        <v>0</v>
      </c>
      <c r="S45" s="43">
        <f>IF(F45+G45=0,0,SUM(O$4:O45))</f>
        <v>0</v>
      </c>
    </row>
    <row r="46" spans="1:19" x14ac:dyDescent="0.25">
      <c r="A46" s="57">
        <f>(B46-WEEKDAY(B46-1)+4-(TRUNC(DATE(YEAR(B46-WEEKDAY(B46-1)+4),1,2)/7)*7+5))/7+1</f>
        <v>7</v>
      </c>
      <c r="B46" s="101">
        <f t="shared" si="4"/>
        <v>45699</v>
      </c>
      <c r="C46" s="28"/>
      <c r="D46" s="28"/>
      <c r="E46" s="95">
        <f t="shared" si="5"/>
        <v>0</v>
      </c>
      <c r="F46" s="28"/>
      <c r="G46" s="28"/>
      <c r="H46" s="33">
        <f t="shared" si="6"/>
        <v>0</v>
      </c>
      <c r="I46" s="28"/>
      <c r="J46" s="33">
        <f t="shared" si="7"/>
        <v>0</v>
      </c>
      <c r="K46" s="34">
        <f t="shared" si="8"/>
        <v>0</v>
      </c>
      <c r="M46" s="93">
        <f t="shared" si="1"/>
        <v>0</v>
      </c>
      <c r="N46" s="34">
        <f t="shared" si="2"/>
        <v>0</v>
      </c>
      <c r="O46" s="43">
        <f t="shared" si="3"/>
        <v>0</v>
      </c>
      <c r="Q46" s="93">
        <f>IF(C46+D46=0,0,SUM(E$4:E46))</f>
        <v>0</v>
      </c>
      <c r="R46" s="34">
        <f>IF(I46=0,0,SUM(K$4:K46))</f>
        <v>0</v>
      </c>
      <c r="S46" s="43">
        <f>IF(F46+G46=0,0,SUM(O$4:O46))</f>
        <v>0</v>
      </c>
    </row>
    <row r="47" spans="1:19" x14ac:dyDescent="0.25">
      <c r="A47" s="57">
        <f t="shared" si="0"/>
        <v>7</v>
      </c>
      <c r="B47" s="101">
        <f t="shared" si="4"/>
        <v>45700</v>
      </c>
      <c r="C47" s="28"/>
      <c r="D47" s="28"/>
      <c r="E47" s="95">
        <f t="shared" si="5"/>
        <v>0</v>
      </c>
      <c r="F47" s="28"/>
      <c r="G47" s="28"/>
      <c r="H47" s="33">
        <f t="shared" si="6"/>
        <v>0</v>
      </c>
      <c r="I47" s="28"/>
      <c r="J47" s="33">
        <f t="shared" si="7"/>
        <v>0</v>
      </c>
      <c r="K47" s="34">
        <f t="shared" si="8"/>
        <v>0</v>
      </c>
      <c r="M47" s="93">
        <f t="shared" si="1"/>
        <v>0</v>
      </c>
      <c r="N47" s="34">
        <f t="shared" si="2"/>
        <v>0</v>
      </c>
      <c r="O47" s="43">
        <f t="shared" si="3"/>
        <v>0</v>
      </c>
      <c r="Q47" s="93">
        <f>IF(C47+D47=0,0,SUM(E$4:E47))</f>
        <v>0</v>
      </c>
      <c r="R47" s="34">
        <f>IF(I47=0,0,SUM(K$4:K47))</f>
        <v>0</v>
      </c>
      <c r="S47" s="43">
        <f>IF(F47+G47=0,0,SUM(O$4:O47))</f>
        <v>0</v>
      </c>
    </row>
    <row r="48" spans="1:19" x14ac:dyDescent="0.25">
      <c r="A48" s="57">
        <f t="shared" si="0"/>
        <v>7</v>
      </c>
      <c r="B48" s="101">
        <f t="shared" si="4"/>
        <v>45701</v>
      </c>
      <c r="C48" s="28"/>
      <c r="D48" s="28"/>
      <c r="E48" s="95">
        <f t="shared" si="5"/>
        <v>0</v>
      </c>
      <c r="F48" s="28"/>
      <c r="G48" s="28"/>
      <c r="H48" s="33">
        <f t="shared" si="6"/>
        <v>0</v>
      </c>
      <c r="I48" s="28"/>
      <c r="J48" s="33">
        <f t="shared" si="7"/>
        <v>0</v>
      </c>
      <c r="K48" s="34">
        <f t="shared" si="8"/>
        <v>0</v>
      </c>
      <c r="M48" s="93">
        <f t="shared" si="1"/>
        <v>0</v>
      </c>
      <c r="N48" s="34">
        <f t="shared" si="2"/>
        <v>0</v>
      </c>
      <c r="O48" s="43">
        <f t="shared" si="3"/>
        <v>0</v>
      </c>
      <c r="Q48" s="93">
        <f>IF(C48+D48=0,0,SUM(E$4:E48))</f>
        <v>0</v>
      </c>
      <c r="R48" s="34">
        <f>IF(I48=0,0,SUM(K$4:K48))</f>
        <v>0</v>
      </c>
      <c r="S48" s="43">
        <f>IF(F48+G48=0,0,SUM(O$4:O48))</f>
        <v>0</v>
      </c>
    </row>
    <row r="49" spans="1:19" x14ac:dyDescent="0.25">
      <c r="A49" s="57">
        <f t="shared" si="0"/>
        <v>7</v>
      </c>
      <c r="B49" s="101">
        <f t="shared" si="4"/>
        <v>45702</v>
      </c>
      <c r="C49" s="28"/>
      <c r="D49" s="28"/>
      <c r="E49" s="95">
        <f t="shared" si="5"/>
        <v>0</v>
      </c>
      <c r="F49" s="28"/>
      <c r="G49" s="28"/>
      <c r="H49" s="33">
        <f t="shared" si="6"/>
        <v>0</v>
      </c>
      <c r="I49" s="28"/>
      <c r="J49" s="33">
        <f t="shared" si="7"/>
        <v>0</v>
      </c>
      <c r="K49" s="34">
        <f t="shared" si="8"/>
        <v>0</v>
      </c>
      <c r="M49" s="93">
        <f t="shared" si="1"/>
        <v>0</v>
      </c>
      <c r="N49" s="34">
        <f t="shared" si="2"/>
        <v>0</v>
      </c>
      <c r="O49" s="43">
        <f t="shared" si="3"/>
        <v>0</v>
      </c>
      <c r="Q49" s="93">
        <f>IF(C49+D49=0,0,SUM(E$4:E49))</f>
        <v>0</v>
      </c>
      <c r="R49" s="34">
        <f>IF(I49=0,0,SUM(K$4:K49))</f>
        <v>0</v>
      </c>
      <c r="S49" s="43">
        <f>IF(F49+G49=0,0,SUM(O$4:O49))</f>
        <v>0</v>
      </c>
    </row>
    <row r="50" spans="1:19" x14ac:dyDescent="0.25">
      <c r="A50" s="57">
        <f t="shared" si="0"/>
        <v>7</v>
      </c>
      <c r="B50" s="101">
        <f t="shared" si="4"/>
        <v>45703</v>
      </c>
      <c r="C50" s="28"/>
      <c r="D50" s="28"/>
      <c r="E50" s="95">
        <f t="shared" si="5"/>
        <v>0</v>
      </c>
      <c r="F50" s="28"/>
      <c r="G50" s="28"/>
      <c r="H50" s="33">
        <f t="shared" si="6"/>
        <v>0</v>
      </c>
      <c r="I50" s="28"/>
      <c r="J50" s="33">
        <f t="shared" si="7"/>
        <v>0</v>
      </c>
      <c r="K50" s="34">
        <f t="shared" si="8"/>
        <v>0</v>
      </c>
      <c r="M50" s="93">
        <f t="shared" si="1"/>
        <v>0</v>
      </c>
      <c r="N50" s="34">
        <f t="shared" si="2"/>
        <v>0</v>
      </c>
      <c r="O50" s="43">
        <f t="shared" si="3"/>
        <v>0</v>
      </c>
      <c r="Q50" s="93">
        <f>IF(C50+D50=0,0,SUM(E$4:E50))</f>
        <v>0</v>
      </c>
      <c r="R50" s="34">
        <f>IF(I50=0,0,SUM(K$4:K50))</f>
        <v>0</v>
      </c>
      <c r="S50" s="43">
        <f>IF(F50+G50=0,0,SUM(O$4:O50))</f>
        <v>0</v>
      </c>
    </row>
    <row r="51" spans="1:19" x14ac:dyDescent="0.25">
      <c r="A51" s="57">
        <f t="shared" si="0"/>
        <v>7</v>
      </c>
      <c r="B51" s="101">
        <f t="shared" si="4"/>
        <v>45704</v>
      </c>
      <c r="C51" s="28"/>
      <c r="D51" s="28"/>
      <c r="E51" s="95">
        <f t="shared" si="5"/>
        <v>0</v>
      </c>
      <c r="F51" s="28"/>
      <c r="G51" s="28"/>
      <c r="H51" s="33">
        <f t="shared" si="6"/>
        <v>0</v>
      </c>
      <c r="I51" s="28"/>
      <c r="J51" s="33">
        <f t="shared" si="7"/>
        <v>0</v>
      </c>
      <c r="K51" s="34">
        <f t="shared" si="8"/>
        <v>0</v>
      </c>
      <c r="M51" s="93">
        <f t="shared" si="1"/>
        <v>0</v>
      </c>
      <c r="N51" s="34">
        <f t="shared" si="2"/>
        <v>0</v>
      </c>
      <c r="O51" s="43">
        <f t="shared" si="3"/>
        <v>0</v>
      </c>
      <c r="Q51" s="93">
        <f>IF(C51+D51=0,0,SUM(E$4:E51))</f>
        <v>0</v>
      </c>
      <c r="R51" s="34">
        <f>IF(I51=0,0,SUM(K$4:K51))</f>
        <v>0</v>
      </c>
      <c r="S51" s="43">
        <f>IF(F51+G51=0,0,SUM(O$4:O51))</f>
        <v>0</v>
      </c>
    </row>
    <row r="52" spans="1:19" x14ac:dyDescent="0.25">
      <c r="A52" s="57">
        <f t="shared" si="0"/>
        <v>8</v>
      </c>
      <c r="B52" s="101">
        <f t="shared" si="4"/>
        <v>45705</v>
      </c>
      <c r="C52" s="28"/>
      <c r="D52" s="28"/>
      <c r="E52" s="95">
        <f t="shared" si="5"/>
        <v>0</v>
      </c>
      <c r="F52" s="28"/>
      <c r="G52" s="28"/>
      <c r="H52" s="33">
        <f t="shared" si="6"/>
        <v>0</v>
      </c>
      <c r="I52" s="28"/>
      <c r="J52" s="33">
        <f t="shared" si="7"/>
        <v>0</v>
      </c>
      <c r="K52" s="34">
        <f t="shared" si="8"/>
        <v>0</v>
      </c>
      <c r="M52" s="93">
        <f t="shared" si="1"/>
        <v>0</v>
      </c>
      <c r="N52" s="34">
        <f t="shared" si="2"/>
        <v>0</v>
      </c>
      <c r="O52" s="43">
        <f t="shared" si="3"/>
        <v>0</v>
      </c>
      <c r="Q52" s="93">
        <f>IF(C52+D52=0,0,SUM(E$4:E52))</f>
        <v>0</v>
      </c>
      <c r="R52" s="34">
        <f>IF(I52=0,0,SUM(K$4:K52))</f>
        <v>0</v>
      </c>
      <c r="S52" s="43">
        <f>IF(F52+G52=0,0,SUM(O$4:O52))</f>
        <v>0</v>
      </c>
    </row>
    <row r="53" spans="1:19" x14ac:dyDescent="0.25">
      <c r="A53" s="57">
        <f t="shared" si="0"/>
        <v>8</v>
      </c>
      <c r="B53" s="101">
        <f t="shared" si="4"/>
        <v>45706</v>
      </c>
      <c r="C53" s="28"/>
      <c r="D53" s="28"/>
      <c r="E53" s="95">
        <f t="shared" si="5"/>
        <v>0</v>
      </c>
      <c r="F53" s="28"/>
      <c r="G53" s="28"/>
      <c r="H53" s="33">
        <f t="shared" si="6"/>
        <v>0</v>
      </c>
      <c r="I53" s="28"/>
      <c r="J53" s="33">
        <f t="shared" si="7"/>
        <v>0</v>
      </c>
      <c r="K53" s="34">
        <f t="shared" si="8"/>
        <v>0</v>
      </c>
      <c r="M53" s="93">
        <f t="shared" si="1"/>
        <v>0</v>
      </c>
      <c r="N53" s="34">
        <f t="shared" si="2"/>
        <v>0</v>
      </c>
      <c r="O53" s="43">
        <f t="shared" si="3"/>
        <v>0</v>
      </c>
      <c r="Q53" s="93">
        <f>IF(C53+D53=0,0,SUM(E$4:E53))</f>
        <v>0</v>
      </c>
      <c r="R53" s="34">
        <f>IF(I53=0,0,SUM(K$4:K53))</f>
        <v>0</v>
      </c>
      <c r="S53" s="43">
        <f>IF(F53+G53=0,0,SUM(O$4:O53))</f>
        <v>0</v>
      </c>
    </row>
    <row r="54" spans="1:19" x14ac:dyDescent="0.25">
      <c r="A54" s="57">
        <f t="shared" si="0"/>
        <v>8</v>
      </c>
      <c r="B54" s="101">
        <f t="shared" si="4"/>
        <v>45707</v>
      </c>
      <c r="C54" s="28"/>
      <c r="D54" s="28"/>
      <c r="E54" s="95">
        <f t="shared" si="5"/>
        <v>0</v>
      </c>
      <c r="F54" s="28"/>
      <c r="G54" s="28"/>
      <c r="H54" s="33">
        <f t="shared" si="6"/>
        <v>0</v>
      </c>
      <c r="I54" s="28"/>
      <c r="J54" s="33">
        <f t="shared" si="7"/>
        <v>0</v>
      </c>
      <c r="K54" s="34">
        <f t="shared" si="8"/>
        <v>0</v>
      </c>
      <c r="M54" s="93">
        <f t="shared" si="1"/>
        <v>0</v>
      </c>
      <c r="N54" s="34">
        <f t="shared" si="2"/>
        <v>0</v>
      </c>
      <c r="O54" s="43">
        <f t="shared" si="3"/>
        <v>0</v>
      </c>
      <c r="Q54" s="93">
        <f>IF(C54+D54=0,0,SUM(E$4:E54))</f>
        <v>0</v>
      </c>
      <c r="R54" s="34">
        <f>IF(I54=0,0,SUM(K$4:K54))</f>
        <v>0</v>
      </c>
      <c r="S54" s="43">
        <f>IF(F54+G54=0,0,SUM(O$4:O54))</f>
        <v>0</v>
      </c>
    </row>
    <row r="55" spans="1:19" x14ac:dyDescent="0.25">
      <c r="A55" s="57">
        <f t="shared" si="0"/>
        <v>8</v>
      </c>
      <c r="B55" s="101">
        <f t="shared" si="4"/>
        <v>45708</v>
      </c>
      <c r="C55" s="28"/>
      <c r="D55" s="28"/>
      <c r="E55" s="95">
        <f t="shared" si="5"/>
        <v>0</v>
      </c>
      <c r="F55" s="28"/>
      <c r="G55" s="28"/>
      <c r="H55" s="33">
        <f t="shared" si="6"/>
        <v>0</v>
      </c>
      <c r="I55" s="28"/>
      <c r="J55" s="33">
        <f t="shared" si="7"/>
        <v>0</v>
      </c>
      <c r="K55" s="34">
        <f t="shared" si="8"/>
        <v>0</v>
      </c>
      <c r="M55" s="93">
        <f t="shared" si="1"/>
        <v>0</v>
      </c>
      <c r="N55" s="34">
        <f t="shared" si="2"/>
        <v>0</v>
      </c>
      <c r="O55" s="43">
        <f t="shared" si="3"/>
        <v>0</v>
      </c>
      <c r="Q55" s="93">
        <f>IF(C55+D55=0,0,SUM(E$4:E55))</f>
        <v>0</v>
      </c>
      <c r="R55" s="34">
        <f>IF(I55=0,0,SUM(K$4:K55))</f>
        <v>0</v>
      </c>
      <c r="S55" s="43">
        <f>IF(F55+G55=0,0,SUM(O$4:O55))</f>
        <v>0</v>
      </c>
    </row>
    <row r="56" spans="1:19" x14ac:dyDescent="0.25">
      <c r="A56" s="57">
        <f t="shared" si="0"/>
        <v>8</v>
      </c>
      <c r="B56" s="101">
        <f t="shared" si="4"/>
        <v>45709</v>
      </c>
      <c r="C56" s="28"/>
      <c r="D56" s="28"/>
      <c r="E56" s="95">
        <f t="shared" si="5"/>
        <v>0</v>
      </c>
      <c r="F56" s="28"/>
      <c r="G56" s="28"/>
      <c r="H56" s="33">
        <f t="shared" si="6"/>
        <v>0</v>
      </c>
      <c r="I56" s="28"/>
      <c r="J56" s="33">
        <f t="shared" si="7"/>
        <v>0</v>
      </c>
      <c r="K56" s="34">
        <f t="shared" si="8"/>
        <v>0</v>
      </c>
      <c r="M56" s="93">
        <f t="shared" si="1"/>
        <v>0</v>
      </c>
      <c r="N56" s="34">
        <f t="shared" si="2"/>
        <v>0</v>
      </c>
      <c r="O56" s="43">
        <f t="shared" si="3"/>
        <v>0</v>
      </c>
      <c r="Q56" s="93">
        <f>IF(C56+D56=0,0,SUM(E$4:E56))</f>
        <v>0</v>
      </c>
      <c r="R56" s="34">
        <f>IF(I56=0,0,SUM(K$4:K56))</f>
        <v>0</v>
      </c>
      <c r="S56" s="43">
        <f>IF(F56+G56=0,0,SUM(O$4:O56))</f>
        <v>0</v>
      </c>
    </row>
    <row r="57" spans="1:19" x14ac:dyDescent="0.25">
      <c r="A57" s="57">
        <f t="shared" ref="A57:A120" si="9">(B57-WEEKDAY(B57-1)+4-(TRUNC(DATE(YEAR(B57-WEEKDAY(B57-1)+4),1,2)/7)*7+5))/7+1</f>
        <v>8</v>
      </c>
      <c r="B57" s="101">
        <f t="shared" ref="B57:B120" si="10">B56+1</f>
        <v>45710</v>
      </c>
      <c r="C57" s="28"/>
      <c r="D57" s="28"/>
      <c r="E57" s="95">
        <f t="shared" ref="E57:E120" si="11">IF(C57+D57=0,0,C57-C56+D57-D56)</f>
        <v>0</v>
      </c>
      <c r="F57" s="28"/>
      <c r="G57" s="28"/>
      <c r="H57" s="33">
        <f t="shared" ref="H57:H120" si="12">IF(F57+G57=0,0,F57-F56+G57-G56)</f>
        <v>0</v>
      </c>
      <c r="I57" s="28"/>
      <c r="J57" s="33">
        <f t="shared" ref="J57:J120" si="13">IF(I57=0,0,I57-I56)</f>
        <v>0</v>
      </c>
      <c r="K57" s="34">
        <f t="shared" ref="K57:K120" si="14">J57-H57</f>
        <v>0</v>
      </c>
      <c r="M57" s="93">
        <f t="shared" ref="M57:M120" si="15">E57</f>
        <v>0</v>
      </c>
      <c r="N57" s="34">
        <f t="shared" ref="N57:N120" si="16">K57</f>
        <v>0</v>
      </c>
      <c r="O57" s="43">
        <f t="shared" ref="O57:O120" si="17">-H57</f>
        <v>0</v>
      </c>
      <c r="Q57" s="93">
        <f>IF(C57+D57=0,0,SUM(E$4:E57))</f>
        <v>0</v>
      </c>
      <c r="R57" s="34">
        <f>IF(I57=0,0,SUM(K$4:K57))</f>
        <v>0</v>
      </c>
      <c r="S57" s="43">
        <f>IF(F57+G57=0,0,SUM(O$4:O57))</f>
        <v>0</v>
      </c>
    </row>
    <row r="58" spans="1:19" x14ac:dyDescent="0.25">
      <c r="A58" s="57">
        <f t="shared" si="9"/>
        <v>8</v>
      </c>
      <c r="B58" s="101">
        <f t="shared" si="10"/>
        <v>45711</v>
      </c>
      <c r="C58" s="28"/>
      <c r="D58" s="28"/>
      <c r="E58" s="95">
        <f t="shared" si="11"/>
        <v>0</v>
      </c>
      <c r="F58" s="28"/>
      <c r="G58" s="28"/>
      <c r="H58" s="33">
        <f t="shared" si="12"/>
        <v>0</v>
      </c>
      <c r="I58" s="28"/>
      <c r="J58" s="33">
        <f t="shared" si="13"/>
        <v>0</v>
      </c>
      <c r="K58" s="34">
        <f t="shared" si="14"/>
        <v>0</v>
      </c>
      <c r="M58" s="93">
        <f t="shared" si="15"/>
        <v>0</v>
      </c>
      <c r="N58" s="34">
        <f t="shared" si="16"/>
        <v>0</v>
      </c>
      <c r="O58" s="43">
        <f t="shared" si="17"/>
        <v>0</v>
      </c>
      <c r="Q58" s="93">
        <f>IF(C58+D58=0,0,SUM(E$4:E58))</f>
        <v>0</v>
      </c>
      <c r="R58" s="34">
        <f>IF(I58=0,0,SUM(K$4:K58))</f>
        <v>0</v>
      </c>
      <c r="S58" s="43">
        <f>IF(F58+G58=0,0,SUM(O$4:O58))</f>
        <v>0</v>
      </c>
    </row>
    <row r="59" spans="1:19" x14ac:dyDescent="0.25">
      <c r="A59" s="57">
        <f t="shared" si="9"/>
        <v>9</v>
      </c>
      <c r="B59" s="101">
        <f t="shared" si="10"/>
        <v>45712</v>
      </c>
      <c r="C59" s="28"/>
      <c r="D59" s="28"/>
      <c r="E59" s="95">
        <f t="shared" si="11"/>
        <v>0</v>
      </c>
      <c r="F59" s="28"/>
      <c r="G59" s="28"/>
      <c r="H59" s="33">
        <f t="shared" si="12"/>
        <v>0</v>
      </c>
      <c r="I59" s="28"/>
      <c r="J59" s="33">
        <f t="shared" si="13"/>
        <v>0</v>
      </c>
      <c r="K59" s="34">
        <f t="shared" si="14"/>
        <v>0</v>
      </c>
      <c r="M59" s="93">
        <f t="shared" si="15"/>
        <v>0</v>
      </c>
      <c r="N59" s="34">
        <f t="shared" si="16"/>
        <v>0</v>
      </c>
      <c r="O59" s="43">
        <f t="shared" si="17"/>
        <v>0</v>
      </c>
      <c r="Q59" s="93">
        <f>IF(C59+D59=0,0,SUM(E$4:E59))</f>
        <v>0</v>
      </c>
      <c r="R59" s="34">
        <f>IF(I59=0,0,SUM(K$4:K59))</f>
        <v>0</v>
      </c>
      <c r="S59" s="43">
        <f>IF(F59+G59=0,0,SUM(O$4:O59))</f>
        <v>0</v>
      </c>
    </row>
    <row r="60" spans="1:19" x14ac:dyDescent="0.25">
      <c r="A60" s="57">
        <f t="shared" si="9"/>
        <v>9</v>
      </c>
      <c r="B60" s="101">
        <f t="shared" si="10"/>
        <v>45713</v>
      </c>
      <c r="C60" s="28"/>
      <c r="D60" s="28"/>
      <c r="E60" s="95">
        <f t="shared" si="11"/>
        <v>0</v>
      </c>
      <c r="F60" s="28"/>
      <c r="G60" s="28"/>
      <c r="H60" s="33">
        <f t="shared" si="12"/>
        <v>0</v>
      </c>
      <c r="I60" s="28"/>
      <c r="J60" s="33">
        <f t="shared" si="13"/>
        <v>0</v>
      </c>
      <c r="K60" s="34">
        <f t="shared" si="14"/>
        <v>0</v>
      </c>
      <c r="M60" s="93">
        <f t="shared" si="15"/>
        <v>0</v>
      </c>
      <c r="N60" s="34">
        <f t="shared" si="16"/>
        <v>0</v>
      </c>
      <c r="O60" s="43">
        <f t="shared" si="17"/>
        <v>0</v>
      </c>
      <c r="Q60" s="93">
        <f>IF(C60+D60=0,0,SUM(E$4:E60))</f>
        <v>0</v>
      </c>
      <c r="R60" s="34">
        <f>IF(I60=0,0,SUM(K$4:K60))</f>
        <v>0</v>
      </c>
      <c r="S60" s="43">
        <f>IF(F60+G60=0,0,SUM(O$4:O60))</f>
        <v>0</v>
      </c>
    </row>
    <row r="61" spans="1:19" x14ac:dyDescent="0.25">
      <c r="A61" s="57">
        <f t="shared" si="9"/>
        <v>9</v>
      </c>
      <c r="B61" s="101">
        <f t="shared" si="10"/>
        <v>45714</v>
      </c>
      <c r="C61" s="28"/>
      <c r="D61" s="28"/>
      <c r="E61" s="95">
        <f t="shared" si="11"/>
        <v>0</v>
      </c>
      <c r="F61" s="28"/>
      <c r="G61" s="28"/>
      <c r="H61" s="33">
        <f t="shared" si="12"/>
        <v>0</v>
      </c>
      <c r="I61" s="28"/>
      <c r="J61" s="33">
        <f t="shared" si="13"/>
        <v>0</v>
      </c>
      <c r="K61" s="34">
        <f t="shared" si="14"/>
        <v>0</v>
      </c>
      <c r="M61" s="93">
        <f t="shared" si="15"/>
        <v>0</v>
      </c>
      <c r="N61" s="34">
        <f t="shared" si="16"/>
        <v>0</v>
      </c>
      <c r="O61" s="43">
        <f t="shared" si="17"/>
        <v>0</v>
      </c>
      <c r="Q61" s="93">
        <f>IF(C61+D61=0,0,SUM(E$4:E61))</f>
        <v>0</v>
      </c>
      <c r="R61" s="34">
        <f>IF(I61=0,0,SUM(K$4:K61))</f>
        <v>0</v>
      </c>
      <c r="S61" s="43">
        <f>IF(F61+G61=0,0,SUM(O$4:O61))</f>
        <v>0</v>
      </c>
    </row>
    <row r="62" spans="1:19" x14ac:dyDescent="0.25">
      <c r="A62" s="57">
        <f t="shared" si="9"/>
        <v>9</v>
      </c>
      <c r="B62" s="101">
        <f t="shared" si="10"/>
        <v>45715</v>
      </c>
      <c r="C62" s="28"/>
      <c r="D62" s="28"/>
      <c r="E62" s="95">
        <f t="shared" si="11"/>
        <v>0</v>
      </c>
      <c r="F62" s="28"/>
      <c r="G62" s="28"/>
      <c r="H62" s="33">
        <f t="shared" si="12"/>
        <v>0</v>
      </c>
      <c r="I62" s="28"/>
      <c r="J62" s="33">
        <f t="shared" si="13"/>
        <v>0</v>
      </c>
      <c r="K62" s="34">
        <f t="shared" si="14"/>
        <v>0</v>
      </c>
      <c r="M62" s="93">
        <f t="shared" si="15"/>
        <v>0</v>
      </c>
      <c r="N62" s="34">
        <f t="shared" si="16"/>
        <v>0</v>
      </c>
      <c r="O62" s="43">
        <f t="shared" si="17"/>
        <v>0</v>
      </c>
      <c r="Q62" s="93">
        <f>IF(C62+D62=0,0,SUM(E$4:E62))</f>
        <v>0</v>
      </c>
      <c r="R62" s="34">
        <f>IF(I62=0,0,SUM(K$4:K62))</f>
        <v>0</v>
      </c>
      <c r="S62" s="43">
        <f>IF(F62+G62=0,0,SUM(O$4:O62))</f>
        <v>0</v>
      </c>
    </row>
    <row r="63" spans="1:19" x14ac:dyDescent="0.25">
      <c r="A63" s="57">
        <f t="shared" si="9"/>
        <v>9</v>
      </c>
      <c r="B63" s="101">
        <f t="shared" si="10"/>
        <v>45716</v>
      </c>
      <c r="C63" s="28"/>
      <c r="D63" s="28"/>
      <c r="E63" s="95">
        <f t="shared" si="11"/>
        <v>0</v>
      </c>
      <c r="F63" s="28"/>
      <c r="G63" s="28"/>
      <c r="H63" s="33">
        <f t="shared" si="12"/>
        <v>0</v>
      </c>
      <c r="I63" s="28"/>
      <c r="J63" s="33">
        <f t="shared" si="13"/>
        <v>0</v>
      </c>
      <c r="K63" s="34">
        <f t="shared" si="14"/>
        <v>0</v>
      </c>
      <c r="M63" s="93">
        <f t="shared" si="15"/>
        <v>0</v>
      </c>
      <c r="N63" s="34">
        <f t="shared" si="16"/>
        <v>0</v>
      </c>
      <c r="O63" s="43">
        <f t="shared" si="17"/>
        <v>0</v>
      </c>
      <c r="Q63" s="93">
        <f>IF(C63+D63=0,0,SUM(E$4:E63))</f>
        <v>0</v>
      </c>
      <c r="R63" s="34">
        <f>IF(I63=0,0,SUM(K$4:K63))</f>
        <v>0</v>
      </c>
      <c r="S63" s="43">
        <f>IF(F63+G63=0,0,SUM(O$4:O63))</f>
        <v>0</v>
      </c>
    </row>
    <row r="64" spans="1:19" x14ac:dyDescent="0.25">
      <c r="A64" s="57">
        <f t="shared" si="9"/>
        <v>9</v>
      </c>
      <c r="B64" s="101">
        <f t="shared" si="10"/>
        <v>45717</v>
      </c>
      <c r="C64" s="28"/>
      <c r="D64" s="28"/>
      <c r="E64" s="95">
        <f t="shared" si="11"/>
        <v>0</v>
      </c>
      <c r="F64" s="28"/>
      <c r="G64" s="28"/>
      <c r="H64" s="33">
        <f t="shared" si="12"/>
        <v>0</v>
      </c>
      <c r="I64" s="28"/>
      <c r="J64" s="33">
        <f t="shared" si="13"/>
        <v>0</v>
      </c>
      <c r="K64" s="34">
        <f t="shared" si="14"/>
        <v>0</v>
      </c>
      <c r="M64" s="93">
        <f t="shared" si="15"/>
        <v>0</v>
      </c>
      <c r="N64" s="34">
        <f t="shared" si="16"/>
        <v>0</v>
      </c>
      <c r="O64" s="43">
        <f t="shared" si="17"/>
        <v>0</v>
      </c>
      <c r="Q64" s="93">
        <f>IF(C64+D64=0,0,SUM(E$4:E64))</f>
        <v>0</v>
      </c>
      <c r="R64" s="34">
        <f>IF(I64=0,0,SUM(K$4:K64))</f>
        <v>0</v>
      </c>
      <c r="S64" s="43">
        <f>IF(F64+G64=0,0,SUM(O$4:O64))</f>
        <v>0</v>
      </c>
    </row>
    <row r="65" spans="1:19" x14ac:dyDescent="0.25">
      <c r="A65" s="57">
        <f t="shared" si="9"/>
        <v>9</v>
      </c>
      <c r="B65" s="101">
        <f t="shared" si="10"/>
        <v>45718</v>
      </c>
      <c r="C65" s="28"/>
      <c r="D65" s="28"/>
      <c r="E65" s="95">
        <f t="shared" si="11"/>
        <v>0</v>
      </c>
      <c r="F65" s="28"/>
      <c r="G65" s="28"/>
      <c r="H65" s="33">
        <f t="shared" si="12"/>
        <v>0</v>
      </c>
      <c r="I65" s="28"/>
      <c r="J65" s="33">
        <f t="shared" si="13"/>
        <v>0</v>
      </c>
      <c r="K65" s="34">
        <f t="shared" si="14"/>
        <v>0</v>
      </c>
      <c r="M65" s="93">
        <f t="shared" si="15"/>
        <v>0</v>
      </c>
      <c r="N65" s="34">
        <f t="shared" si="16"/>
        <v>0</v>
      </c>
      <c r="O65" s="43">
        <f t="shared" si="17"/>
        <v>0</v>
      </c>
      <c r="Q65" s="93">
        <f>IF(C65+D65=0,0,SUM(E$4:E65))</f>
        <v>0</v>
      </c>
      <c r="R65" s="34">
        <f>IF(I65=0,0,SUM(K$4:K65))</f>
        <v>0</v>
      </c>
      <c r="S65" s="43">
        <f>IF(F65+G65=0,0,SUM(O$4:O65))</f>
        <v>0</v>
      </c>
    </row>
    <row r="66" spans="1:19" x14ac:dyDescent="0.25">
      <c r="A66" s="57">
        <f t="shared" si="9"/>
        <v>10</v>
      </c>
      <c r="B66" s="101">
        <f t="shared" si="10"/>
        <v>45719</v>
      </c>
      <c r="C66" s="28"/>
      <c r="D66" s="28"/>
      <c r="E66" s="95">
        <f t="shared" si="11"/>
        <v>0</v>
      </c>
      <c r="F66" s="28"/>
      <c r="G66" s="28"/>
      <c r="H66" s="33">
        <f t="shared" si="12"/>
        <v>0</v>
      </c>
      <c r="I66" s="28"/>
      <c r="J66" s="33">
        <f t="shared" si="13"/>
        <v>0</v>
      </c>
      <c r="K66" s="34">
        <f t="shared" si="14"/>
        <v>0</v>
      </c>
      <c r="M66" s="93">
        <f t="shared" si="15"/>
        <v>0</v>
      </c>
      <c r="N66" s="34">
        <f t="shared" si="16"/>
        <v>0</v>
      </c>
      <c r="O66" s="43">
        <f t="shared" si="17"/>
        <v>0</v>
      </c>
      <c r="Q66" s="93">
        <f>IF(C66+D66=0,0,SUM(E$4:E66))</f>
        <v>0</v>
      </c>
      <c r="R66" s="34">
        <f>IF(I66=0,0,SUM(K$4:K66))</f>
        <v>0</v>
      </c>
      <c r="S66" s="43">
        <f>IF(F66+G66=0,0,SUM(O$4:O66))</f>
        <v>0</v>
      </c>
    </row>
    <row r="67" spans="1:19" x14ac:dyDescent="0.25">
      <c r="A67" s="57">
        <f t="shared" si="9"/>
        <v>10</v>
      </c>
      <c r="B67" s="101">
        <f t="shared" si="10"/>
        <v>45720</v>
      </c>
      <c r="C67" s="28"/>
      <c r="D67" s="28"/>
      <c r="E67" s="95">
        <f t="shared" si="11"/>
        <v>0</v>
      </c>
      <c r="F67" s="28"/>
      <c r="G67" s="28"/>
      <c r="H67" s="33">
        <f t="shared" si="12"/>
        <v>0</v>
      </c>
      <c r="I67" s="28"/>
      <c r="J67" s="33">
        <f t="shared" si="13"/>
        <v>0</v>
      </c>
      <c r="K67" s="34">
        <f t="shared" si="14"/>
        <v>0</v>
      </c>
      <c r="M67" s="93">
        <f t="shared" si="15"/>
        <v>0</v>
      </c>
      <c r="N67" s="34">
        <f t="shared" si="16"/>
        <v>0</v>
      </c>
      <c r="O67" s="43">
        <f t="shared" si="17"/>
        <v>0</v>
      </c>
      <c r="Q67" s="93">
        <f>IF(C67+D67=0,0,SUM(E$4:E67))</f>
        <v>0</v>
      </c>
      <c r="R67" s="34">
        <f>IF(I67=0,0,SUM(K$4:K67))</f>
        <v>0</v>
      </c>
      <c r="S67" s="43">
        <f>IF(F67+G67=0,0,SUM(O$4:O67))</f>
        <v>0</v>
      </c>
    </row>
    <row r="68" spans="1:19" x14ac:dyDescent="0.25">
      <c r="A68" s="57">
        <f t="shared" si="9"/>
        <v>10</v>
      </c>
      <c r="B68" s="101">
        <f t="shared" si="10"/>
        <v>45721</v>
      </c>
      <c r="C68" s="28"/>
      <c r="D68" s="28"/>
      <c r="E68" s="95">
        <f t="shared" si="11"/>
        <v>0</v>
      </c>
      <c r="F68" s="28"/>
      <c r="G68" s="28"/>
      <c r="H68" s="33">
        <f t="shared" si="12"/>
        <v>0</v>
      </c>
      <c r="I68" s="28"/>
      <c r="J68" s="33">
        <f t="shared" si="13"/>
        <v>0</v>
      </c>
      <c r="K68" s="34">
        <f t="shared" si="14"/>
        <v>0</v>
      </c>
      <c r="M68" s="93">
        <f t="shared" si="15"/>
        <v>0</v>
      </c>
      <c r="N68" s="34">
        <f t="shared" si="16"/>
        <v>0</v>
      </c>
      <c r="O68" s="43">
        <f t="shared" si="17"/>
        <v>0</v>
      </c>
      <c r="Q68" s="93">
        <f>IF(C68+D68=0,0,SUM(E$4:E68))</f>
        <v>0</v>
      </c>
      <c r="R68" s="34">
        <f>IF(I68=0,0,SUM(K$4:K68))</f>
        <v>0</v>
      </c>
      <c r="S68" s="43">
        <f>IF(F68+G68=0,0,SUM(O$4:O68))</f>
        <v>0</v>
      </c>
    </row>
    <row r="69" spans="1:19" x14ac:dyDescent="0.25">
      <c r="A69" s="57">
        <f t="shared" si="9"/>
        <v>10</v>
      </c>
      <c r="B69" s="101">
        <f t="shared" si="10"/>
        <v>45722</v>
      </c>
      <c r="C69" s="28"/>
      <c r="D69" s="28"/>
      <c r="E69" s="95">
        <f t="shared" si="11"/>
        <v>0</v>
      </c>
      <c r="F69" s="28"/>
      <c r="G69" s="28"/>
      <c r="H69" s="33">
        <f t="shared" si="12"/>
        <v>0</v>
      </c>
      <c r="I69" s="28"/>
      <c r="J69" s="33">
        <f t="shared" si="13"/>
        <v>0</v>
      </c>
      <c r="K69" s="34">
        <f t="shared" si="14"/>
        <v>0</v>
      </c>
      <c r="M69" s="93">
        <f t="shared" si="15"/>
        <v>0</v>
      </c>
      <c r="N69" s="34">
        <f t="shared" si="16"/>
        <v>0</v>
      </c>
      <c r="O69" s="43">
        <f t="shared" si="17"/>
        <v>0</v>
      </c>
      <c r="Q69" s="93">
        <f>IF(C69+D69=0,0,SUM(E$4:E69))</f>
        <v>0</v>
      </c>
      <c r="R69" s="34">
        <f>IF(I69=0,0,SUM(K$4:K69))</f>
        <v>0</v>
      </c>
      <c r="S69" s="43">
        <f>IF(F69+G69=0,0,SUM(O$4:O69))</f>
        <v>0</v>
      </c>
    </row>
    <row r="70" spans="1:19" x14ac:dyDescent="0.25">
      <c r="A70" s="57">
        <f t="shared" si="9"/>
        <v>10</v>
      </c>
      <c r="B70" s="101">
        <f t="shared" si="10"/>
        <v>45723</v>
      </c>
      <c r="C70" s="28"/>
      <c r="D70" s="28"/>
      <c r="E70" s="95">
        <f t="shared" si="11"/>
        <v>0</v>
      </c>
      <c r="F70" s="28"/>
      <c r="G70" s="28"/>
      <c r="H70" s="33">
        <f t="shared" si="12"/>
        <v>0</v>
      </c>
      <c r="I70" s="28"/>
      <c r="J70" s="33">
        <f t="shared" si="13"/>
        <v>0</v>
      </c>
      <c r="K70" s="34">
        <f t="shared" si="14"/>
        <v>0</v>
      </c>
      <c r="M70" s="93">
        <f t="shared" si="15"/>
        <v>0</v>
      </c>
      <c r="N70" s="34">
        <f t="shared" si="16"/>
        <v>0</v>
      </c>
      <c r="O70" s="43">
        <f t="shared" si="17"/>
        <v>0</v>
      </c>
      <c r="Q70" s="93">
        <f>IF(C70+D70=0,0,SUM(E$4:E70))</f>
        <v>0</v>
      </c>
      <c r="R70" s="34">
        <f>IF(I70=0,0,SUM(K$4:K70))</f>
        <v>0</v>
      </c>
      <c r="S70" s="43">
        <f>IF(F70+G70=0,0,SUM(O$4:O70))</f>
        <v>0</v>
      </c>
    </row>
    <row r="71" spans="1:19" x14ac:dyDescent="0.25">
      <c r="A71" s="57">
        <f t="shared" si="9"/>
        <v>10</v>
      </c>
      <c r="B71" s="101">
        <f t="shared" si="10"/>
        <v>45724</v>
      </c>
      <c r="C71" s="28"/>
      <c r="D71" s="28"/>
      <c r="E71" s="95">
        <f t="shared" si="11"/>
        <v>0</v>
      </c>
      <c r="F71" s="28"/>
      <c r="G71" s="28"/>
      <c r="H71" s="33">
        <f t="shared" si="12"/>
        <v>0</v>
      </c>
      <c r="I71" s="28"/>
      <c r="J71" s="33">
        <f t="shared" si="13"/>
        <v>0</v>
      </c>
      <c r="K71" s="34">
        <f t="shared" si="14"/>
        <v>0</v>
      </c>
      <c r="M71" s="93">
        <f t="shared" si="15"/>
        <v>0</v>
      </c>
      <c r="N71" s="34">
        <f t="shared" si="16"/>
        <v>0</v>
      </c>
      <c r="O71" s="43">
        <f t="shared" si="17"/>
        <v>0</v>
      </c>
      <c r="Q71" s="93">
        <f>IF(C71+D71=0,0,SUM(E$4:E71))</f>
        <v>0</v>
      </c>
      <c r="R71" s="34">
        <f>IF(I71=0,0,SUM(K$4:K71))</f>
        <v>0</v>
      </c>
      <c r="S71" s="43">
        <f>IF(F71+G71=0,0,SUM(O$4:O71))</f>
        <v>0</v>
      </c>
    </row>
    <row r="72" spans="1:19" x14ac:dyDescent="0.25">
      <c r="A72" s="57">
        <f t="shared" si="9"/>
        <v>10</v>
      </c>
      <c r="B72" s="101">
        <f t="shared" si="10"/>
        <v>45725</v>
      </c>
      <c r="C72" s="28"/>
      <c r="D72" s="28"/>
      <c r="E72" s="95">
        <f t="shared" si="11"/>
        <v>0</v>
      </c>
      <c r="F72" s="28"/>
      <c r="G72" s="28"/>
      <c r="H72" s="33">
        <f t="shared" si="12"/>
        <v>0</v>
      </c>
      <c r="I72" s="28"/>
      <c r="J72" s="33">
        <f t="shared" si="13"/>
        <v>0</v>
      </c>
      <c r="K72" s="34">
        <f t="shared" si="14"/>
        <v>0</v>
      </c>
      <c r="M72" s="93">
        <f t="shared" si="15"/>
        <v>0</v>
      </c>
      <c r="N72" s="34">
        <f t="shared" si="16"/>
        <v>0</v>
      </c>
      <c r="O72" s="43">
        <f t="shared" si="17"/>
        <v>0</v>
      </c>
      <c r="Q72" s="93">
        <f>IF(C72+D72=0,0,SUM(E$4:E72))</f>
        <v>0</v>
      </c>
      <c r="R72" s="34">
        <f>IF(I72=0,0,SUM(K$4:K72))</f>
        <v>0</v>
      </c>
      <c r="S72" s="43">
        <f>IF(F72+G72=0,0,SUM(O$4:O72))</f>
        <v>0</v>
      </c>
    </row>
    <row r="73" spans="1:19" x14ac:dyDescent="0.25">
      <c r="A73" s="57">
        <f t="shared" si="9"/>
        <v>11</v>
      </c>
      <c r="B73" s="101">
        <f t="shared" si="10"/>
        <v>45726</v>
      </c>
      <c r="C73" s="28"/>
      <c r="D73" s="28"/>
      <c r="E73" s="95">
        <f t="shared" si="11"/>
        <v>0</v>
      </c>
      <c r="F73" s="28"/>
      <c r="G73" s="28"/>
      <c r="H73" s="33">
        <f t="shared" si="12"/>
        <v>0</v>
      </c>
      <c r="I73" s="28"/>
      <c r="J73" s="33">
        <f t="shared" si="13"/>
        <v>0</v>
      </c>
      <c r="K73" s="34">
        <f t="shared" si="14"/>
        <v>0</v>
      </c>
      <c r="M73" s="93">
        <f t="shared" si="15"/>
        <v>0</v>
      </c>
      <c r="N73" s="34">
        <f t="shared" si="16"/>
        <v>0</v>
      </c>
      <c r="O73" s="43">
        <f t="shared" si="17"/>
        <v>0</v>
      </c>
      <c r="Q73" s="93">
        <f>IF(C73+D73=0,0,SUM(E$4:E73))</f>
        <v>0</v>
      </c>
      <c r="R73" s="34">
        <f>IF(I73=0,0,SUM(K$4:K73))</f>
        <v>0</v>
      </c>
      <c r="S73" s="43">
        <f>IF(F73+G73=0,0,SUM(O$4:O73))</f>
        <v>0</v>
      </c>
    </row>
    <row r="74" spans="1:19" x14ac:dyDescent="0.25">
      <c r="A74" s="57">
        <f t="shared" si="9"/>
        <v>11</v>
      </c>
      <c r="B74" s="101">
        <f t="shared" si="10"/>
        <v>45727</v>
      </c>
      <c r="C74" s="28"/>
      <c r="D74" s="28"/>
      <c r="E74" s="95">
        <f t="shared" si="11"/>
        <v>0</v>
      </c>
      <c r="F74" s="28"/>
      <c r="G74" s="28"/>
      <c r="H74" s="33">
        <f t="shared" si="12"/>
        <v>0</v>
      </c>
      <c r="I74" s="28"/>
      <c r="J74" s="33">
        <f t="shared" si="13"/>
        <v>0</v>
      </c>
      <c r="K74" s="34">
        <f t="shared" si="14"/>
        <v>0</v>
      </c>
      <c r="M74" s="93">
        <f t="shared" si="15"/>
        <v>0</v>
      </c>
      <c r="N74" s="34">
        <f t="shared" si="16"/>
        <v>0</v>
      </c>
      <c r="O74" s="43">
        <f t="shared" si="17"/>
        <v>0</v>
      </c>
      <c r="Q74" s="93">
        <f>IF(C74+D74=0,0,SUM(E$4:E74))</f>
        <v>0</v>
      </c>
      <c r="R74" s="34">
        <f>IF(I74=0,0,SUM(K$4:K74))</f>
        <v>0</v>
      </c>
      <c r="S74" s="43">
        <f>IF(F74+G74=0,0,SUM(O$4:O74))</f>
        <v>0</v>
      </c>
    </row>
    <row r="75" spans="1:19" x14ac:dyDescent="0.25">
      <c r="A75" s="57">
        <f t="shared" si="9"/>
        <v>11</v>
      </c>
      <c r="B75" s="101">
        <f t="shared" si="10"/>
        <v>45728</v>
      </c>
      <c r="C75" s="28"/>
      <c r="D75" s="28"/>
      <c r="E75" s="95">
        <f t="shared" si="11"/>
        <v>0</v>
      </c>
      <c r="F75" s="28"/>
      <c r="G75" s="28"/>
      <c r="H75" s="33">
        <f t="shared" si="12"/>
        <v>0</v>
      </c>
      <c r="I75" s="28"/>
      <c r="J75" s="33">
        <f t="shared" si="13"/>
        <v>0</v>
      </c>
      <c r="K75" s="34">
        <f t="shared" si="14"/>
        <v>0</v>
      </c>
      <c r="M75" s="93">
        <f t="shared" si="15"/>
        <v>0</v>
      </c>
      <c r="N75" s="34">
        <f t="shared" si="16"/>
        <v>0</v>
      </c>
      <c r="O75" s="43">
        <f t="shared" si="17"/>
        <v>0</v>
      </c>
      <c r="Q75" s="93">
        <f>IF(C75+D75=0,0,SUM(E$4:E75))</f>
        <v>0</v>
      </c>
      <c r="R75" s="34">
        <f>IF(I75=0,0,SUM(K$4:K75))</f>
        <v>0</v>
      </c>
      <c r="S75" s="43">
        <f>IF(F75+G75=0,0,SUM(O$4:O75))</f>
        <v>0</v>
      </c>
    </row>
    <row r="76" spans="1:19" x14ac:dyDescent="0.25">
      <c r="A76" s="57">
        <f t="shared" si="9"/>
        <v>11</v>
      </c>
      <c r="B76" s="101">
        <f t="shared" si="10"/>
        <v>45729</v>
      </c>
      <c r="C76" s="28"/>
      <c r="D76" s="28"/>
      <c r="E76" s="95">
        <f t="shared" si="11"/>
        <v>0</v>
      </c>
      <c r="F76" s="28"/>
      <c r="G76" s="28"/>
      <c r="H76" s="33">
        <f t="shared" si="12"/>
        <v>0</v>
      </c>
      <c r="I76" s="28"/>
      <c r="J76" s="33">
        <f t="shared" si="13"/>
        <v>0</v>
      </c>
      <c r="K76" s="34">
        <f t="shared" si="14"/>
        <v>0</v>
      </c>
      <c r="M76" s="93">
        <f t="shared" si="15"/>
        <v>0</v>
      </c>
      <c r="N76" s="34">
        <f t="shared" si="16"/>
        <v>0</v>
      </c>
      <c r="O76" s="43">
        <f t="shared" si="17"/>
        <v>0</v>
      </c>
      <c r="Q76" s="93">
        <f>IF(C76+D76=0,0,SUM(E$4:E76))</f>
        <v>0</v>
      </c>
      <c r="R76" s="34">
        <f>IF(I76=0,0,SUM(K$4:K76))</f>
        <v>0</v>
      </c>
      <c r="S76" s="43">
        <f>IF(F76+G76=0,0,SUM(O$4:O76))</f>
        <v>0</v>
      </c>
    </row>
    <row r="77" spans="1:19" x14ac:dyDescent="0.25">
      <c r="A77" s="57">
        <f t="shared" si="9"/>
        <v>11</v>
      </c>
      <c r="B77" s="101">
        <f t="shared" si="10"/>
        <v>45730</v>
      </c>
      <c r="C77" s="28"/>
      <c r="D77" s="28"/>
      <c r="E77" s="95">
        <f t="shared" si="11"/>
        <v>0</v>
      </c>
      <c r="F77" s="28"/>
      <c r="G77" s="28"/>
      <c r="H77" s="33">
        <f t="shared" si="12"/>
        <v>0</v>
      </c>
      <c r="I77" s="28"/>
      <c r="J77" s="33">
        <f t="shared" si="13"/>
        <v>0</v>
      </c>
      <c r="K77" s="34">
        <f t="shared" si="14"/>
        <v>0</v>
      </c>
      <c r="M77" s="93">
        <f t="shared" si="15"/>
        <v>0</v>
      </c>
      <c r="N77" s="34">
        <f t="shared" si="16"/>
        <v>0</v>
      </c>
      <c r="O77" s="43">
        <f t="shared" si="17"/>
        <v>0</v>
      </c>
      <c r="Q77" s="93">
        <f>IF(C77+D77=0,0,SUM(E$4:E77))</f>
        <v>0</v>
      </c>
      <c r="R77" s="34">
        <f>IF(I77=0,0,SUM(K$4:K77))</f>
        <v>0</v>
      </c>
      <c r="S77" s="43">
        <f>IF(F77+G77=0,0,SUM(O$4:O77))</f>
        <v>0</v>
      </c>
    </row>
    <row r="78" spans="1:19" x14ac:dyDescent="0.25">
      <c r="A78" s="57">
        <f t="shared" si="9"/>
        <v>11</v>
      </c>
      <c r="B78" s="101">
        <f t="shared" si="10"/>
        <v>45731</v>
      </c>
      <c r="C78" s="28"/>
      <c r="D78" s="28"/>
      <c r="E78" s="95">
        <f t="shared" si="11"/>
        <v>0</v>
      </c>
      <c r="F78" s="28"/>
      <c r="G78" s="28"/>
      <c r="H78" s="33">
        <f t="shared" si="12"/>
        <v>0</v>
      </c>
      <c r="I78" s="28"/>
      <c r="J78" s="33">
        <f t="shared" si="13"/>
        <v>0</v>
      </c>
      <c r="K78" s="34">
        <f t="shared" si="14"/>
        <v>0</v>
      </c>
      <c r="M78" s="93">
        <f t="shared" si="15"/>
        <v>0</v>
      </c>
      <c r="N78" s="34">
        <f t="shared" si="16"/>
        <v>0</v>
      </c>
      <c r="O78" s="43">
        <f t="shared" si="17"/>
        <v>0</v>
      </c>
      <c r="Q78" s="93">
        <f>IF(C78+D78=0,0,SUM(E$4:E78))</f>
        <v>0</v>
      </c>
      <c r="R78" s="34">
        <f>IF(I78=0,0,SUM(K$4:K78))</f>
        <v>0</v>
      </c>
      <c r="S78" s="43">
        <f>IF(F78+G78=0,0,SUM(O$4:O78))</f>
        <v>0</v>
      </c>
    </row>
    <row r="79" spans="1:19" x14ac:dyDescent="0.25">
      <c r="A79" s="57">
        <f t="shared" si="9"/>
        <v>11</v>
      </c>
      <c r="B79" s="101">
        <f t="shared" si="10"/>
        <v>45732</v>
      </c>
      <c r="C79" s="28"/>
      <c r="D79" s="28"/>
      <c r="E79" s="95">
        <f t="shared" si="11"/>
        <v>0</v>
      </c>
      <c r="F79" s="28"/>
      <c r="G79" s="28"/>
      <c r="H79" s="33">
        <f t="shared" si="12"/>
        <v>0</v>
      </c>
      <c r="I79" s="28"/>
      <c r="J79" s="33">
        <f t="shared" si="13"/>
        <v>0</v>
      </c>
      <c r="K79" s="34">
        <f t="shared" si="14"/>
        <v>0</v>
      </c>
      <c r="M79" s="93">
        <f t="shared" si="15"/>
        <v>0</v>
      </c>
      <c r="N79" s="34">
        <f t="shared" si="16"/>
        <v>0</v>
      </c>
      <c r="O79" s="43">
        <f t="shared" si="17"/>
        <v>0</v>
      </c>
      <c r="Q79" s="93">
        <f>IF(C79+D79=0,0,SUM(E$4:E79))</f>
        <v>0</v>
      </c>
      <c r="R79" s="34">
        <f>IF(I79=0,0,SUM(K$4:K79))</f>
        <v>0</v>
      </c>
      <c r="S79" s="43">
        <f>IF(F79+G79=0,0,SUM(O$4:O79))</f>
        <v>0</v>
      </c>
    </row>
    <row r="80" spans="1:19" x14ac:dyDescent="0.25">
      <c r="A80" s="57">
        <f t="shared" si="9"/>
        <v>12</v>
      </c>
      <c r="B80" s="101">
        <f t="shared" si="10"/>
        <v>45733</v>
      </c>
      <c r="C80" s="28"/>
      <c r="D80" s="28"/>
      <c r="E80" s="95">
        <f t="shared" si="11"/>
        <v>0</v>
      </c>
      <c r="F80" s="28"/>
      <c r="G80" s="28"/>
      <c r="H80" s="33">
        <f t="shared" si="12"/>
        <v>0</v>
      </c>
      <c r="I80" s="28"/>
      <c r="J80" s="33">
        <f t="shared" si="13"/>
        <v>0</v>
      </c>
      <c r="K80" s="34">
        <f t="shared" si="14"/>
        <v>0</v>
      </c>
      <c r="M80" s="93">
        <f t="shared" si="15"/>
        <v>0</v>
      </c>
      <c r="N80" s="34">
        <f t="shared" si="16"/>
        <v>0</v>
      </c>
      <c r="O80" s="43">
        <f t="shared" si="17"/>
        <v>0</v>
      </c>
      <c r="Q80" s="93">
        <f>IF(C80+D80=0,0,SUM(E$4:E80))</f>
        <v>0</v>
      </c>
      <c r="R80" s="34">
        <f>IF(I80=0,0,SUM(K$4:K80))</f>
        <v>0</v>
      </c>
      <c r="S80" s="43">
        <f>IF(F80+G80=0,0,SUM(O$4:O80))</f>
        <v>0</v>
      </c>
    </row>
    <row r="81" spans="1:19" x14ac:dyDescent="0.25">
      <c r="A81" s="57">
        <f t="shared" si="9"/>
        <v>12</v>
      </c>
      <c r="B81" s="101">
        <f t="shared" si="10"/>
        <v>45734</v>
      </c>
      <c r="C81" s="28"/>
      <c r="D81" s="28"/>
      <c r="E81" s="95">
        <f t="shared" si="11"/>
        <v>0</v>
      </c>
      <c r="F81" s="28"/>
      <c r="G81" s="28"/>
      <c r="H81" s="33">
        <f t="shared" si="12"/>
        <v>0</v>
      </c>
      <c r="I81" s="28"/>
      <c r="J81" s="33">
        <f t="shared" si="13"/>
        <v>0</v>
      </c>
      <c r="K81" s="34">
        <f t="shared" si="14"/>
        <v>0</v>
      </c>
      <c r="M81" s="93">
        <f t="shared" si="15"/>
        <v>0</v>
      </c>
      <c r="N81" s="34">
        <f t="shared" si="16"/>
        <v>0</v>
      </c>
      <c r="O81" s="43">
        <f t="shared" si="17"/>
        <v>0</v>
      </c>
      <c r="Q81" s="93">
        <f>IF(C81+D81=0,0,SUM(E$4:E81))</f>
        <v>0</v>
      </c>
      <c r="R81" s="34">
        <f>IF(I81=0,0,SUM(K$4:K81))</f>
        <v>0</v>
      </c>
      <c r="S81" s="43">
        <f>IF(F81+G81=0,0,SUM(O$4:O81))</f>
        <v>0</v>
      </c>
    </row>
    <row r="82" spans="1:19" x14ac:dyDescent="0.25">
      <c r="A82" s="57">
        <f t="shared" si="9"/>
        <v>12</v>
      </c>
      <c r="B82" s="101">
        <f t="shared" si="10"/>
        <v>45735</v>
      </c>
      <c r="C82" s="28"/>
      <c r="D82" s="28"/>
      <c r="E82" s="95">
        <f t="shared" si="11"/>
        <v>0</v>
      </c>
      <c r="F82" s="28"/>
      <c r="G82" s="28"/>
      <c r="H82" s="33">
        <f t="shared" si="12"/>
        <v>0</v>
      </c>
      <c r="I82" s="28"/>
      <c r="J82" s="33">
        <f t="shared" si="13"/>
        <v>0</v>
      </c>
      <c r="K82" s="34">
        <f t="shared" si="14"/>
        <v>0</v>
      </c>
      <c r="M82" s="93">
        <f t="shared" si="15"/>
        <v>0</v>
      </c>
      <c r="N82" s="34">
        <f t="shared" si="16"/>
        <v>0</v>
      </c>
      <c r="O82" s="43">
        <f t="shared" si="17"/>
        <v>0</v>
      </c>
      <c r="Q82" s="93">
        <f>IF(C82+D82=0,0,SUM(E$4:E82))</f>
        <v>0</v>
      </c>
      <c r="R82" s="34">
        <f>IF(I82=0,0,SUM(K$4:K82))</f>
        <v>0</v>
      </c>
      <c r="S82" s="43">
        <f>IF(F82+G82=0,0,SUM(O$4:O82))</f>
        <v>0</v>
      </c>
    </row>
    <row r="83" spans="1:19" x14ac:dyDescent="0.25">
      <c r="A83" s="57">
        <f t="shared" si="9"/>
        <v>12</v>
      </c>
      <c r="B83" s="101">
        <f t="shared" si="10"/>
        <v>45736</v>
      </c>
      <c r="C83" s="28"/>
      <c r="D83" s="28"/>
      <c r="E83" s="95">
        <f t="shared" si="11"/>
        <v>0</v>
      </c>
      <c r="F83" s="28"/>
      <c r="G83" s="28"/>
      <c r="H83" s="33">
        <f t="shared" si="12"/>
        <v>0</v>
      </c>
      <c r="I83" s="28"/>
      <c r="J83" s="33">
        <f t="shared" si="13"/>
        <v>0</v>
      </c>
      <c r="K83" s="34">
        <f t="shared" si="14"/>
        <v>0</v>
      </c>
      <c r="M83" s="93">
        <f t="shared" si="15"/>
        <v>0</v>
      </c>
      <c r="N83" s="34">
        <f t="shared" si="16"/>
        <v>0</v>
      </c>
      <c r="O83" s="43">
        <f t="shared" si="17"/>
        <v>0</v>
      </c>
      <c r="Q83" s="93">
        <f>IF(C83+D83=0,0,SUM(E$4:E83))</f>
        <v>0</v>
      </c>
      <c r="R83" s="34">
        <f>IF(I83=0,0,SUM(K$4:K83))</f>
        <v>0</v>
      </c>
      <c r="S83" s="43">
        <f>IF(F83+G83=0,0,SUM(O$4:O83))</f>
        <v>0</v>
      </c>
    </row>
    <row r="84" spans="1:19" x14ac:dyDescent="0.25">
      <c r="A84" s="57">
        <f t="shared" si="9"/>
        <v>12</v>
      </c>
      <c r="B84" s="101">
        <f t="shared" si="10"/>
        <v>45737</v>
      </c>
      <c r="C84" s="28"/>
      <c r="D84" s="28"/>
      <c r="E84" s="95">
        <f t="shared" si="11"/>
        <v>0</v>
      </c>
      <c r="F84" s="28"/>
      <c r="G84" s="28"/>
      <c r="H84" s="33">
        <f t="shared" si="12"/>
        <v>0</v>
      </c>
      <c r="I84" s="28"/>
      <c r="J84" s="33">
        <f t="shared" si="13"/>
        <v>0</v>
      </c>
      <c r="K84" s="34">
        <f t="shared" si="14"/>
        <v>0</v>
      </c>
      <c r="M84" s="93">
        <f t="shared" si="15"/>
        <v>0</v>
      </c>
      <c r="N84" s="34">
        <f t="shared" si="16"/>
        <v>0</v>
      </c>
      <c r="O84" s="43">
        <f t="shared" si="17"/>
        <v>0</v>
      </c>
      <c r="Q84" s="93">
        <f>IF(C84+D84=0,0,SUM(E$4:E84))</f>
        <v>0</v>
      </c>
      <c r="R84" s="34">
        <f>IF(I84=0,0,SUM(K$4:K84))</f>
        <v>0</v>
      </c>
      <c r="S84" s="43">
        <f>IF(F84+G84=0,0,SUM(O$4:O84))</f>
        <v>0</v>
      </c>
    </row>
    <row r="85" spans="1:19" x14ac:dyDescent="0.25">
      <c r="A85" s="57">
        <f t="shared" si="9"/>
        <v>12</v>
      </c>
      <c r="B85" s="101">
        <f t="shared" si="10"/>
        <v>45738</v>
      </c>
      <c r="C85" s="28"/>
      <c r="D85" s="28"/>
      <c r="E85" s="95">
        <f t="shared" si="11"/>
        <v>0</v>
      </c>
      <c r="F85" s="28"/>
      <c r="G85" s="28"/>
      <c r="H85" s="33">
        <f t="shared" si="12"/>
        <v>0</v>
      </c>
      <c r="I85" s="28"/>
      <c r="J85" s="33">
        <f t="shared" si="13"/>
        <v>0</v>
      </c>
      <c r="K85" s="34">
        <f t="shared" si="14"/>
        <v>0</v>
      </c>
      <c r="M85" s="93">
        <f t="shared" si="15"/>
        <v>0</v>
      </c>
      <c r="N85" s="34">
        <f t="shared" si="16"/>
        <v>0</v>
      </c>
      <c r="O85" s="43">
        <f t="shared" si="17"/>
        <v>0</v>
      </c>
      <c r="Q85" s="93">
        <f>IF(C85+D85=0,0,SUM(E$4:E85))</f>
        <v>0</v>
      </c>
      <c r="R85" s="34">
        <f>IF(I85=0,0,SUM(K$4:K85))</f>
        <v>0</v>
      </c>
      <c r="S85" s="43">
        <f>IF(F85+G85=0,0,SUM(O$4:O85))</f>
        <v>0</v>
      </c>
    </row>
    <row r="86" spans="1:19" x14ac:dyDescent="0.25">
      <c r="A86" s="57">
        <f t="shared" si="9"/>
        <v>12</v>
      </c>
      <c r="B86" s="101">
        <f t="shared" si="10"/>
        <v>45739</v>
      </c>
      <c r="C86" s="28"/>
      <c r="D86" s="28"/>
      <c r="E86" s="95">
        <f t="shared" si="11"/>
        <v>0</v>
      </c>
      <c r="F86" s="28"/>
      <c r="G86" s="28"/>
      <c r="H86" s="33">
        <f t="shared" si="12"/>
        <v>0</v>
      </c>
      <c r="I86" s="28"/>
      <c r="J86" s="33">
        <f t="shared" si="13"/>
        <v>0</v>
      </c>
      <c r="K86" s="34">
        <f t="shared" si="14"/>
        <v>0</v>
      </c>
      <c r="M86" s="93">
        <f t="shared" si="15"/>
        <v>0</v>
      </c>
      <c r="N86" s="34">
        <f t="shared" si="16"/>
        <v>0</v>
      </c>
      <c r="O86" s="43">
        <f t="shared" si="17"/>
        <v>0</v>
      </c>
      <c r="Q86" s="93">
        <f>IF(C86+D86=0,0,SUM(E$4:E86))</f>
        <v>0</v>
      </c>
      <c r="R86" s="34">
        <f>IF(I86=0,0,SUM(K$4:K86))</f>
        <v>0</v>
      </c>
      <c r="S86" s="43">
        <f>IF(F86+G86=0,0,SUM(O$4:O86))</f>
        <v>0</v>
      </c>
    </row>
    <row r="87" spans="1:19" x14ac:dyDescent="0.25">
      <c r="A87" s="57">
        <f t="shared" si="9"/>
        <v>13</v>
      </c>
      <c r="B87" s="101">
        <f t="shared" si="10"/>
        <v>45740</v>
      </c>
      <c r="C87" s="28"/>
      <c r="D87" s="28"/>
      <c r="E87" s="95">
        <f t="shared" si="11"/>
        <v>0</v>
      </c>
      <c r="F87" s="28"/>
      <c r="G87" s="28"/>
      <c r="H87" s="33">
        <f t="shared" si="12"/>
        <v>0</v>
      </c>
      <c r="I87" s="28"/>
      <c r="J87" s="33">
        <f t="shared" si="13"/>
        <v>0</v>
      </c>
      <c r="K87" s="34">
        <f t="shared" si="14"/>
        <v>0</v>
      </c>
      <c r="M87" s="93">
        <f t="shared" si="15"/>
        <v>0</v>
      </c>
      <c r="N87" s="34">
        <f t="shared" si="16"/>
        <v>0</v>
      </c>
      <c r="O87" s="43">
        <f t="shared" si="17"/>
        <v>0</v>
      </c>
      <c r="Q87" s="93">
        <f>IF(C87+D87=0,0,SUM(E$4:E87))</f>
        <v>0</v>
      </c>
      <c r="R87" s="34">
        <f>IF(I87=0,0,SUM(K$4:K87))</f>
        <v>0</v>
      </c>
      <c r="S87" s="43">
        <f>IF(F87+G87=0,0,SUM(O$4:O87))</f>
        <v>0</v>
      </c>
    </row>
    <row r="88" spans="1:19" x14ac:dyDescent="0.25">
      <c r="A88" s="57">
        <f t="shared" si="9"/>
        <v>13</v>
      </c>
      <c r="B88" s="101">
        <f t="shared" si="10"/>
        <v>45741</v>
      </c>
      <c r="C88" s="28"/>
      <c r="D88" s="28"/>
      <c r="E88" s="95">
        <f t="shared" si="11"/>
        <v>0</v>
      </c>
      <c r="F88" s="28"/>
      <c r="G88" s="28"/>
      <c r="H88" s="33">
        <f t="shared" si="12"/>
        <v>0</v>
      </c>
      <c r="I88" s="28"/>
      <c r="J88" s="33">
        <f t="shared" si="13"/>
        <v>0</v>
      </c>
      <c r="K88" s="34">
        <f t="shared" si="14"/>
        <v>0</v>
      </c>
      <c r="M88" s="93">
        <f t="shared" si="15"/>
        <v>0</v>
      </c>
      <c r="N88" s="34">
        <f t="shared" si="16"/>
        <v>0</v>
      </c>
      <c r="O88" s="43">
        <f t="shared" si="17"/>
        <v>0</v>
      </c>
      <c r="Q88" s="93">
        <f>IF(C88+D88=0,0,SUM(E$4:E88))</f>
        <v>0</v>
      </c>
      <c r="R88" s="34">
        <f>IF(I88=0,0,SUM(K$4:K88))</f>
        <v>0</v>
      </c>
      <c r="S88" s="43">
        <f>IF(F88+G88=0,0,SUM(O$4:O88))</f>
        <v>0</v>
      </c>
    </row>
    <row r="89" spans="1:19" x14ac:dyDescent="0.25">
      <c r="A89" s="57">
        <f t="shared" si="9"/>
        <v>13</v>
      </c>
      <c r="B89" s="101">
        <f t="shared" si="10"/>
        <v>45742</v>
      </c>
      <c r="C89" s="28"/>
      <c r="D89" s="28"/>
      <c r="E89" s="95">
        <f t="shared" si="11"/>
        <v>0</v>
      </c>
      <c r="F89" s="28"/>
      <c r="G89" s="28"/>
      <c r="H89" s="33">
        <f t="shared" si="12"/>
        <v>0</v>
      </c>
      <c r="I89" s="28"/>
      <c r="J89" s="33">
        <f t="shared" si="13"/>
        <v>0</v>
      </c>
      <c r="K89" s="34">
        <f t="shared" si="14"/>
        <v>0</v>
      </c>
      <c r="M89" s="93">
        <f t="shared" si="15"/>
        <v>0</v>
      </c>
      <c r="N89" s="34">
        <f t="shared" si="16"/>
        <v>0</v>
      </c>
      <c r="O89" s="43">
        <f t="shared" si="17"/>
        <v>0</v>
      </c>
      <c r="Q89" s="93">
        <f>IF(C89+D89=0,0,SUM(E$4:E89))</f>
        <v>0</v>
      </c>
      <c r="R89" s="34">
        <f>IF(I89=0,0,SUM(K$4:K89))</f>
        <v>0</v>
      </c>
      <c r="S89" s="43">
        <f>IF(F89+G89=0,0,SUM(O$4:O89))</f>
        <v>0</v>
      </c>
    </row>
    <row r="90" spans="1:19" x14ac:dyDescent="0.25">
      <c r="A90" s="57">
        <f t="shared" si="9"/>
        <v>13</v>
      </c>
      <c r="B90" s="101">
        <f t="shared" si="10"/>
        <v>45743</v>
      </c>
      <c r="C90" s="28"/>
      <c r="D90" s="28"/>
      <c r="E90" s="95">
        <f t="shared" si="11"/>
        <v>0</v>
      </c>
      <c r="F90" s="28"/>
      <c r="G90" s="28"/>
      <c r="H90" s="33">
        <f t="shared" si="12"/>
        <v>0</v>
      </c>
      <c r="I90" s="28"/>
      <c r="J90" s="33">
        <f t="shared" si="13"/>
        <v>0</v>
      </c>
      <c r="K90" s="34">
        <f t="shared" si="14"/>
        <v>0</v>
      </c>
      <c r="M90" s="93">
        <f t="shared" si="15"/>
        <v>0</v>
      </c>
      <c r="N90" s="34">
        <f t="shared" si="16"/>
        <v>0</v>
      </c>
      <c r="O90" s="43">
        <f t="shared" si="17"/>
        <v>0</v>
      </c>
      <c r="Q90" s="93">
        <f>IF(C90+D90=0,0,SUM(E$4:E90))</f>
        <v>0</v>
      </c>
      <c r="R90" s="34">
        <f>IF(I90=0,0,SUM(K$4:K90))</f>
        <v>0</v>
      </c>
      <c r="S90" s="43">
        <f>IF(F90+G90=0,0,SUM(O$4:O90))</f>
        <v>0</v>
      </c>
    </row>
    <row r="91" spans="1:19" x14ac:dyDescent="0.25">
      <c r="A91" s="57">
        <f t="shared" si="9"/>
        <v>13</v>
      </c>
      <c r="B91" s="101">
        <f t="shared" si="10"/>
        <v>45744</v>
      </c>
      <c r="C91" s="28"/>
      <c r="D91" s="28"/>
      <c r="E91" s="95">
        <f t="shared" si="11"/>
        <v>0</v>
      </c>
      <c r="F91" s="28"/>
      <c r="G91" s="28"/>
      <c r="H91" s="33">
        <f t="shared" si="12"/>
        <v>0</v>
      </c>
      <c r="I91" s="28"/>
      <c r="J91" s="33">
        <f t="shared" si="13"/>
        <v>0</v>
      </c>
      <c r="K91" s="34">
        <f t="shared" si="14"/>
        <v>0</v>
      </c>
      <c r="M91" s="93">
        <f t="shared" si="15"/>
        <v>0</v>
      </c>
      <c r="N91" s="34">
        <f t="shared" si="16"/>
        <v>0</v>
      </c>
      <c r="O91" s="43">
        <f t="shared" si="17"/>
        <v>0</v>
      </c>
      <c r="Q91" s="93">
        <f>IF(C91+D91=0,0,SUM(E$4:E91))</f>
        <v>0</v>
      </c>
      <c r="R91" s="34">
        <f>IF(I91=0,0,SUM(K$4:K91))</f>
        <v>0</v>
      </c>
      <c r="S91" s="43">
        <f>IF(F91+G91=0,0,SUM(O$4:O91))</f>
        <v>0</v>
      </c>
    </row>
    <row r="92" spans="1:19" x14ac:dyDescent="0.25">
      <c r="A92" s="57">
        <f t="shared" si="9"/>
        <v>13</v>
      </c>
      <c r="B92" s="101">
        <f t="shared" si="10"/>
        <v>45745</v>
      </c>
      <c r="C92" s="28"/>
      <c r="D92" s="28"/>
      <c r="E92" s="95">
        <f t="shared" si="11"/>
        <v>0</v>
      </c>
      <c r="F92" s="28"/>
      <c r="G92" s="28"/>
      <c r="H92" s="33">
        <f t="shared" si="12"/>
        <v>0</v>
      </c>
      <c r="I92" s="28"/>
      <c r="J92" s="33">
        <f t="shared" si="13"/>
        <v>0</v>
      </c>
      <c r="K92" s="34">
        <f t="shared" si="14"/>
        <v>0</v>
      </c>
      <c r="M92" s="93">
        <f t="shared" si="15"/>
        <v>0</v>
      </c>
      <c r="N92" s="34">
        <f t="shared" si="16"/>
        <v>0</v>
      </c>
      <c r="O92" s="43">
        <f t="shared" si="17"/>
        <v>0</v>
      </c>
      <c r="Q92" s="93">
        <f>IF(C92+D92=0,0,SUM(E$4:E92))</f>
        <v>0</v>
      </c>
      <c r="R92" s="34">
        <f>IF(I92=0,0,SUM(K$4:K92))</f>
        <v>0</v>
      </c>
      <c r="S92" s="43">
        <f>IF(F92+G92=0,0,SUM(O$4:O92))</f>
        <v>0</v>
      </c>
    </row>
    <row r="93" spans="1:19" x14ac:dyDescent="0.25">
      <c r="A93" s="57">
        <f t="shared" si="9"/>
        <v>13</v>
      </c>
      <c r="B93" s="101">
        <f t="shared" si="10"/>
        <v>45746</v>
      </c>
      <c r="C93" s="28"/>
      <c r="D93" s="28"/>
      <c r="E93" s="95">
        <f t="shared" si="11"/>
        <v>0</v>
      </c>
      <c r="F93" s="28"/>
      <c r="G93" s="28"/>
      <c r="H93" s="33">
        <f t="shared" si="12"/>
        <v>0</v>
      </c>
      <c r="I93" s="28"/>
      <c r="J93" s="33">
        <f t="shared" si="13"/>
        <v>0</v>
      </c>
      <c r="K93" s="34">
        <f t="shared" si="14"/>
        <v>0</v>
      </c>
      <c r="M93" s="93">
        <f t="shared" si="15"/>
        <v>0</v>
      </c>
      <c r="N93" s="34">
        <f t="shared" si="16"/>
        <v>0</v>
      </c>
      <c r="O93" s="43">
        <f t="shared" si="17"/>
        <v>0</v>
      </c>
      <c r="Q93" s="93">
        <f>IF(C93+D93=0,0,SUM(E$4:E93))</f>
        <v>0</v>
      </c>
      <c r="R93" s="34">
        <f>IF(I93=0,0,SUM(K$4:K93))</f>
        <v>0</v>
      </c>
      <c r="S93" s="43">
        <f>IF(F93+G93=0,0,SUM(O$4:O93))</f>
        <v>0</v>
      </c>
    </row>
    <row r="94" spans="1:19" x14ac:dyDescent="0.25">
      <c r="A94" s="57">
        <f t="shared" si="9"/>
        <v>14</v>
      </c>
      <c r="B94" s="101">
        <f t="shared" si="10"/>
        <v>45747</v>
      </c>
      <c r="C94" s="28"/>
      <c r="D94" s="28"/>
      <c r="E94" s="95">
        <f t="shared" si="11"/>
        <v>0</v>
      </c>
      <c r="F94" s="28"/>
      <c r="G94" s="28"/>
      <c r="H94" s="33">
        <f t="shared" si="12"/>
        <v>0</v>
      </c>
      <c r="I94" s="28"/>
      <c r="J94" s="33">
        <f t="shared" si="13"/>
        <v>0</v>
      </c>
      <c r="K94" s="34">
        <f t="shared" si="14"/>
        <v>0</v>
      </c>
      <c r="M94" s="93">
        <f t="shared" si="15"/>
        <v>0</v>
      </c>
      <c r="N94" s="34">
        <f t="shared" si="16"/>
        <v>0</v>
      </c>
      <c r="O94" s="43">
        <f t="shared" si="17"/>
        <v>0</v>
      </c>
      <c r="Q94" s="93">
        <f>IF(C94+D94=0,0,SUM(E$4:E94))</f>
        <v>0</v>
      </c>
      <c r="R94" s="34">
        <f>IF(I94=0,0,SUM(K$4:K94))</f>
        <v>0</v>
      </c>
      <c r="S94" s="43">
        <f>IF(F94+G94=0,0,SUM(O$4:O94))</f>
        <v>0</v>
      </c>
    </row>
    <row r="95" spans="1:19" x14ac:dyDescent="0.25">
      <c r="A95" s="57">
        <f t="shared" si="9"/>
        <v>14</v>
      </c>
      <c r="B95" s="101">
        <f t="shared" si="10"/>
        <v>45748</v>
      </c>
      <c r="C95" s="28"/>
      <c r="D95" s="28"/>
      <c r="E95" s="95">
        <f t="shared" si="11"/>
        <v>0</v>
      </c>
      <c r="F95" s="28"/>
      <c r="G95" s="28"/>
      <c r="H95" s="33">
        <f t="shared" si="12"/>
        <v>0</v>
      </c>
      <c r="I95" s="28"/>
      <c r="J95" s="33">
        <f t="shared" si="13"/>
        <v>0</v>
      </c>
      <c r="K95" s="34">
        <f t="shared" si="14"/>
        <v>0</v>
      </c>
      <c r="M95" s="93">
        <f t="shared" si="15"/>
        <v>0</v>
      </c>
      <c r="N95" s="34">
        <f t="shared" si="16"/>
        <v>0</v>
      </c>
      <c r="O95" s="43">
        <f t="shared" si="17"/>
        <v>0</v>
      </c>
      <c r="Q95" s="93">
        <f>IF(C95+D95=0,0,SUM(E$4:E95))</f>
        <v>0</v>
      </c>
      <c r="R95" s="34">
        <f>IF(I95=0,0,SUM(K$4:K95))</f>
        <v>0</v>
      </c>
      <c r="S95" s="43">
        <f>IF(F95+G95=0,0,SUM(O$4:O95))</f>
        <v>0</v>
      </c>
    </row>
    <row r="96" spans="1:19" x14ac:dyDescent="0.25">
      <c r="A96" s="57">
        <f t="shared" si="9"/>
        <v>14</v>
      </c>
      <c r="B96" s="101">
        <f t="shared" si="10"/>
        <v>45749</v>
      </c>
      <c r="C96" s="28"/>
      <c r="D96" s="28"/>
      <c r="E96" s="95">
        <f t="shared" si="11"/>
        <v>0</v>
      </c>
      <c r="F96" s="28"/>
      <c r="G96" s="28"/>
      <c r="H96" s="33">
        <f t="shared" si="12"/>
        <v>0</v>
      </c>
      <c r="I96" s="28"/>
      <c r="J96" s="33">
        <f t="shared" si="13"/>
        <v>0</v>
      </c>
      <c r="K96" s="34">
        <f t="shared" si="14"/>
        <v>0</v>
      </c>
      <c r="M96" s="93">
        <f t="shared" si="15"/>
        <v>0</v>
      </c>
      <c r="N96" s="34">
        <f t="shared" si="16"/>
        <v>0</v>
      </c>
      <c r="O96" s="43">
        <f t="shared" si="17"/>
        <v>0</v>
      </c>
      <c r="Q96" s="93">
        <f>IF(C96+D96=0,0,SUM(E$4:E96))</f>
        <v>0</v>
      </c>
      <c r="R96" s="34">
        <f>IF(I96=0,0,SUM(K$4:K96))</f>
        <v>0</v>
      </c>
      <c r="S96" s="43">
        <f>IF(F96+G96=0,0,SUM(O$4:O96))</f>
        <v>0</v>
      </c>
    </row>
    <row r="97" spans="1:19" x14ac:dyDescent="0.25">
      <c r="A97" s="57">
        <f t="shared" si="9"/>
        <v>14</v>
      </c>
      <c r="B97" s="101">
        <f t="shared" si="10"/>
        <v>45750</v>
      </c>
      <c r="C97" s="28"/>
      <c r="D97" s="28"/>
      <c r="E97" s="95">
        <f t="shared" si="11"/>
        <v>0</v>
      </c>
      <c r="F97" s="28"/>
      <c r="G97" s="28"/>
      <c r="H97" s="33">
        <f t="shared" si="12"/>
        <v>0</v>
      </c>
      <c r="I97" s="28"/>
      <c r="J97" s="33">
        <f t="shared" si="13"/>
        <v>0</v>
      </c>
      <c r="K97" s="34">
        <f t="shared" si="14"/>
        <v>0</v>
      </c>
      <c r="M97" s="93">
        <f t="shared" si="15"/>
        <v>0</v>
      </c>
      <c r="N97" s="34">
        <f t="shared" si="16"/>
        <v>0</v>
      </c>
      <c r="O97" s="43">
        <f t="shared" si="17"/>
        <v>0</v>
      </c>
      <c r="Q97" s="93">
        <f>IF(C97+D97=0,0,SUM(E$4:E97))</f>
        <v>0</v>
      </c>
      <c r="R97" s="34">
        <f>IF(I97=0,0,SUM(K$4:K97))</f>
        <v>0</v>
      </c>
      <c r="S97" s="43">
        <f>IF(F97+G97=0,0,SUM(O$4:O97))</f>
        <v>0</v>
      </c>
    </row>
    <row r="98" spans="1:19" x14ac:dyDescent="0.25">
      <c r="A98" s="57">
        <f t="shared" si="9"/>
        <v>14</v>
      </c>
      <c r="B98" s="101">
        <f t="shared" si="10"/>
        <v>45751</v>
      </c>
      <c r="C98" s="28"/>
      <c r="D98" s="28"/>
      <c r="E98" s="95">
        <f t="shared" si="11"/>
        <v>0</v>
      </c>
      <c r="F98" s="28"/>
      <c r="G98" s="28"/>
      <c r="H98" s="33">
        <f t="shared" si="12"/>
        <v>0</v>
      </c>
      <c r="I98" s="28"/>
      <c r="J98" s="33">
        <f t="shared" si="13"/>
        <v>0</v>
      </c>
      <c r="K98" s="34">
        <f t="shared" si="14"/>
        <v>0</v>
      </c>
      <c r="M98" s="93">
        <f t="shared" si="15"/>
        <v>0</v>
      </c>
      <c r="N98" s="34">
        <f t="shared" si="16"/>
        <v>0</v>
      </c>
      <c r="O98" s="43">
        <f t="shared" si="17"/>
        <v>0</v>
      </c>
      <c r="Q98" s="93">
        <f>IF(C98+D98=0,0,SUM(E$4:E98))</f>
        <v>0</v>
      </c>
      <c r="R98" s="34">
        <f>IF(I98=0,0,SUM(K$4:K98))</f>
        <v>0</v>
      </c>
      <c r="S98" s="43">
        <f>IF(F98+G98=0,0,SUM(O$4:O98))</f>
        <v>0</v>
      </c>
    </row>
    <row r="99" spans="1:19" x14ac:dyDescent="0.25">
      <c r="A99" s="57">
        <f t="shared" si="9"/>
        <v>14</v>
      </c>
      <c r="B99" s="101">
        <f t="shared" si="10"/>
        <v>45752</v>
      </c>
      <c r="C99" s="28"/>
      <c r="D99" s="28"/>
      <c r="E99" s="95">
        <f t="shared" si="11"/>
        <v>0</v>
      </c>
      <c r="F99" s="28"/>
      <c r="G99" s="28"/>
      <c r="H99" s="33">
        <f t="shared" si="12"/>
        <v>0</v>
      </c>
      <c r="I99" s="28"/>
      <c r="J99" s="33">
        <f t="shared" si="13"/>
        <v>0</v>
      </c>
      <c r="K99" s="34">
        <f t="shared" si="14"/>
        <v>0</v>
      </c>
      <c r="M99" s="93">
        <f t="shared" si="15"/>
        <v>0</v>
      </c>
      <c r="N99" s="34">
        <f t="shared" si="16"/>
        <v>0</v>
      </c>
      <c r="O99" s="43">
        <f t="shared" si="17"/>
        <v>0</v>
      </c>
      <c r="Q99" s="93">
        <f>IF(C99+D99=0,0,SUM(E$4:E99))</f>
        <v>0</v>
      </c>
      <c r="R99" s="34">
        <f>IF(I99=0,0,SUM(K$4:K99))</f>
        <v>0</v>
      </c>
      <c r="S99" s="43">
        <f>IF(F99+G99=0,0,SUM(O$4:O99))</f>
        <v>0</v>
      </c>
    </row>
    <row r="100" spans="1:19" x14ac:dyDescent="0.25">
      <c r="A100" s="57">
        <f t="shared" si="9"/>
        <v>14</v>
      </c>
      <c r="B100" s="101">
        <f t="shared" si="10"/>
        <v>45753</v>
      </c>
      <c r="C100" s="28"/>
      <c r="D100" s="28"/>
      <c r="E100" s="95">
        <f t="shared" si="11"/>
        <v>0</v>
      </c>
      <c r="F100" s="28"/>
      <c r="G100" s="28"/>
      <c r="H100" s="33">
        <f t="shared" si="12"/>
        <v>0</v>
      </c>
      <c r="I100" s="28"/>
      <c r="J100" s="33">
        <f t="shared" si="13"/>
        <v>0</v>
      </c>
      <c r="K100" s="34">
        <f t="shared" si="14"/>
        <v>0</v>
      </c>
      <c r="M100" s="93">
        <f t="shared" si="15"/>
        <v>0</v>
      </c>
      <c r="N100" s="34">
        <f t="shared" si="16"/>
        <v>0</v>
      </c>
      <c r="O100" s="43">
        <f t="shared" si="17"/>
        <v>0</v>
      </c>
      <c r="Q100" s="93">
        <f>IF(C100+D100=0,0,SUM(E$4:E100))</f>
        <v>0</v>
      </c>
      <c r="R100" s="34">
        <f>IF(I100=0,0,SUM(K$4:K100))</f>
        <v>0</v>
      </c>
      <c r="S100" s="43">
        <f>IF(F100+G100=0,0,SUM(O$4:O100))</f>
        <v>0</v>
      </c>
    </row>
    <row r="101" spans="1:19" x14ac:dyDescent="0.25">
      <c r="A101" s="57">
        <f t="shared" si="9"/>
        <v>15</v>
      </c>
      <c r="B101" s="101">
        <f t="shared" si="10"/>
        <v>45754</v>
      </c>
      <c r="C101" s="28"/>
      <c r="D101" s="28"/>
      <c r="E101" s="95">
        <f t="shared" si="11"/>
        <v>0</v>
      </c>
      <c r="F101" s="28"/>
      <c r="G101" s="28"/>
      <c r="H101" s="33">
        <f t="shared" si="12"/>
        <v>0</v>
      </c>
      <c r="I101" s="28"/>
      <c r="J101" s="33">
        <f t="shared" si="13"/>
        <v>0</v>
      </c>
      <c r="K101" s="34">
        <f t="shared" si="14"/>
        <v>0</v>
      </c>
      <c r="M101" s="93">
        <f t="shared" si="15"/>
        <v>0</v>
      </c>
      <c r="N101" s="34">
        <f t="shared" si="16"/>
        <v>0</v>
      </c>
      <c r="O101" s="43">
        <f t="shared" si="17"/>
        <v>0</v>
      </c>
      <c r="Q101" s="93">
        <f>IF(C101+D101=0,0,SUM(E$4:E101))</f>
        <v>0</v>
      </c>
      <c r="R101" s="34">
        <f>IF(I101=0,0,SUM(K$4:K101))</f>
        <v>0</v>
      </c>
      <c r="S101" s="43">
        <f>IF(F101+G101=0,0,SUM(O$4:O101))</f>
        <v>0</v>
      </c>
    </row>
    <row r="102" spans="1:19" x14ac:dyDescent="0.25">
      <c r="A102" s="57">
        <f t="shared" si="9"/>
        <v>15</v>
      </c>
      <c r="B102" s="101">
        <f t="shared" si="10"/>
        <v>45755</v>
      </c>
      <c r="C102" s="28"/>
      <c r="D102" s="28"/>
      <c r="E102" s="95">
        <f t="shared" si="11"/>
        <v>0</v>
      </c>
      <c r="F102" s="28"/>
      <c r="G102" s="28"/>
      <c r="H102" s="33">
        <f t="shared" si="12"/>
        <v>0</v>
      </c>
      <c r="I102" s="28"/>
      <c r="J102" s="33">
        <f t="shared" si="13"/>
        <v>0</v>
      </c>
      <c r="K102" s="34">
        <f t="shared" si="14"/>
        <v>0</v>
      </c>
      <c r="M102" s="93">
        <f t="shared" si="15"/>
        <v>0</v>
      </c>
      <c r="N102" s="34">
        <f t="shared" si="16"/>
        <v>0</v>
      </c>
      <c r="O102" s="43">
        <f t="shared" si="17"/>
        <v>0</v>
      </c>
      <c r="Q102" s="93">
        <f>IF(C102+D102=0,0,SUM(E$4:E102))</f>
        <v>0</v>
      </c>
      <c r="R102" s="34">
        <f>IF(I102=0,0,SUM(K$4:K102))</f>
        <v>0</v>
      </c>
      <c r="S102" s="43">
        <f>IF(F102+G102=0,0,SUM(O$4:O102))</f>
        <v>0</v>
      </c>
    </row>
    <row r="103" spans="1:19" x14ac:dyDescent="0.25">
      <c r="A103" s="57">
        <f t="shared" si="9"/>
        <v>15</v>
      </c>
      <c r="B103" s="101">
        <f t="shared" si="10"/>
        <v>45756</v>
      </c>
      <c r="C103" s="28"/>
      <c r="D103" s="28"/>
      <c r="E103" s="95">
        <f t="shared" si="11"/>
        <v>0</v>
      </c>
      <c r="F103" s="28"/>
      <c r="G103" s="28"/>
      <c r="H103" s="33">
        <f t="shared" si="12"/>
        <v>0</v>
      </c>
      <c r="I103" s="28"/>
      <c r="J103" s="33">
        <f t="shared" si="13"/>
        <v>0</v>
      </c>
      <c r="K103" s="34">
        <f t="shared" si="14"/>
        <v>0</v>
      </c>
      <c r="M103" s="93">
        <f t="shared" si="15"/>
        <v>0</v>
      </c>
      <c r="N103" s="34">
        <f t="shared" si="16"/>
        <v>0</v>
      </c>
      <c r="O103" s="43">
        <f t="shared" si="17"/>
        <v>0</v>
      </c>
      <c r="Q103" s="93">
        <f>IF(C103+D103=0,0,SUM(E$4:E103))</f>
        <v>0</v>
      </c>
      <c r="R103" s="34">
        <f>IF(I103=0,0,SUM(K$4:K103))</f>
        <v>0</v>
      </c>
      <c r="S103" s="43">
        <f>IF(F103+G103=0,0,SUM(O$4:O103))</f>
        <v>0</v>
      </c>
    </row>
    <row r="104" spans="1:19" x14ac:dyDescent="0.25">
      <c r="A104" s="57">
        <f t="shared" si="9"/>
        <v>15</v>
      </c>
      <c r="B104" s="101">
        <f t="shared" si="10"/>
        <v>45757</v>
      </c>
      <c r="C104" s="28"/>
      <c r="D104" s="28"/>
      <c r="E104" s="95">
        <f t="shared" si="11"/>
        <v>0</v>
      </c>
      <c r="F104" s="28"/>
      <c r="G104" s="28"/>
      <c r="H104" s="33">
        <f t="shared" si="12"/>
        <v>0</v>
      </c>
      <c r="I104" s="28"/>
      <c r="J104" s="33">
        <f t="shared" si="13"/>
        <v>0</v>
      </c>
      <c r="K104" s="34">
        <f t="shared" si="14"/>
        <v>0</v>
      </c>
      <c r="M104" s="93">
        <f t="shared" si="15"/>
        <v>0</v>
      </c>
      <c r="N104" s="34">
        <f t="shared" si="16"/>
        <v>0</v>
      </c>
      <c r="O104" s="43">
        <f t="shared" si="17"/>
        <v>0</v>
      </c>
      <c r="Q104" s="93">
        <f>IF(C104+D104=0,0,SUM(E$4:E104))</f>
        <v>0</v>
      </c>
      <c r="R104" s="34">
        <f>IF(I104=0,0,SUM(K$4:K104))</f>
        <v>0</v>
      </c>
      <c r="S104" s="43">
        <f>IF(F104+G104=0,0,SUM(O$4:O104))</f>
        <v>0</v>
      </c>
    </row>
    <row r="105" spans="1:19" x14ac:dyDescent="0.25">
      <c r="A105" s="57">
        <f t="shared" si="9"/>
        <v>15</v>
      </c>
      <c r="B105" s="101">
        <f t="shared" si="10"/>
        <v>45758</v>
      </c>
      <c r="C105" s="28"/>
      <c r="D105" s="28"/>
      <c r="E105" s="95">
        <f t="shared" si="11"/>
        <v>0</v>
      </c>
      <c r="F105" s="28"/>
      <c r="G105" s="28"/>
      <c r="H105" s="33">
        <f t="shared" si="12"/>
        <v>0</v>
      </c>
      <c r="I105" s="28"/>
      <c r="J105" s="33">
        <f t="shared" si="13"/>
        <v>0</v>
      </c>
      <c r="K105" s="34">
        <f t="shared" si="14"/>
        <v>0</v>
      </c>
      <c r="M105" s="93">
        <f t="shared" si="15"/>
        <v>0</v>
      </c>
      <c r="N105" s="34">
        <f t="shared" si="16"/>
        <v>0</v>
      </c>
      <c r="O105" s="43">
        <f t="shared" si="17"/>
        <v>0</v>
      </c>
      <c r="Q105" s="93">
        <f>IF(C105+D105=0,0,SUM(E$4:E105))</f>
        <v>0</v>
      </c>
      <c r="R105" s="34">
        <f>IF(I105=0,0,SUM(K$4:K105))</f>
        <v>0</v>
      </c>
      <c r="S105" s="43">
        <f>IF(F105+G105=0,0,SUM(O$4:O105))</f>
        <v>0</v>
      </c>
    </row>
    <row r="106" spans="1:19" x14ac:dyDescent="0.25">
      <c r="A106" s="57">
        <f t="shared" si="9"/>
        <v>15</v>
      </c>
      <c r="B106" s="101">
        <f t="shared" si="10"/>
        <v>45759</v>
      </c>
      <c r="C106" s="28"/>
      <c r="D106" s="28"/>
      <c r="E106" s="95">
        <f t="shared" si="11"/>
        <v>0</v>
      </c>
      <c r="F106" s="28"/>
      <c r="G106" s="28"/>
      <c r="H106" s="33">
        <f t="shared" si="12"/>
        <v>0</v>
      </c>
      <c r="I106" s="28"/>
      <c r="J106" s="33">
        <f t="shared" si="13"/>
        <v>0</v>
      </c>
      <c r="K106" s="34">
        <f t="shared" si="14"/>
        <v>0</v>
      </c>
      <c r="M106" s="93">
        <f t="shared" si="15"/>
        <v>0</v>
      </c>
      <c r="N106" s="34">
        <f t="shared" si="16"/>
        <v>0</v>
      </c>
      <c r="O106" s="43">
        <f t="shared" si="17"/>
        <v>0</v>
      </c>
      <c r="Q106" s="93">
        <f>IF(C106+D106=0,0,SUM(E$4:E106))</f>
        <v>0</v>
      </c>
      <c r="R106" s="34">
        <f>IF(I106=0,0,SUM(K$4:K106))</f>
        <v>0</v>
      </c>
      <c r="S106" s="43">
        <f>IF(F106+G106=0,0,SUM(O$4:O106))</f>
        <v>0</v>
      </c>
    </row>
    <row r="107" spans="1:19" x14ac:dyDescent="0.25">
      <c r="A107" s="57">
        <f t="shared" si="9"/>
        <v>15</v>
      </c>
      <c r="B107" s="101">
        <f t="shared" si="10"/>
        <v>45760</v>
      </c>
      <c r="C107" s="28"/>
      <c r="D107" s="28"/>
      <c r="E107" s="95">
        <f t="shared" si="11"/>
        <v>0</v>
      </c>
      <c r="F107" s="28"/>
      <c r="G107" s="28"/>
      <c r="H107" s="33">
        <f t="shared" si="12"/>
        <v>0</v>
      </c>
      <c r="I107" s="28"/>
      <c r="J107" s="33">
        <f t="shared" si="13"/>
        <v>0</v>
      </c>
      <c r="K107" s="34">
        <f t="shared" si="14"/>
        <v>0</v>
      </c>
      <c r="M107" s="93">
        <f t="shared" si="15"/>
        <v>0</v>
      </c>
      <c r="N107" s="34">
        <f t="shared" si="16"/>
        <v>0</v>
      </c>
      <c r="O107" s="43">
        <f t="shared" si="17"/>
        <v>0</v>
      </c>
      <c r="Q107" s="93">
        <f>IF(C107+D107=0,0,SUM(E$4:E107))</f>
        <v>0</v>
      </c>
      <c r="R107" s="34">
        <f>IF(I107=0,0,SUM(K$4:K107))</f>
        <v>0</v>
      </c>
      <c r="S107" s="43">
        <f>IF(F107+G107=0,0,SUM(O$4:O107))</f>
        <v>0</v>
      </c>
    </row>
    <row r="108" spans="1:19" x14ac:dyDescent="0.25">
      <c r="A108" s="57">
        <f t="shared" si="9"/>
        <v>16</v>
      </c>
      <c r="B108" s="101">
        <f t="shared" si="10"/>
        <v>45761</v>
      </c>
      <c r="C108" s="28"/>
      <c r="D108" s="28"/>
      <c r="E108" s="95">
        <f t="shared" si="11"/>
        <v>0</v>
      </c>
      <c r="F108" s="28"/>
      <c r="G108" s="28"/>
      <c r="H108" s="33">
        <f t="shared" si="12"/>
        <v>0</v>
      </c>
      <c r="I108" s="28"/>
      <c r="J108" s="33">
        <f t="shared" si="13"/>
        <v>0</v>
      </c>
      <c r="K108" s="34">
        <f t="shared" si="14"/>
        <v>0</v>
      </c>
      <c r="M108" s="93">
        <f t="shared" si="15"/>
        <v>0</v>
      </c>
      <c r="N108" s="34">
        <f t="shared" si="16"/>
        <v>0</v>
      </c>
      <c r="O108" s="43">
        <f t="shared" si="17"/>
        <v>0</v>
      </c>
      <c r="Q108" s="93">
        <f>IF(C108+D108=0,0,SUM(E$4:E108))</f>
        <v>0</v>
      </c>
      <c r="R108" s="34">
        <f>IF(I108=0,0,SUM(K$4:K108))</f>
        <v>0</v>
      </c>
      <c r="S108" s="43">
        <f>IF(F108+G108=0,0,SUM(O$4:O108))</f>
        <v>0</v>
      </c>
    </row>
    <row r="109" spans="1:19" x14ac:dyDescent="0.25">
      <c r="A109" s="57">
        <f t="shared" si="9"/>
        <v>16</v>
      </c>
      <c r="B109" s="101">
        <f t="shared" si="10"/>
        <v>45762</v>
      </c>
      <c r="C109" s="28"/>
      <c r="D109" s="28"/>
      <c r="E109" s="95">
        <f t="shared" si="11"/>
        <v>0</v>
      </c>
      <c r="F109" s="28"/>
      <c r="G109" s="28"/>
      <c r="H109" s="33">
        <f t="shared" si="12"/>
        <v>0</v>
      </c>
      <c r="I109" s="28"/>
      <c r="J109" s="33">
        <f t="shared" si="13"/>
        <v>0</v>
      </c>
      <c r="K109" s="34">
        <f t="shared" si="14"/>
        <v>0</v>
      </c>
      <c r="M109" s="93">
        <f t="shared" si="15"/>
        <v>0</v>
      </c>
      <c r="N109" s="34">
        <f t="shared" si="16"/>
        <v>0</v>
      </c>
      <c r="O109" s="43">
        <f t="shared" si="17"/>
        <v>0</v>
      </c>
      <c r="Q109" s="93">
        <f>IF(C109+D109=0,0,SUM(E$4:E109))</f>
        <v>0</v>
      </c>
      <c r="R109" s="34">
        <f>IF(I109=0,0,SUM(K$4:K109))</f>
        <v>0</v>
      </c>
      <c r="S109" s="43">
        <f>IF(F109+G109=0,0,SUM(O$4:O109))</f>
        <v>0</v>
      </c>
    </row>
    <row r="110" spans="1:19" x14ac:dyDescent="0.25">
      <c r="A110" s="57">
        <f t="shared" si="9"/>
        <v>16</v>
      </c>
      <c r="B110" s="101">
        <f t="shared" si="10"/>
        <v>45763</v>
      </c>
      <c r="C110" s="28"/>
      <c r="D110" s="28"/>
      <c r="E110" s="95">
        <f t="shared" si="11"/>
        <v>0</v>
      </c>
      <c r="F110" s="28"/>
      <c r="G110" s="28"/>
      <c r="H110" s="33">
        <f t="shared" si="12"/>
        <v>0</v>
      </c>
      <c r="I110" s="28"/>
      <c r="J110" s="33">
        <f t="shared" si="13"/>
        <v>0</v>
      </c>
      <c r="K110" s="34">
        <f t="shared" si="14"/>
        <v>0</v>
      </c>
      <c r="M110" s="93">
        <f t="shared" si="15"/>
        <v>0</v>
      </c>
      <c r="N110" s="34">
        <f t="shared" si="16"/>
        <v>0</v>
      </c>
      <c r="O110" s="43">
        <f t="shared" si="17"/>
        <v>0</v>
      </c>
      <c r="Q110" s="93">
        <f>IF(C110+D110=0,0,SUM(E$4:E110))</f>
        <v>0</v>
      </c>
      <c r="R110" s="34">
        <f>IF(I110=0,0,SUM(K$4:K110))</f>
        <v>0</v>
      </c>
      <c r="S110" s="43">
        <f>IF(F110+G110=0,0,SUM(O$4:O110))</f>
        <v>0</v>
      </c>
    </row>
    <row r="111" spans="1:19" x14ac:dyDescent="0.25">
      <c r="A111" s="57">
        <f t="shared" si="9"/>
        <v>16</v>
      </c>
      <c r="B111" s="101">
        <f t="shared" si="10"/>
        <v>45764</v>
      </c>
      <c r="C111" s="28"/>
      <c r="D111" s="28"/>
      <c r="E111" s="95">
        <f t="shared" si="11"/>
        <v>0</v>
      </c>
      <c r="F111" s="28"/>
      <c r="G111" s="28"/>
      <c r="H111" s="33">
        <f t="shared" si="12"/>
        <v>0</v>
      </c>
      <c r="I111" s="28"/>
      <c r="J111" s="33">
        <f t="shared" si="13"/>
        <v>0</v>
      </c>
      <c r="K111" s="34">
        <f t="shared" si="14"/>
        <v>0</v>
      </c>
      <c r="M111" s="93">
        <f t="shared" si="15"/>
        <v>0</v>
      </c>
      <c r="N111" s="34">
        <f t="shared" si="16"/>
        <v>0</v>
      </c>
      <c r="O111" s="43">
        <f t="shared" si="17"/>
        <v>0</v>
      </c>
      <c r="Q111" s="93">
        <f>IF(C111+D111=0,0,SUM(E$4:E111))</f>
        <v>0</v>
      </c>
      <c r="R111" s="34">
        <f>IF(I111=0,0,SUM(K$4:K111))</f>
        <v>0</v>
      </c>
      <c r="S111" s="43">
        <f>IF(F111+G111=0,0,SUM(O$4:O111))</f>
        <v>0</v>
      </c>
    </row>
    <row r="112" spans="1:19" x14ac:dyDescent="0.25">
      <c r="A112" s="57">
        <f t="shared" si="9"/>
        <v>16</v>
      </c>
      <c r="B112" s="101">
        <f t="shared" si="10"/>
        <v>45765</v>
      </c>
      <c r="C112" s="28"/>
      <c r="D112" s="28"/>
      <c r="E112" s="95">
        <f t="shared" si="11"/>
        <v>0</v>
      </c>
      <c r="F112" s="28"/>
      <c r="G112" s="28"/>
      <c r="H112" s="33">
        <f t="shared" si="12"/>
        <v>0</v>
      </c>
      <c r="I112" s="28"/>
      <c r="J112" s="33">
        <f t="shared" si="13"/>
        <v>0</v>
      </c>
      <c r="K112" s="34">
        <f t="shared" si="14"/>
        <v>0</v>
      </c>
      <c r="M112" s="93">
        <f t="shared" si="15"/>
        <v>0</v>
      </c>
      <c r="N112" s="34">
        <f t="shared" si="16"/>
        <v>0</v>
      </c>
      <c r="O112" s="43">
        <f t="shared" si="17"/>
        <v>0</v>
      </c>
      <c r="Q112" s="93">
        <f>IF(C112+D112=0,0,SUM(E$4:E112))</f>
        <v>0</v>
      </c>
      <c r="R112" s="34">
        <f>IF(I112=0,0,SUM(K$4:K112))</f>
        <v>0</v>
      </c>
      <c r="S112" s="43">
        <f>IF(F112+G112=0,0,SUM(O$4:O112))</f>
        <v>0</v>
      </c>
    </row>
    <row r="113" spans="1:19" x14ac:dyDescent="0.25">
      <c r="A113" s="57">
        <f t="shared" si="9"/>
        <v>16</v>
      </c>
      <c r="B113" s="101">
        <f t="shared" si="10"/>
        <v>45766</v>
      </c>
      <c r="C113" s="28"/>
      <c r="D113" s="28"/>
      <c r="E113" s="95">
        <f t="shared" si="11"/>
        <v>0</v>
      </c>
      <c r="F113" s="28"/>
      <c r="G113" s="28"/>
      <c r="H113" s="33">
        <f t="shared" si="12"/>
        <v>0</v>
      </c>
      <c r="I113" s="28"/>
      <c r="J113" s="33">
        <f t="shared" si="13"/>
        <v>0</v>
      </c>
      <c r="K113" s="34">
        <f t="shared" si="14"/>
        <v>0</v>
      </c>
      <c r="M113" s="93">
        <f t="shared" si="15"/>
        <v>0</v>
      </c>
      <c r="N113" s="34">
        <f t="shared" si="16"/>
        <v>0</v>
      </c>
      <c r="O113" s="43">
        <f t="shared" si="17"/>
        <v>0</v>
      </c>
      <c r="Q113" s="93">
        <f>IF(C113+D113=0,0,SUM(E$4:E113))</f>
        <v>0</v>
      </c>
      <c r="R113" s="34">
        <f>IF(I113=0,0,SUM(K$4:K113))</f>
        <v>0</v>
      </c>
      <c r="S113" s="43">
        <f>IF(F113+G113=0,0,SUM(O$4:O113))</f>
        <v>0</v>
      </c>
    </row>
    <row r="114" spans="1:19" x14ac:dyDescent="0.25">
      <c r="A114" s="57">
        <f t="shared" si="9"/>
        <v>16</v>
      </c>
      <c r="B114" s="101">
        <f t="shared" si="10"/>
        <v>45767</v>
      </c>
      <c r="C114" s="28"/>
      <c r="D114" s="28"/>
      <c r="E114" s="95">
        <f t="shared" si="11"/>
        <v>0</v>
      </c>
      <c r="F114" s="28"/>
      <c r="G114" s="28"/>
      <c r="H114" s="33">
        <f t="shared" si="12"/>
        <v>0</v>
      </c>
      <c r="I114" s="28"/>
      <c r="J114" s="33">
        <f t="shared" si="13"/>
        <v>0</v>
      </c>
      <c r="K114" s="34">
        <f t="shared" si="14"/>
        <v>0</v>
      </c>
      <c r="M114" s="93">
        <f t="shared" si="15"/>
        <v>0</v>
      </c>
      <c r="N114" s="34">
        <f t="shared" si="16"/>
        <v>0</v>
      </c>
      <c r="O114" s="43">
        <f t="shared" si="17"/>
        <v>0</v>
      </c>
      <c r="Q114" s="93">
        <f>IF(C114+D114=0,0,SUM(E$4:E114))</f>
        <v>0</v>
      </c>
      <c r="R114" s="34">
        <f>IF(I114=0,0,SUM(K$4:K114))</f>
        <v>0</v>
      </c>
      <c r="S114" s="43">
        <f>IF(F114+G114=0,0,SUM(O$4:O114))</f>
        <v>0</v>
      </c>
    </row>
    <row r="115" spans="1:19" x14ac:dyDescent="0.25">
      <c r="A115" s="57">
        <f t="shared" si="9"/>
        <v>17</v>
      </c>
      <c r="B115" s="101">
        <f t="shared" si="10"/>
        <v>45768</v>
      </c>
      <c r="C115" s="28"/>
      <c r="D115" s="28"/>
      <c r="E115" s="95">
        <f t="shared" si="11"/>
        <v>0</v>
      </c>
      <c r="F115" s="28"/>
      <c r="G115" s="28"/>
      <c r="H115" s="33">
        <f t="shared" si="12"/>
        <v>0</v>
      </c>
      <c r="I115" s="28"/>
      <c r="J115" s="33">
        <f t="shared" si="13"/>
        <v>0</v>
      </c>
      <c r="K115" s="34">
        <f t="shared" si="14"/>
        <v>0</v>
      </c>
      <c r="M115" s="93">
        <f t="shared" si="15"/>
        <v>0</v>
      </c>
      <c r="N115" s="34">
        <f t="shared" si="16"/>
        <v>0</v>
      </c>
      <c r="O115" s="43">
        <f t="shared" si="17"/>
        <v>0</v>
      </c>
      <c r="Q115" s="93">
        <f>IF(C115+D115=0,0,SUM(E$4:E115))</f>
        <v>0</v>
      </c>
      <c r="R115" s="34">
        <f>IF(I115=0,0,SUM(K$4:K115))</f>
        <v>0</v>
      </c>
      <c r="S115" s="43">
        <f>IF(F115+G115=0,0,SUM(O$4:O115))</f>
        <v>0</v>
      </c>
    </row>
    <row r="116" spans="1:19" x14ac:dyDescent="0.25">
      <c r="A116" s="57">
        <f t="shared" si="9"/>
        <v>17</v>
      </c>
      <c r="B116" s="101">
        <f t="shared" si="10"/>
        <v>45769</v>
      </c>
      <c r="C116" s="28"/>
      <c r="D116" s="28"/>
      <c r="E116" s="95">
        <f t="shared" si="11"/>
        <v>0</v>
      </c>
      <c r="F116" s="28"/>
      <c r="G116" s="28"/>
      <c r="H116" s="33">
        <f t="shared" si="12"/>
        <v>0</v>
      </c>
      <c r="I116" s="28"/>
      <c r="J116" s="33">
        <f t="shared" si="13"/>
        <v>0</v>
      </c>
      <c r="K116" s="34">
        <f t="shared" si="14"/>
        <v>0</v>
      </c>
      <c r="M116" s="93">
        <f t="shared" si="15"/>
        <v>0</v>
      </c>
      <c r="N116" s="34">
        <f t="shared" si="16"/>
        <v>0</v>
      </c>
      <c r="O116" s="43">
        <f t="shared" si="17"/>
        <v>0</v>
      </c>
      <c r="Q116" s="93">
        <f>IF(C116+D116=0,0,SUM(E$4:E116))</f>
        <v>0</v>
      </c>
      <c r="R116" s="34">
        <f>IF(I116=0,0,SUM(K$4:K116))</f>
        <v>0</v>
      </c>
      <c r="S116" s="43">
        <f>IF(F116+G116=0,0,SUM(O$4:O116))</f>
        <v>0</v>
      </c>
    </row>
    <row r="117" spans="1:19" x14ac:dyDescent="0.25">
      <c r="A117" s="57">
        <f t="shared" si="9"/>
        <v>17</v>
      </c>
      <c r="B117" s="101">
        <f t="shared" si="10"/>
        <v>45770</v>
      </c>
      <c r="C117" s="28"/>
      <c r="D117" s="28"/>
      <c r="E117" s="95">
        <f t="shared" si="11"/>
        <v>0</v>
      </c>
      <c r="F117" s="28"/>
      <c r="G117" s="28"/>
      <c r="H117" s="33">
        <f t="shared" si="12"/>
        <v>0</v>
      </c>
      <c r="I117" s="28"/>
      <c r="J117" s="33">
        <f t="shared" si="13"/>
        <v>0</v>
      </c>
      <c r="K117" s="34">
        <f t="shared" si="14"/>
        <v>0</v>
      </c>
      <c r="M117" s="93">
        <f t="shared" si="15"/>
        <v>0</v>
      </c>
      <c r="N117" s="34">
        <f t="shared" si="16"/>
        <v>0</v>
      </c>
      <c r="O117" s="43">
        <f t="shared" si="17"/>
        <v>0</v>
      </c>
      <c r="Q117" s="93">
        <f>IF(C117+D117=0,0,SUM(E$4:E117))</f>
        <v>0</v>
      </c>
      <c r="R117" s="34">
        <f>IF(I117=0,0,SUM(K$4:K117))</f>
        <v>0</v>
      </c>
      <c r="S117" s="43">
        <f>IF(F117+G117=0,0,SUM(O$4:O117))</f>
        <v>0</v>
      </c>
    </row>
    <row r="118" spans="1:19" x14ac:dyDescent="0.25">
      <c r="A118" s="57">
        <f t="shared" si="9"/>
        <v>17</v>
      </c>
      <c r="B118" s="101">
        <f t="shared" si="10"/>
        <v>45771</v>
      </c>
      <c r="C118" s="28"/>
      <c r="D118" s="28"/>
      <c r="E118" s="95">
        <f t="shared" si="11"/>
        <v>0</v>
      </c>
      <c r="F118" s="28"/>
      <c r="G118" s="28"/>
      <c r="H118" s="33">
        <f t="shared" si="12"/>
        <v>0</v>
      </c>
      <c r="I118" s="28"/>
      <c r="J118" s="33">
        <f t="shared" si="13"/>
        <v>0</v>
      </c>
      <c r="K118" s="34">
        <f t="shared" si="14"/>
        <v>0</v>
      </c>
      <c r="M118" s="93">
        <f t="shared" si="15"/>
        <v>0</v>
      </c>
      <c r="N118" s="34">
        <f t="shared" si="16"/>
        <v>0</v>
      </c>
      <c r="O118" s="43">
        <f t="shared" si="17"/>
        <v>0</v>
      </c>
      <c r="Q118" s="93">
        <f>IF(C118+D118=0,0,SUM(E$4:E118))</f>
        <v>0</v>
      </c>
      <c r="R118" s="34">
        <f>IF(I118=0,0,SUM(K$4:K118))</f>
        <v>0</v>
      </c>
      <c r="S118" s="43">
        <f>IF(F118+G118=0,0,SUM(O$4:O118))</f>
        <v>0</v>
      </c>
    </row>
    <row r="119" spans="1:19" x14ac:dyDescent="0.25">
      <c r="A119" s="57">
        <f t="shared" si="9"/>
        <v>17</v>
      </c>
      <c r="B119" s="101">
        <f t="shared" si="10"/>
        <v>45772</v>
      </c>
      <c r="C119" s="28"/>
      <c r="D119" s="28"/>
      <c r="E119" s="95">
        <f t="shared" si="11"/>
        <v>0</v>
      </c>
      <c r="F119" s="28"/>
      <c r="G119" s="28"/>
      <c r="H119" s="33">
        <f t="shared" si="12"/>
        <v>0</v>
      </c>
      <c r="I119" s="28"/>
      <c r="J119" s="33">
        <f t="shared" si="13"/>
        <v>0</v>
      </c>
      <c r="K119" s="34">
        <f t="shared" si="14"/>
        <v>0</v>
      </c>
      <c r="M119" s="93">
        <f t="shared" si="15"/>
        <v>0</v>
      </c>
      <c r="N119" s="34">
        <f t="shared" si="16"/>
        <v>0</v>
      </c>
      <c r="O119" s="43">
        <f t="shared" si="17"/>
        <v>0</v>
      </c>
      <c r="Q119" s="93">
        <f>IF(C119+D119=0,0,SUM(E$4:E119))</f>
        <v>0</v>
      </c>
      <c r="R119" s="34">
        <f>IF(I119=0,0,SUM(K$4:K119))</f>
        <v>0</v>
      </c>
      <c r="S119" s="43">
        <f>IF(F119+G119=0,0,SUM(O$4:O119))</f>
        <v>0</v>
      </c>
    </row>
    <row r="120" spans="1:19" x14ac:dyDescent="0.25">
      <c r="A120" s="57">
        <f t="shared" si="9"/>
        <v>17</v>
      </c>
      <c r="B120" s="101">
        <f t="shared" si="10"/>
        <v>45773</v>
      </c>
      <c r="C120" s="28"/>
      <c r="D120" s="28"/>
      <c r="E120" s="95">
        <f t="shared" si="11"/>
        <v>0</v>
      </c>
      <c r="F120" s="28"/>
      <c r="G120" s="28"/>
      <c r="H120" s="33">
        <f t="shared" si="12"/>
        <v>0</v>
      </c>
      <c r="I120" s="28"/>
      <c r="J120" s="33">
        <f t="shared" si="13"/>
        <v>0</v>
      </c>
      <c r="K120" s="34">
        <f t="shared" si="14"/>
        <v>0</v>
      </c>
      <c r="M120" s="93">
        <f t="shared" si="15"/>
        <v>0</v>
      </c>
      <c r="N120" s="34">
        <f t="shared" si="16"/>
        <v>0</v>
      </c>
      <c r="O120" s="43">
        <f t="shared" si="17"/>
        <v>0</v>
      </c>
      <c r="Q120" s="93">
        <f>IF(C120+D120=0,0,SUM(E$4:E120))</f>
        <v>0</v>
      </c>
      <c r="R120" s="34">
        <f>IF(I120=0,0,SUM(K$4:K120))</f>
        <v>0</v>
      </c>
      <c r="S120" s="43">
        <f>IF(F120+G120=0,0,SUM(O$4:O120))</f>
        <v>0</v>
      </c>
    </row>
    <row r="121" spans="1:19" x14ac:dyDescent="0.25">
      <c r="A121" s="57">
        <f t="shared" ref="A121:A184" si="18">(B121-WEEKDAY(B121-1)+4-(TRUNC(DATE(YEAR(B121-WEEKDAY(B121-1)+4),1,2)/7)*7+5))/7+1</f>
        <v>17</v>
      </c>
      <c r="B121" s="101">
        <f t="shared" ref="B121:B184" si="19">B120+1</f>
        <v>45774</v>
      </c>
      <c r="C121" s="28"/>
      <c r="D121" s="28"/>
      <c r="E121" s="95">
        <f t="shared" ref="E121:E184" si="20">IF(C121+D121=0,0,C121-C120+D121-D120)</f>
        <v>0</v>
      </c>
      <c r="F121" s="28"/>
      <c r="G121" s="28"/>
      <c r="H121" s="33">
        <f t="shared" ref="H121:H184" si="21">IF(F121+G121=0,0,F121-F120+G121-G120)</f>
        <v>0</v>
      </c>
      <c r="I121" s="28"/>
      <c r="J121" s="33">
        <f t="shared" ref="J121:J184" si="22">IF(I121=0,0,I121-I120)</f>
        <v>0</v>
      </c>
      <c r="K121" s="34">
        <f t="shared" ref="K121:K184" si="23">J121-H121</f>
        <v>0</v>
      </c>
      <c r="M121" s="93">
        <f t="shared" ref="M121:M184" si="24">E121</f>
        <v>0</v>
      </c>
      <c r="N121" s="34">
        <f t="shared" ref="N121:N184" si="25">K121</f>
        <v>0</v>
      </c>
      <c r="O121" s="43">
        <f t="shared" ref="O121:O184" si="26">-H121</f>
        <v>0</v>
      </c>
      <c r="Q121" s="93">
        <f>IF(C121+D121=0,0,SUM(E$4:E121))</f>
        <v>0</v>
      </c>
      <c r="R121" s="34">
        <f>IF(I121=0,0,SUM(K$4:K121))</f>
        <v>0</v>
      </c>
      <c r="S121" s="43">
        <f>IF(F121+G121=0,0,SUM(O$4:O121))</f>
        <v>0</v>
      </c>
    </row>
    <row r="122" spans="1:19" x14ac:dyDescent="0.25">
      <c r="A122" s="57">
        <f t="shared" si="18"/>
        <v>18</v>
      </c>
      <c r="B122" s="101">
        <f t="shared" si="19"/>
        <v>45775</v>
      </c>
      <c r="C122" s="28"/>
      <c r="D122" s="28"/>
      <c r="E122" s="95">
        <f t="shared" si="20"/>
        <v>0</v>
      </c>
      <c r="F122" s="28"/>
      <c r="G122" s="28"/>
      <c r="H122" s="33">
        <f t="shared" si="21"/>
        <v>0</v>
      </c>
      <c r="I122" s="28"/>
      <c r="J122" s="33">
        <f t="shared" si="22"/>
        <v>0</v>
      </c>
      <c r="K122" s="34">
        <f t="shared" si="23"/>
        <v>0</v>
      </c>
      <c r="M122" s="93">
        <f t="shared" si="24"/>
        <v>0</v>
      </c>
      <c r="N122" s="34">
        <f t="shared" si="25"/>
        <v>0</v>
      </c>
      <c r="O122" s="43">
        <f t="shared" si="26"/>
        <v>0</v>
      </c>
      <c r="Q122" s="93">
        <f>IF(C122+D122=0,0,SUM(E$4:E122))</f>
        <v>0</v>
      </c>
      <c r="R122" s="34">
        <f>IF(I122=0,0,SUM(K$4:K122))</f>
        <v>0</v>
      </c>
      <c r="S122" s="43">
        <f>IF(F122+G122=0,0,SUM(O$4:O122))</f>
        <v>0</v>
      </c>
    </row>
    <row r="123" spans="1:19" x14ac:dyDescent="0.25">
      <c r="A123" s="57">
        <f t="shared" si="18"/>
        <v>18</v>
      </c>
      <c r="B123" s="101">
        <f t="shared" si="19"/>
        <v>45776</v>
      </c>
      <c r="C123" s="28"/>
      <c r="D123" s="28"/>
      <c r="E123" s="95">
        <f t="shared" si="20"/>
        <v>0</v>
      </c>
      <c r="F123" s="28"/>
      <c r="G123" s="28"/>
      <c r="H123" s="33">
        <f t="shared" si="21"/>
        <v>0</v>
      </c>
      <c r="I123" s="28"/>
      <c r="J123" s="33">
        <f t="shared" si="22"/>
        <v>0</v>
      </c>
      <c r="K123" s="34">
        <f t="shared" si="23"/>
        <v>0</v>
      </c>
      <c r="M123" s="93">
        <f t="shared" si="24"/>
        <v>0</v>
      </c>
      <c r="N123" s="34">
        <f t="shared" si="25"/>
        <v>0</v>
      </c>
      <c r="O123" s="43">
        <f t="shared" si="26"/>
        <v>0</v>
      </c>
      <c r="Q123" s="93">
        <f>IF(C123+D123=0,0,SUM(E$4:E123))</f>
        <v>0</v>
      </c>
      <c r="R123" s="34">
        <f>IF(I123=0,0,SUM(K$4:K123))</f>
        <v>0</v>
      </c>
      <c r="S123" s="43">
        <f>IF(F123+G123=0,0,SUM(O$4:O123))</f>
        <v>0</v>
      </c>
    </row>
    <row r="124" spans="1:19" x14ac:dyDescent="0.25">
      <c r="A124" s="57">
        <f t="shared" si="18"/>
        <v>18</v>
      </c>
      <c r="B124" s="101">
        <f t="shared" si="19"/>
        <v>45777</v>
      </c>
      <c r="C124" s="28"/>
      <c r="D124" s="28"/>
      <c r="E124" s="95">
        <f t="shared" si="20"/>
        <v>0</v>
      </c>
      <c r="F124" s="28"/>
      <c r="G124" s="28"/>
      <c r="H124" s="33">
        <f t="shared" si="21"/>
        <v>0</v>
      </c>
      <c r="I124" s="28"/>
      <c r="J124" s="33">
        <f t="shared" si="22"/>
        <v>0</v>
      </c>
      <c r="K124" s="34">
        <f t="shared" si="23"/>
        <v>0</v>
      </c>
      <c r="M124" s="93">
        <f t="shared" si="24"/>
        <v>0</v>
      </c>
      <c r="N124" s="34">
        <f t="shared" si="25"/>
        <v>0</v>
      </c>
      <c r="O124" s="43">
        <f t="shared" si="26"/>
        <v>0</v>
      </c>
      <c r="Q124" s="93">
        <f>IF(C124+D124=0,0,SUM(E$4:E124))</f>
        <v>0</v>
      </c>
      <c r="R124" s="34">
        <f>IF(I124=0,0,SUM(K$4:K124))</f>
        <v>0</v>
      </c>
      <c r="S124" s="43">
        <f>IF(F124+G124=0,0,SUM(O$4:O124))</f>
        <v>0</v>
      </c>
    </row>
    <row r="125" spans="1:19" x14ac:dyDescent="0.25">
      <c r="A125" s="57">
        <f t="shared" si="18"/>
        <v>18</v>
      </c>
      <c r="B125" s="101">
        <f t="shared" si="19"/>
        <v>45778</v>
      </c>
      <c r="C125" s="28"/>
      <c r="D125" s="28"/>
      <c r="E125" s="95">
        <f t="shared" si="20"/>
        <v>0</v>
      </c>
      <c r="F125" s="28"/>
      <c r="G125" s="28"/>
      <c r="H125" s="33">
        <f t="shared" si="21"/>
        <v>0</v>
      </c>
      <c r="I125" s="28"/>
      <c r="J125" s="33">
        <f t="shared" si="22"/>
        <v>0</v>
      </c>
      <c r="K125" s="34">
        <f t="shared" si="23"/>
        <v>0</v>
      </c>
      <c r="M125" s="93">
        <f t="shared" si="24"/>
        <v>0</v>
      </c>
      <c r="N125" s="34">
        <f t="shared" si="25"/>
        <v>0</v>
      </c>
      <c r="O125" s="43">
        <f t="shared" si="26"/>
        <v>0</v>
      </c>
      <c r="Q125" s="93">
        <f>IF(C125+D125=0,0,SUM(E$4:E125))</f>
        <v>0</v>
      </c>
      <c r="R125" s="34">
        <f>IF(I125=0,0,SUM(K$4:K125))</f>
        <v>0</v>
      </c>
      <c r="S125" s="43">
        <f>IF(F125+G125=0,0,SUM(O$4:O125))</f>
        <v>0</v>
      </c>
    </row>
    <row r="126" spans="1:19" x14ac:dyDescent="0.25">
      <c r="A126" s="57">
        <f t="shared" si="18"/>
        <v>18</v>
      </c>
      <c r="B126" s="101">
        <f t="shared" si="19"/>
        <v>45779</v>
      </c>
      <c r="C126" s="28"/>
      <c r="D126" s="28"/>
      <c r="E126" s="95">
        <f t="shared" si="20"/>
        <v>0</v>
      </c>
      <c r="F126" s="28"/>
      <c r="G126" s="28"/>
      <c r="H126" s="33">
        <f t="shared" si="21"/>
        <v>0</v>
      </c>
      <c r="I126" s="28"/>
      <c r="J126" s="33">
        <f t="shared" si="22"/>
        <v>0</v>
      </c>
      <c r="K126" s="34">
        <f t="shared" si="23"/>
        <v>0</v>
      </c>
      <c r="M126" s="93">
        <f t="shared" si="24"/>
        <v>0</v>
      </c>
      <c r="N126" s="34">
        <f t="shared" si="25"/>
        <v>0</v>
      </c>
      <c r="O126" s="43">
        <f t="shared" si="26"/>
        <v>0</v>
      </c>
      <c r="Q126" s="93">
        <f>IF(C126+D126=0,0,SUM(E$4:E126))</f>
        <v>0</v>
      </c>
      <c r="R126" s="34">
        <f>IF(I126=0,0,SUM(K$4:K126))</f>
        <v>0</v>
      </c>
      <c r="S126" s="43">
        <f>IF(F126+G126=0,0,SUM(O$4:O126))</f>
        <v>0</v>
      </c>
    </row>
    <row r="127" spans="1:19" x14ac:dyDescent="0.25">
      <c r="A127" s="57">
        <f t="shared" si="18"/>
        <v>18</v>
      </c>
      <c r="B127" s="101">
        <f t="shared" si="19"/>
        <v>45780</v>
      </c>
      <c r="C127" s="28"/>
      <c r="D127" s="28"/>
      <c r="E127" s="95">
        <f t="shared" si="20"/>
        <v>0</v>
      </c>
      <c r="F127" s="28"/>
      <c r="G127" s="28"/>
      <c r="H127" s="33">
        <f t="shared" si="21"/>
        <v>0</v>
      </c>
      <c r="I127" s="28"/>
      <c r="J127" s="33">
        <f t="shared" si="22"/>
        <v>0</v>
      </c>
      <c r="K127" s="34">
        <f t="shared" si="23"/>
        <v>0</v>
      </c>
      <c r="M127" s="93">
        <f t="shared" si="24"/>
        <v>0</v>
      </c>
      <c r="N127" s="34">
        <f t="shared" si="25"/>
        <v>0</v>
      </c>
      <c r="O127" s="43">
        <f t="shared" si="26"/>
        <v>0</v>
      </c>
      <c r="Q127" s="93">
        <f>IF(C127+D127=0,0,SUM(E$4:E127))</f>
        <v>0</v>
      </c>
      <c r="R127" s="34">
        <f>IF(I127=0,0,SUM(K$4:K127))</f>
        <v>0</v>
      </c>
      <c r="S127" s="43">
        <f>IF(F127+G127=0,0,SUM(O$4:O127))</f>
        <v>0</v>
      </c>
    </row>
    <row r="128" spans="1:19" x14ac:dyDescent="0.25">
      <c r="A128" s="57">
        <f t="shared" si="18"/>
        <v>18</v>
      </c>
      <c r="B128" s="101">
        <f t="shared" si="19"/>
        <v>45781</v>
      </c>
      <c r="C128" s="28"/>
      <c r="D128" s="28"/>
      <c r="E128" s="95">
        <f t="shared" si="20"/>
        <v>0</v>
      </c>
      <c r="F128" s="28"/>
      <c r="G128" s="28"/>
      <c r="H128" s="33">
        <f t="shared" si="21"/>
        <v>0</v>
      </c>
      <c r="I128" s="28"/>
      <c r="J128" s="33">
        <f t="shared" si="22"/>
        <v>0</v>
      </c>
      <c r="K128" s="34">
        <f t="shared" si="23"/>
        <v>0</v>
      </c>
      <c r="M128" s="93">
        <f t="shared" si="24"/>
        <v>0</v>
      </c>
      <c r="N128" s="34">
        <f t="shared" si="25"/>
        <v>0</v>
      </c>
      <c r="O128" s="43">
        <f t="shared" si="26"/>
        <v>0</v>
      </c>
      <c r="Q128" s="93">
        <f>IF(C128+D128=0,0,SUM(E$4:E128))</f>
        <v>0</v>
      </c>
      <c r="R128" s="34">
        <f>IF(I128=0,0,SUM(K$4:K128))</f>
        <v>0</v>
      </c>
      <c r="S128" s="43">
        <f>IF(F128+G128=0,0,SUM(O$4:O128))</f>
        <v>0</v>
      </c>
    </row>
    <row r="129" spans="1:19" x14ac:dyDescent="0.25">
      <c r="A129" s="57">
        <f t="shared" si="18"/>
        <v>19</v>
      </c>
      <c r="B129" s="101">
        <f t="shared" si="19"/>
        <v>45782</v>
      </c>
      <c r="C129" s="28"/>
      <c r="D129" s="28"/>
      <c r="E129" s="95">
        <f t="shared" si="20"/>
        <v>0</v>
      </c>
      <c r="F129" s="28"/>
      <c r="G129" s="28"/>
      <c r="H129" s="33">
        <f t="shared" si="21"/>
        <v>0</v>
      </c>
      <c r="I129" s="28"/>
      <c r="J129" s="33">
        <f t="shared" si="22"/>
        <v>0</v>
      </c>
      <c r="K129" s="34">
        <f t="shared" si="23"/>
        <v>0</v>
      </c>
      <c r="M129" s="93">
        <f t="shared" si="24"/>
        <v>0</v>
      </c>
      <c r="N129" s="34">
        <f t="shared" si="25"/>
        <v>0</v>
      </c>
      <c r="O129" s="43">
        <f t="shared" si="26"/>
        <v>0</v>
      </c>
      <c r="Q129" s="93">
        <f>IF(C129+D129=0,0,SUM(E$4:E129))</f>
        <v>0</v>
      </c>
      <c r="R129" s="34">
        <f>IF(I129=0,0,SUM(K$4:K129))</f>
        <v>0</v>
      </c>
      <c r="S129" s="43">
        <f>IF(F129+G129=0,0,SUM(O$4:O129))</f>
        <v>0</v>
      </c>
    </row>
    <row r="130" spans="1:19" x14ac:dyDescent="0.25">
      <c r="A130" s="57">
        <f t="shared" si="18"/>
        <v>19</v>
      </c>
      <c r="B130" s="101">
        <f t="shared" si="19"/>
        <v>45783</v>
      </c>
      <c r="C130" s="28"/>
      <c r="D130" s="28"/>
      <c r="E130" s="95">
        <f t="shared" si="20"/>
        <v>0</v>
      </c>
      <c r="F130" s="28"/>
      <c r="G130" s="28"/>
      <c r="H130" s="33">
        <f t="shared" si="21"/>
        <v>0</v>
      </c>
      <c r="I130" s="28"/>
      <c r="J130" s="33">
        <f t="shared" si="22"/>
        <v>0</v>
      </c>
      <c r="K130" s="34">
        <f t="shared" si="23"/>
        <v>0</v>
      </c>
      <c r="M130" s="93">
        <f t="shared" si="24"/>
        <v>0</v>
      </c>
      <c r="N130" s="34">
        <f t="shared" si="25"/>
        <v>0</v>
      </c>
      <c r="O130" s="43">
        <f t="shared" si="26"/>
        <v>0</v>
      </c>
      <c r="Q130" s="93">
        <f>IF(C130+D130=0,0,SUM(E$4:E130))</f>
        <v>0</v>
      </c>
      <c r="R130" s="34">
        <f>IF(I130=0,0,SUM(K$4:K130))</f>
        <v>0</v>
      </c>
      <c r="S130" s="43">
        <f>IF(F130+G130=0,0,SUM(O$4:O130))</f>
        <v>0</v>
      </c>
    </row>
    <row r="131" spans="1:19" x14ac:dyDescent="0.25">
      <c r="A131" s="57">
        <f t="shared" si="18"/>
        <v>19</v>
      </c>
      <c r="B131" s="101">
        <f t="shared" si="19"/>
        <v>45784</v>
      </c>
      <c r="C131" s="28"/>
      <c r="D131" s="28"/>
      <c r="E131" s="95">
        <f t="shared" si="20"/>
        <v>0</v>
      </c>
      <c r="F131" s="28"/>
      <c r="G131" s="28"/>
      <c r="H131" s="33">
        <f t="shared" si="21"/>
        <v>0</v>
      </c>
      <c r="I131" s="28"/>
      <c r="J131" s="33">
        <f t="shared" si="22"/>
        <v>0</v>
      </c>
      <c r="K131" s="34">
        <f t="shared" si="23"/>
        <v>0</v>
      </c>
      <c r="M131" s="93">
        <f t="shared" si="24"/>
        <v>0</v>
      </c>
      <c r="N131" s="34">
        <f t="shared" si="25"/>
        <v>0</v>
      </c>
      <c r="O131" s="43">
        <f t="shared" si="26"/>
        <v>0</v>
      </c>
      <c r="Q131" s="93">
        <f>IF(C131+D131=0,0,SUM(E$4:E131))</f>
        <v>0</v>
      </c>
      <c r="R131" s="34">
        <f>IF(I131=0,0,SUM(K$4:K131))</f>
        <v>0</v>
      </c>
      <c r="S131" s="43">
        <f>IF(F131+G131=0,0,SUM(O$4:O131))</f>
        <v>0</v>
      </c>
    </row>
    <row r="132" spans="1:19" x14ac:dyDescent="0.25">
      <c r="A132" s="57">
        <f t="shared" si="18"/>
        <v>19</v>
      </c>
      <c r="B132" s="101">
        <f t="shared" si="19"/>
        <v>45785</v>
      </c>
      <c r="C132" s="28"/>
      <c r="D132" s="28"/>
      <c r="E132" s="95">
        <f t="shared" si="20"/>
        <v>0</v>
      </c>
      <c r="F132" s="28"/>
      <c r="G132" s="28"/>
      <c r="H132" s="33">
        <f t="shared" si="21"/>
        <v>0</v>
      </c>
      <c r="I132" s="28"/>
      <c r="J132" s="33">
        <f t="shared" si="22"/>
        <v>0</v>
      </c>
      <c r="K132" s="34">
        <f t="shared" si="23"/>
        <v>0</v>
      </c>
      <c r="M132" s="93">
        <f t="shared" si="24"/>
        <v>0</v>
      </c>
      <c r="N132" s="34">
        <f t="shared" si="25"/>
        <v>0</v>
      </c>
      <c r="O132" s="43">
        <f t="shared" si="26"/>
        <v>0</v>
      </c>
      <c r="Q132" s="93">
        <f>IF(C132+D132=0,0,SUM(E$4:E132))</f>
        <v>0</v>
      </c>
      <c r="R132" s="34">
        <f>IF(I132=0,0,SUM(K$4:K132))</f>
        <v>0</v>
      </c>
      <c r="S132" s="43">
        <f>IF(F132+G132=0,0,SUM(O$4:O132))</f>
        <v>0</v>
      </c>
    </row>
    <row r="133" spans="1:19" x14ac:dyDescent="0.25">
      <c r="A133" s="57">
        <f t="shared" si="18"/>
        <v>19</v>
      </c>
      <c r="B133" s="101">
        <f t="shared" si="19"/>
        <v>45786</v>
      </c>
      <c r="C133" s="28"/>
      <c r="D133" s="28"/>
      <c r="E133" s="95">
        <f t="shared" si="20"/>
        <v>0</v>
      </c>
      <c r="F133" s="28"/>
      <c r="G133" s="28"/>
      <c r="H133" s="33">
        <f t="shared" si="21"/>
        <v>0</v>
      </c>
      <c r="I133" s="28"/>
      <c r="J133" s="33">
        <f t="shared" si="22"/>
        <v>0</v>
      </c>
      <c r="K133" s="34">
        <f t="shared" si="23"/>
        <v>0</v>
      </c>
      <c r="M133" s="93">
        <f t="shared" si="24"/>
        <v>0</v>
      </c>
      <c r="N133" s="34">
        <f t="shared" si="25"/>
        <v>0</v>
      </c>
      <c r="O133" s="43">
        <f t="shared" si="26"/>
        <v>0</v>
      </c>
      <c r="Q133" s="93">
        <f>IF(C133+D133=0,0,SUM(E$4:E133))</f>
        <v>0</v>
      </c>
      <c r="R133" s="34">
        <f>IF(I133=0,0,SUM(K$4:K133))</f>
        <v>0</v>
      </c>
      <c r="S133" s="43">
        <f>IF(F133+G133=0,0,SUM(O$4:O133))</f>
        <v>0</v>
      </c>
    </row>
    <row r="134" spans="1:19" x14ac:dyDescent="0.25">
      <c r="A134" s="57">
        <f t="shared" si="18"/>
        <v>19</v>
      </c>
      <c r="B134" s="101">
        <f t="shared" si="19"/>
        <v>45787</v>
      </c>
      <c r="C134" s="28"/>
      <c r="D134" s="28"/>
      <c r="E134" s="95">
        <f t="shared" si="20"/>
        <v>0</v>
      </c>
      <c r="F134" s="28"/>
      <c r="G134" s="28"/>
      <c r="H134" s="33">
        <f t="shared" si="21"/>
        <v>0</v>
      </c>
      <c r="I134" s="28"/>
      <c r="J134" s="33">
        <f t="shared" si="22"/>
        <v>0</v>
      </c>
      <c r="K134" s="34">
        <f t="shared" si="23"/>
        <v>0</v>
      </c>
      <c r="M134" s="93">
        <f t="shared" si="24"/>
        <v>0</v>
      </c>
      <c r="N134" s="34">
        <f t="shared" si="25"/>
        <v>0</v>
      </c>
      <c r="O134" s="43">
        <f t="shared" si="26"/>
        <v>0</v>
      </c>
      <c r="Q134" s="93">
        <f>IF(C134+D134=0,0,SUM(E$4:E134))</f>
        <v>0</v>
      </c>
      <c r="R134" s="34">
        <f>IF(I134=0,0,SUM(K$4:K134))</f>
        <v>0</v>
      </c>
      <c r="S134" s="43">
        <f>IF(F134+G134=0,0,SUM(O$4:O134))</f>
        <v>0</v>
      </c>
    </row>
    <row r="135" spans="1:19" x14ac:dyDescent="0.25">
      <c r="A135" s="57">
        <f t="shared" si="18"/>
        <v>19</v>
      </c>
      <c r="B135" s="101">
        <f t="shared" si="19"/>
        <v>45788</v>
      </c>
      <c r="C135" s="28"/>
      <c r="D135" s="28"/>
      <c r="E135" s="95">
        <f t="shared" si="20"/>
        <v>0</v>
      </c>
      <c r="F135" s="28"/>
      <c r="G135" s="28"/>
      <c r="H135" s="33">
        <f t="shared" si="21"/>
        <v>0</v>
      </c>
      <c r="I135" s="28"/>
      <c r="J135" s="33">
        <f t="shared" si="22"/>
        <v>0</v>
      </c>
      <c r="K135" s="34">
        <f t="shared" si="23"/>
        <v>0</v>
      </c>
      <c r="M135" s="93">
        <f t="shared" si="24"/>
        <v>0</v>
      </c>
      <c r="N135" s="34">
        <f t="shared" si="25"/>
        <v>0</v>
      </c>
      <c r="O135" s="43">
        <f t="shared" si="26"/>
        <v>0</v>
      </c>
      <c r="Q135" s="93">
        <f>IF(C135+D135=0,0,SUM(E$4:E135))</f>
        <v>0</v>
      </c>
      <c r="R135" s="34">
        <f>IF(I135=0,0,SUM(K$4:K135))</f>
        <v>0</v>
      </c>
      <c r="S135" s="43">
        <f>IF(F135+G135=0,0,SUM(O$4:O135))</f>
        <v>0</v>
      </c>
    </row>
    <row r="136" spans="1:19" x14ac:dyDescent="0.25">
      <c r="A136" s="57">
        <f t="shared" si="18"/>
        <v>20</v>
      </c>
      <c r="B136" s="101">
        <f t="shared" si="19"/>
        <v>45789</v>
      </c>
      <c r="C136" s="28"/>
      <c r="D136" s="28"/>
      <c r="E136" s="95">
        <f t="shared" si="20"/>
        <v>0</v>
      </c>
      <c r="F136" s="28"/>
      <c r="G136" s="28"/>
      <c r="H136" s="33">
        <f t="shared" si="21"/>
        <v>0</v>
      </c>
      <c r="I136" s="28"/>
      <c r="J136" s="33">
        <f t="shared" si="22"/>
        <v>0</v>
      </c>
      <c r="K136" s="34">
        <f t="shared" si="23"/>
        <v>0</v>
      </c>
      <c r="M136" s="93">
        <f t="shared" si="24"/>
        <v>0</v>
      </c>
      <c r="N136" s="34">
        <f t="shared" si="25"/>
        <v>0</v>
      </c>
      <c r="O136" s="43">
        <f t="shared" si="26"/>
        <v>0</v>
      </c>
      <c r="Q136" s="93">
        <f>IF(C136+D136=0,0,SUM(E$4:E136))</f>
        <v>0</v>
      </c>
      <c r="R136" s="34">
        <f>IF(I136=0,0,SUM(K$4:K136))</f>
        <v>0</v>
      </c>
      <c r="S136" s="43">
        <f>IF(F136+G136=0,0,SUM(O$4:O136))</f>
        <v>0</v>
      </c>
    </row>
    <row r="137" spans="1:19" x14ac:dyDescent="0.25">
      <c r="A137" s="57">
        <f t="shared" si="18"/>
        <v>20</v>
      </c>
      <c r="B137" s="101">
        <f t="shared" si="19"/>
        <v>45790</v>
      </c>
      <c r="C137" s="28"/>
      <c r="D137" s="28"/>
      <c r="E137" s="95">
        <f t="shared" si="20"/>
        <v>0</v>
      </c>
      <c r="F137" s="28"/>
      <c r="G137" s="28"/>
      <c r="H137" s="33">
        <f t="shared" si="21"/>
        <v>0</v>
      </c>
      <c r="I137" s="28"/>
      <c r="J137" s="33">
        <f t="shared" si="22"/>
        <v>0</v>
      </c>
      <c r="K137" s="34">
        <f t="shared" si="23"/>
        <v>0</v>
      </c>
      <c r="M137" s="93">
        <f t="shared" si="24"/>
        <v>0</v>
      </c>
      <c r="N137" s="34">
        <f t="shared" si="25"/>
        <v>0</v>
      </c>
      <c r="O137" s="43">
        <f t="shared" si="26"/>
        <v>0</v>
      </c>
      <c r="Q137" s="93">
        <f>IF(C137+D137=0,0,SUM(E$4:E137))</f>
        <v>0</v>
      </c>
      <c r="R137" s="34">
        <f>IF(I137=0,0,SUM(K$4:K137))</f>
        <v>0</v>
      </c>
      <c r="S137" s="43">
        <f>IF(F137+G137=0,0,SUM(O$4:O137))</f>
        <v>0</v>
      </c>
    </row>
    <row r="138" spans="1:19" x14ac:dyDescent="0.25">
      <c r="A138" s="57">
        <f t="shared" si="18"/>
        <v>20</v>
      </c>
      <c r="B138" s="101">
        <f t="shared" si="19"/>
        <v>45791</v>
      </c>
      <c r="C138" s="28"/>
      <c r="D138" s="28"/>
      <c r="E138" s="95">
        <f t="shared" si="20"/>
        <v>0</v>
      </c>
      <c r="F138" s="28"/>
      <c r="G138" s="28"/>
      <c r="H138" s="33">
        <f t="shared" si="21"/>
        <v>0</v>
      </c>
      <c r="I138" s="28"/>
      <c r="J138" s="33">
        <f t="shared" si="22"/>
        <v>0</v>
      </c>
      <c r="K138" s="34">
        <f t="shared" si="23"/>
        <v>0</v>
      </c>
      <c r="M138" s="93">
        <f t="shared" si="24"/>
        <v>0</v>
      </c>
      <c r="N138" s="34">
        <f t="shared" si="25"/>
        <v>0</v>
      </c>
      <c r="O138" s="43">
        <f t="shared" si="26"/>
        <v>0</v>
      </c>
      <c r="Q138" s="93">
        <f>IF(C138+D138=0,0,SUM(E$4:E138))</f>
        <v>0</v>
      </c>
      <c r="R138" s="34">
        <f>IF(I138=0,0,SUM(K$4:K138))</f>
        <v>0</v>
      </c>
      <c r="S138" s="43">
        <f>IF(F138+G138=0,0,SUM(O$4:O138))</f>
        <v>0</v>
      </c>
    </row>
    <row r="139" spans="1:19" x14ac:dyDescent="0.25">
      <c r="A139" s="57">
        <f t="shared" si="18"/>
        <v>20</v>
      </c>
      <c r="B139" s="101">
        <f t="shared" si="19"/>
        <v>45792</v>
      </c>
      <c r="C139" s="28"/>
      <c r="D139" s="28"/>
      <c r="E139" s="95">
        <f t="shared" si="20"/>
        <v>0</v>
      </c>
      <c r="F139" s="28"/>
      <c r="G139" s="28"/>
      <c r="H139" s="33">
        <f t="shared" si="21"/>
        <v>0</v>
      </c>
      <c r="I139" s="28"/>
      <c r="J139" s="33">
        <f t="shared" si="22"/>
        <v>0</v>
      </c>
      <c r="K139" s="34">
        <f t="shared" si="23"/>
        <v>0</v>
      </c>
      <c r="M139" s="93">
        <f t="shared" si="24"/>
        <v>0</v>
      </c>
      <c r="N139" s="34">
        <f t="shared" si="25"/>
        <v>0</v>
      </c>
      <c r="O139" s="43">
        <f t="shared" si="26"/>
        <v>0</v>
      </c>
      <c r="Q139" s="93">
        <f>IF(C139+D139=0,0,SUM(E$4:E139))</f>
        <v>0</v>
      </c>
      <c r="R139" s="34">
        <f>IF(I139=0,0,SUM(K$4:K139))</f>
        <v>0</v>
      </c>
      <c r="S139" s="43">
        <f>IF(F139+G139=0,0,SUM(O$4:O139))</f>
        <v>0</v>
      </c>
    </row>
    <row r="140" spans="1:19" x14ac:dyDescent="0.25">
      <c r="A140" s="57">
        <f t="shared" si="18"/>
        <v>20</v>
      </c>
      <c r="B140" s="101">
        <f t="shared" si="19"/>
        <v>45793</v>
      </c>
      <c r="C140" s="28"/>
      <c r="D140" s="28"/>
      <c r="E140" s="95">
        <f t="shared" si="20"/>
        <v>0</v>
      </c>
      <c r="F140" s="28"/>
      <c r="G140" s="28"/>
      <c r="H140" s="33">
        <f t="shared" si="21"/>
        <v>0</v>
      </c>
      <c r="I140" s="28"/>
      <c r="J140" s="33">
        <f t="shared" si="22"/>
        <v>0</v>
      </c>
      <c r="K140" s="34">
        <f t="shared" si="23"/>
        <v>0</v>
      </c>
      <c r="M140" s="93">
        <f t="shared" si="24"/>
        <v>0</v>
      </c>
      <c r="N140" s="34">
        <f t="shared" si="25"/>
        <v>0</v>
      </c>
      <c r="O140" s="43">
        <f t="shared" si="26"/>
        <v>0</v>
      </c>
      <c r="Q140" s="93">
        <f>IF(C140+D140=0,0,SUM(E$4:E140))</f>
        <v>0</v>
      </c>
      <c r="R140" s="34">
        <f>IF(I140=0,0,SUM(K$4:K140))</f>
        <v>0</v>
      </c>
      <c r="S140" s="43">
        <f>IF(F140+G140=0,0,SUM(O$4:O140))</f>
        <v>0</v>
      </c>
    </row>
    <row r="141" spans="1:19" x14ac:dyDescent="0.25">
      <c r="A141" s="57">
        <f t="shared" si="18"/>
        <v>20</v>
      </c>
      <c r="B141" s="101">
        <f t="shared" si="19"/>
        <v>45794</v>
      </c>
      <c r="C141" s="28"/>
      <c r="D141" s="28"/>
      <c r="E141" s="95">
        <f t="shared" si="20"/>
        <v>0</v>
      </c>
      <c r="F141" s="28"/>
      <c r="G141" s="28"/>
      <c r="H141" s="33">
        <f t="shared" si="21"/>
        <v>0</v>
      </c>
      <c r="I141" s="28"/>
      <c r="J141" s="33">
        <f t="shared" si="22"/>
        <v>0</v>
      </c>
      <c r="K141" s="34">
        <f t="shared" si="23"/>
        <v>0</v>
      </c>
      <c r="M141" s="93">
        <f t="shared" si="24"/>
        <v>0</v>
      </c>
      <c r="N141" s="34">
        <f t="shared" si="25"/>
        <v>0</v>
      </c>
      <c r="O141" s="43">
        <f t="shared" si="26"/>
        <v>0</v>
      </c>
      <c r="Q141" s="93">
        <f>IF(C141+D141=0,0,SUM(E$4:E141))</f>
        <v>0</v>
      </c>
      <c r="R141" s="34">
        <f>IF(I141=0,0,SUM(K$4:K141))</f>
        <v>0</v>
      </c>
      <c r="S141" s="43">
        <f>IF(F141+G141=0,0,SUM(O$4:O141))</f>
        <v>0</v>
      </c>
    </row>
    <row r="142" spans="1:19" x14ac:dyDescent="0.25">
      <c r="A142" s="57">
        <f t="shared" si="18"/>
        <v>20</v>
      </c>
      <c r="B142" s="101">
        <f t="shared" si="19"/>
        <v>45795</v>
      </c>
      <c r="C142" s="28"/>
      <c r="D142" s="28"/>
      <c r="E142" s="95">
        <f t="shared" si="20"/>
        <v>0</v>
      </c>
      <c r="F142" s="28"/>
      <c r="G142" s="28"/>
      <c r="H142" s="33">
        <f t="shared" si="21"/>
        <v>0</v>
      </c>
      <c r="I142" s="28"/>
      <c r="J142" s="33">
        <f t="shared" si="22"/>
        <v>0</v>
      </c>
      <c r="K142" s="34">
        <f t="shared" si="23"/>
        <v>0</v>
      </c>
      <c r="M142" s="93">
        <f t="shared" si="24"/>
        <v>0</v>
      </c>
      <c r="N142" s="34">
        <f t="shared" si="25"/>
        <v>0</v>
      </c>
      <c r="O142" s="43">
        <f t="shared" si="26"/>
        <v>0</v>
      </c>
      <c r="Q142" s="93">
        <f>IF(C142+D142=0,0,SUM(E$4:E142))</f>
        <v>0</v>
      </c>
      <c r="R142" s="34">
        <f>IF(I142=0,0,SUM(K$4:K142))</f>
        <v>0</v>
      </c>
      <c r="S142" s="43">
        <f>IF(F142+G142=0,0,SUM(O$4:O142))</f>
        <v>0</v>
      </c>
    </row>
    <row r="143" spans="1:19" x14ac:dyDescent="0.25">
      <c r="A143" s="57">
        <f t="shared" si="18"/>
        <v>21</v>
      </c>
      <c r="B143" s="101">
        <f t="shared" si="19"/>
        <v>45796</v>
      </c>
      <c r="C143" s="28"/>
      <c r="D143" s="28"/>
      <c r="E143" s="95">
        <f t="shared" si="20"/>
        <v>0</v>
      </c>
      <c r="F143" s="28"/>
      <c r="G143" s="28"/>
      <c r="H143" s="33">
        <f t="shared" si="21"/>
        <v>0</v>
      </c>
      <c r="I143" s="28"/>
      <c r="J143" s="33">
        <f t="shared" si="22"/>
        <v>0</v>
      </c>
      <c r="K143" s="34">
        <f t="shared" si="23"/>
        <v>0</v>
      </c>
      <c r="M143" s="93">
        <f t="shared" si="24"/>
        <v>0</v>
      </c>
      <c r="N143" s="34">
        <f t="shared" si="25"/>
        <v>0</v>
      </c>
      <c r="O143" s="43">
        <f t="shared" si="26"/>
        <v>0</v>
      </c>
      <c r="Q143" s="93">
        <f>IF(C143+D143=0,0,SUM(E$4:E143))</f>
        <v>0</v>
      </c>
      <c r="R143" s="34">
        <f>IF(I143=0,0,SUM(K$4:K143))</f>
        <v>0</v>
      </c>
      <c r="S143" s="43">
        <f>IF(F143+G143=0,0,SUM(O$4:O143))</f>
        <v>0</v>
      </c>
    </row>
    <row r="144" spans="1:19" x14ac:dyDescent="0.25">
      <c r="A144" s="57">
        <f t="shared" si="18"/>
        <v>21</v>
      </c>
      <c r="B144" s="101">
        <f t="shared" si="19"/>
        <v>45797</v>
      </c>
      <c r="C144" s="28"/>
      <c r="D144" s="28"/>
      <c r="E144" s="95">
        <f t="shared" si="20"/>
        <v>0</v>
      </c>
      <c r="F144" s="28"/>
      <c r="G144" s="28"/>
      <c r="H144" s="33">
        <f t="shared" si="21"/>
        <v>0</v>
      </c>
      <c r="I144" s="28"/>
      <c r="J144" s="33">
        <f t="shared" si="22"/>
        <v>0</v>
      </c>
      <c r="K144" s="34">
        <f t="shared" si="23"/>
        <v>0</v>
      </c>
      <c r="M144" s="93">
        <f t="shared" si="24"/>
        <v>0</v>
      </c>
      <c r="N144" s="34">
        <f t="shared" si="25"/>
        <v>0</v>
      </c>
      <c r="O144" s="43">
        <f t="shared" si="26"/>
        <v>0</v>
      </c>
      <c r="Q144" s="93">
        <f>IF(C144+D144=0,0,SUM(E$4:E144))</f>
        <v>0</v>
      </c>
      <c r="R144" s="34">
        <f>IF(I144=0,0,SUM(K$4:K144))</f>
        <v>0</v>
      </c>
      <c r="S144" s="43">
        <f>IF(F144+G144=0,0,SUM(O$4:O144))</f>
        <v>0</v>
      </c>
    </row>
    <row r="145" spans="1:19" x14ac:dyDescent="0.25">
      <c r="A145" s="57">
        <f t="shared" si="18"/>
        <v>21</v>
      </c>
      <c r="B145" s="101">
        <f t="shared" si="19"/>
        <v>45798</v>
      </c>
      <c r="C145" s="28"/>
      <c r="D145" s="28"/>
      <c r="E145" s="95">
        <f t="shared" si="20"/>
        <v>0</v>
      </c>
      <c r="F145" s="28"/>
      <c r="G145" s="28"/>
      <c r="H145" s="33">
        <f t="shared" si="21"/>
        <v>0</v>
      </c>
      <c r="I145" s="28"/>
      <c r="J145" s="33">
        <f t="shared" si="22"/>
        <v>0</v>
      </c>
      <c r="K145" s="34">
        <f t="shared" si="23"/>
        <v>0</v>
      </c>
      <c r="M145" s="93">
        <f t="shared" si="24"/>
        <v>0</v>
      </c>
      <c r="N145" s="34">
        <f t="shared" si="25"/>
        <v>0</v>
      </c>
      <c r="O145" s="43">
        <f t="shared" si="26"/>
        <v>0</v>
      </c>
      <c r="Q145" s="93">
        <f>IF(C145+D145=0,0,SUM(E$4:E145))</f>
        <v>0</v>
      </c>
      <c r="R145" s="34">
        <f>IF(I145=0,0,SUM(K$4:K145))</f>
        <v>0</v>
      </c>
      <c r="S145" s="43">
        <f>IF(F145+G145=0,0,SUM(O$4:O145))</f>
        <v>0</v>
      </c>
    </row>
    <row r="146" spans="1:19" x14ac:dyDescent="0.25">
      <c r="A146" s="57">
        <f t="shared" si="18"/>
        <v>21</v>
      </c>
      <c r="B146" s="101">
        <f t="shared" si="19"/>
        <v>45799</v>
      </c>
      <c r="C146" s="28"/>
      <c r="D146" s="28"/>
      <c r="E146" s="95">
        <f t="shared" si="20"/>
        <v>0</v>
      </c>
      <c r="F146" s="28"/>
      <c r="G146" s="28"/>
      <c r="H146" s="33">
        <f t="shared" si="21"/>
        <v>0</v>
      </c>
      <c r="I146" s="28"/>
      <c r="J146" s="33">
        <f t="shared" si="22"/>
        <v>0</v>
      </c>
      <c r="K146" s="34">
        <f t="shared" si="23"/>
        <v>0</v>
      </c>
      <c r="M146" s="93">
        <f t="shared" si="24"/>
        <v>0</v>
      </c>
      <c r="N146" s="34">
        <f t="shared" si="25"/>
        <v>0</v>
      </c>
      <c r="O146" s="43">
        <f t="shared" si="26"/>
        <v>0</v>
      </c>
      <c r="Q146" s="93">
        <f>IF(C146+D146=0,0,SUM(E$4:E146))</f>
        <v>0</v>
      </c>
      <c r="R146" s="34">
        <f>IF(I146=0,0,SUM(K$4:K146))</f>
        <v>0</v>
      </c>
      <c r="S146" s="43">
        <f>IF(F146+G146=0,0,SUM(O$4:O146))</f>
        <v>0</v>
      </c>
    </row>
    <row r="147" spans="1:19" x14ac:dyDescent="0.25">
      <c r="A147" s="57">
        <f t="shared" si="18"/>
        <v>21</v>
      </c>
      <c r="B147" s="101">
        <f t="shared" si="19"/>
        <v>45800</v>
      </c>
      <c r="C147" s="28"/>
      <c r="D147" s="28"/>
      <c r="E147" s="95">
        <f t="shared" si="20"/>
        <v>0</v>
      </c>
      <c r="F147" s="28"/>
      <c r="G147" s="28"/>
      <c r="H147" s="33">
        <f t="shared" si="21"/>
        <v>0</v>
      </c>
      <c r="I147" s="28"/>
      <c r="J147" s="33">
        <f t="shared" si="22"/>
        <v>0</v>
      </c>
      <c r="K147" s="34">
        <f t="shared" si="23"/>
        <v>0</v>
      </c>
      <c r="M147" s="93">
        <f t="shared" si="24"/>
        <v>0</v>
      </c>
      <c r="N147" s="34">
        <f t="shared" si="25"/>
        <v>0</v>
      </c>
      <c r="O147" s="43">
        <f t="shared" si="26"/>
        <v>0</v>
      </c>
      <c r="Q147" s="93">
        <f>IF(C147+D147=0,0,SUM(E$4:E147))</f>
        <v>0</v>
      </c>
      <c r="R147" s="34">
        <f>IF(I147=0,0,SUM(K$4:K147))</f>
        <v>0</v>
      </c>
      <c r="S147" s="43">
        <f>IF(F147+G147=0,0,SUM(O$4:O147))</f>
        <v>0</v>
      </c>
    </row>
    <row r="148" spans="1:19" x14ac:dyDescent="0.25">
      <c r="A148" s="57">
        <f t="shared" si="18"/>
        <v>21</v>
      </c>
      <c r="B148" s="101">
        <f t="shared" si="19"/>
        <v>45801</v>
      </c>
      <c r="C148" s="28"/>
      <c r="D148" s="28"/>
      <c r="E148" s="95">
        <f t="shared" si="20"/>
        <v>0</v>
      </c>
      <c r="F148" s="28"/>
      <c r="G148" s="28"/>
      <c r="H148" s="33">
        <f t="shared" si="21"/>
        <v>0</v>
      </c>
      <c r="I148" s="28"/>
      <c r="J148" s="33">
        <f t="shared" si="22"/>
        <v>0</v>
      </c>
      <c r="K148" s="34">
        <f t="shared" si="23"/>
        <v>0</v>
      </c>
      <c r="M148" s="93">
        <f t="shared" si="24"/>
        <v>0</v>
      </c>
      <c r="N148" s="34">
        <f t="shared" si="25"/>
        <v>0</v>
      </c>
      <c r="O148" s="43">
        <f t="shared" si="26"/>
        <v>0</v>
      </c>
      <c r="Q148" s="93">
        <f>IF(C148+D148=0,0,SUM(E$4:E148))</f>
        <v>0</v>
      </c>
      <c r="R148" s="34">
        <f>IF(I148=0,0,SUM(K$4:K148))</f>
        <v>0</v>
      </c>
      <c r="S148" s="43">
        <f>IF(F148+G148=0,0,SUM(O$4:O148))</f>
        <v>0</v>
      </c>
    </row>
    <row r="149" spans="1:19" x14ac:dyDescent="0.25">
      <c r="A149" s="57">
        <f t="shared" si="18"/>
        <v>21</v>
      </c>
      <c r="B149" s="101">
        <f t="shared" si="19"/>
        <v>45802</v>
      </c>
      <c r="C149" s="28"/>
      <c r="D149" s="28"/>
      <c r="E149" s="95">
        <f t="shared" si="20"/>
        <v>0</v>
      </c>
      <c r="F149" s="28"/>
      <c r="G149" s="28"/>
      <c r="H149" s="33">
        <f t="shared" si="21"/>
        <v>0</v>
      </c>
      <c r="I149" s="28"/>
      <c r="J149" s="33">
        <f t="shared" si="22"/>
        <v>0</v>
      </c>
      <c r="K149" s="34">
        <f t="shared" si="23"/>
        <v>0</v>
      </c>
      <c r="M149" s="93">
        <f t="shared" si="24"/>
        <v>0</v>
      </c>
      <c r="N149" s="34">
        <f t="shared" si="25"/>
        <v>0</v>
      </c>
      <c r="O149" s="43">
        <f t="shared" si="26"/>
        <v>0</v>
      </c>
      <c r="Q149" s="93">
        <f>IF(C149+D149=0,0,SUM(E$4:E149))</f>
        <v>0</v>
      </c>
      <c r="R149" s="34">
        <f>IF(I149=0,0,SUM(K$4:K149))</f>
        <v>0</v>
      </c>
      <c r="S149" s="43">
        <f>IF(F149+G149=0,0,SUM(O$4:O149))</f>
        <v>0</v>
      </c>
    </row>
    <row r="150" spans="1:19" x14ac:dyDescent="0.25">
      <c r="A150" s="57">
        <f t="shared" si="18"/>
        <v>22</v>
      </c>
      <c r="B150" s="101">
        <f t="shared" si="19"/>
        <v>45803</v>
      </c>
      <c r="C150" s="28"/>
      <c r="D150" s="28"/>
      <c r="E150" s="95">
        <f t="shared" si="20"/>
        <v>0</v>
      </c>
      <c r="F150" s="28"/>
      <c r="G150" s="28"/>
      <c r="H150" s="33">
        <f t="shared" si="21"/>
        <v>0</v>
      </c>
      <c r="I150" s="28"/>
      <c r="J150" s="33">
        <f t="shared" si="22"/>
        <v>0</v>
      </c>
      <c r="K150" s="34">
        <f t="shared" si="23"/>
        <v>0</v>
      </c>
      <c r="M150" s="93">
        <f t="shared" si="24"/>
        <v>0</v>
      </c>
      <c r="N150" s="34">
        <f t="shared" si="25"/>
        <v>0</v>
      </c>
      <c r="O150" s="43">
        <f t="shared" si="26"/>
        <v>0</v>
      </c>
      <c r="Q150" s="93">
        <f>IF(C150+D150=0,0,SUM(E$4:E150))</f>
        <v>0</v>
      </c>
      <c r="R150" s="34">
        <f>IF(I150=0,0,SUM(K$4:K150))</f>
        <v>0</v>
      </c>
      <c r="S150" s="43">
        <f>IF(F150+G150=0,0,SUM(O$4:O150))</f>
        <v>0</v>
      </c>
    </row>
    <row r="151" spans="1:19" x14ac:dyDescent="0.25">
      <c r="A151" s="57">
        <f t="shared" si="18"/>
        <v>22</v>
      </c>
      <c r="B151" s="101">
        <f t="shared" si="19"/>
        <v>45804</v>
      </c>
      <c r="C151" s="28"/>
      <c r="D151" s="28"/>
      <c r="E151" s="95">
        <f t="shared" si="20"/>
        <v>0</v>
      </c>
      <c r="F151" s="28"/>
      <c r="G151" s="28"/>
      <c r="H151" s="33">
        <f t="shared" si="21"/>
        <v>0</v>
      </c>
      <c r="I151" s="28"/>
      <c r="J151" s="33">
        <f t="shared" si="22"/>
        <v>0</v>
      </c>
      <c r="K151" s="34">
        <f t="shared" si="23"/>
        <v>0</v>
      </c>
      <c r="M151" s="93">
        <f t="shared" si="24"/>
        <v>0</v>
      </c>
      <c r="N151" s="34">
        <f t="shared" si="25"/>
        <v>0</v>
      </c>
      <c r="O151" s="43">
        <f t="shared" si="26"/>
        <v>0</v>
      </c>
      <c r="Q151" s="93">
        <f>IF(C151+D151=0,0,SUM(E$4:E151))</f>
        <v>0</v>
      </c>
      <c r="R151" s="34">
        <f>IF(I151=0,0,SUM(K$4:K151))</f>
        <v>0</v>
      </c>
      <c r="S151" s="43">
        <f>IF(F151+G151=0,0,SUM(O$4:O151))</f>
        <v>0</v>
      </c>
    </row>
    <row r="152" spans="1:19" x14ac:dyDescent="0.25">
      <c r="A152" s="57">
        <f t="shared" si="18"/>
        <v>22</v>
      </c>
      <c r="B152" s="101">
        <f t="shared" si="19"/>
        <v>45805</v>
      </c>
      <c r="C152" s="28"/>
      <c r="D152" s="28"/>
      <c r="E152" s="95">
        <f t="shared" si="20"/>
        <v>0</v>
      </c>
      <c r="F152" s="28"/>
      <c r="G152" s="28"/>
      <c r="H152" s="33">
        <f t="shared" si="21"/>
        <v>0</v>
      </c>
      <c r="I152" s="28"/>
      <c r="J152" s="33">
        <f t="shared" si="22"/>
        <v>0</v>
      </c>
      <c r="K152" s="34">
        <f t="shared" si="23"/>
        <v>0</v>
      </c>
      <c r="M152" s="93">
        <f t="shared" si="24"/>
        <v>0</v>
      </c>
      <c r="N152" s="34">
        <f t="shared" si="25"/>
        <v>0</v>
      </c>
      <c r="O152" s="43">
        <f t="shared" si="26"/>
        <v>0</v>
      </c>
      <c r="Q152" s="93">
        <f>IF(C152+D152=0,0,SUM(E$4:E152))</f>
        <v>0</v>
      </c>
      <c r="R152" s="34">
        <f>IF(I152=0,0,SUM(K$4:K152))</f>
        <v>0</v>
      </c>
      <c r="S152" s="43">
        <f>IF(F152+G152=0,0,SUM(O$4:O152))</f>
        <v>0</v>
      </c>
    </row>
    <row r="153" spans="1:19" x14ac:dyDescent="0.25">
      <c r="A153" s="57">
        <f t="shared" si="18"/>
        <v>22</v>
      </c>
      <c r="B153" s="101">
        <f t="shared" si="19"/>
        <v>45806</v>
      </c>
      <c r="C153" s="28"/>
      <c r="D153" s="28"/>
      <c r="E153" s="95">
        <f t="shared" si="20"/>
        <v>0</v>
      </c>
      <c r="F153" s="28"/>
      <c r="G153" s="28"/>
      <c r="H153" s="33">
        <f t="shared" si="21"/>
        <v>0</v>
      </c>
      <c r="I153" s="28"/>
      <c r="J153" s="33">
        <f t="shared" si="22"/>
        <v>0</v>
      </c>
      <c r="K153" s="34">
        <f t="shared" si="23"/>
        <v>0</v>
      </c>
      <c r="M153" s="93">
        <f t="shared" si="24"/>
        <v>0</v>
      </c>
      <c r="N153" s="34">
        <f t="shared" si="25"/>
        <v>0</v>
      </c>
      <c r="O153" s="43">
        <f t="shared" si="26"/>
        <v>0</v>
      </c>
      <c r="Q153" s="93">
        <f>IF(C153+D153=0,0,SUM(E$4:E153))</f>
        <v>0</v>
      </c>
      <c r="R153" s="34">
        <f>IF(I153=0,0,SUM(K$4:K153))</f>
        <v>0</v>
      </c>
      <c r="S153" s="43">
        <f>IF(F153+G153=0,0,SUM(O$4:O153))</f>
        <v>0</v>
      </c>
    </row>
    <row r="154" spans="1:19" x14ac:dyDescent="0.25">
      <c r="A154" s="57">
        <f t="shared" si="18"/>
        <v>22</v>
      </c>
      <c r="B154" s="101">
        <f t="shared" si="19"/>
        <v>45807</v>
      </c>
      <c r="C154" s="28"/>
      <c r="D154" s="28"/>
      <c r="E154" s="95">
        <f t="shared" si="20"/>
        <v>0</v>
      </c>
      <c r="F154" s="28"/>
      <c r="G154" s="28"/>
      <c r="H154" s="33">
        <f t="shared" si="21"/>
        <v>0</v>
      </c>
      <c r="I154" s="28"/>
      <c r="J154" s="33">
        <f t="shared" si="22"/>
        <v>0</v>
      </c>
      <c r="K154" s="34">
        <f t="shared" si="23"/>
        <v>0</v>
      </c>
      <c r="M154" s="93">
        <f t="shared" si="24"/>
        <v>0</v>
      </c>
      <c r="N154" s="34">
        <f t="shared" si="25"/>
        <v>0</v>
      </c>
      <c r="O154" s="43">
        <f t="shared" si="26"/>
        <v>0</v>
      </c>
      <c r="Q154" s="93">
        <f>IF(C154+D154=0,0,SUM(E$4:E154))</f>
        <v>0</v>
      </c>
      <c r="R154" s="34">
        <f>IF(I154=0,0,SUM(K$4:K154))</f>
        <v>0</v>
      </c>
      <c r="S154" s="43">
        <f>IF(F154+G154=0,0,SUM(O$4:O154))</f>
        <v>0</v>
      </c>
    </row>
    <row r="155" spans="1:19" x14ac:dyDescent="0.25">
      <c r="A155" s="57">
        <f t="shared" si="18"/>
        <v>22</v>
      </c>
      <c r="B155" s="101">
        <f t="shared" si="19"/>
        <v>45808</v>
      </c>
      <c r="C155" s="28"/>
      <c r="D155" s="28"/>
      <c r="E155" s="95">
        <f t="shared" si="20"/>
        <v>0</v>
      </c>
      <c r="F155" s="28"/>
      <c r="G155" s="28"/>
      <c r="H155" s="33">
        <f t="shared" si="21"/>
        <v>0</v>
      </c>
      <c r="I155" s="28"/>
      <c r="J155" s="33">
        <f t="shared" si="22"/>
        <v>0</v>
      </c>
      <c r="K155" s="34">
        <f t="shared" si="23"/>
        <v>0</v>
      </c>
      <c r="M155" s="93">
        <f t="shared" si="24"/>
        <v>0</v>
      </c>
      <c r="N155" s="34">
        <f t="shared" si="25"/>
        <v>0</v>
      </c>
      <c r="O155" s="43">
        <f t="shared" si="26"/>
        <v>0</v>
      </c>
      <c r="Q155" s="93">
        <f>IF(C155+D155=0,0,SUM(E$4:E155))</f>
        <v>0</v>
      </c>
      <c r="R155" s="34">
        <f>IF(I155=0,0,SUM(K$4:K155))</f>
        <v>0</v>
      </c>
      <c r="S155" s="43">
        <f>IF(F155+G155=0,0,SUM(O$4:O155))</f>
        <v>0</v>
      </c>
    </row>
    <row r="156" spans="1:19" x14ac:dyDescent="0.25">
      <c r="A156" s="57">
        <f t="shared" si="18"/>
        <v>22</v>
      </c>
      <c r="B156" s="101">
        <f t="shared" si="19"/>
        <v>45809</v>
      </c>
      <c r="C156" s="28"/>
      <c r="D156" s="28"/>
      <c r="E156" s="95">
        <f t="shared" si="20"/>
        <v>0</v>
      </c>
      <c r="F156" s="28"/>
      <c r="G156" s="28"/>
      <c r="H156" s="33">
        <f t="shared" si="21"/>
        <v>0</v>
      </c>
      <c r="I156" s="28"/>
      <c r="J156" s="33">
        <f t="shared" si="22"/>
        <v>0</v>
      </c>
      <c r="K156" s="34">
        <f t="shared" si="23"/>
        <v>0</v>
      </c>
      <c r="M156" s="93">
        <f t="shared" si="24"/>
        <v>0</v>
      </c>
      <c r="N156" s="34">
        <f t="shared" si="25"/>
        <v>0</v>
      </c>
      <c r="O156" s="43">
        <f t="shared" si="26"/>
        <v>0</v>
      </c>
      <c r="Q156" s="93">
        <f>IF(C156+D156=0,0,SUM(E$4:E156))</f>
        <v>0</v>
      </c>
      <c r="R156" s="34">
        <f>IF(I156=0,0,SUM(K$4:K156))</f>
        <v>0</v>
      </c>
      <c r="S156" s="43">
        <f>IF(F156+G156=0,0,SUM(O$4:O156))</f>
        <v>0</v>
      </c>
    </row>
    <row r="157" spans="1:19" x14ac:dyDescent="0.25">
      <c r="A157" s="57">
        <f t="shared" si="18"/>
        <v>23</v>
      </c>
      <c r="B157" s="101">
        <f t="shared" si="19"/>
        <v>45810</v>
      </c>
      <c r="C157" s="28"/>
      <c r="D157" s="28"/>
      <c r="E157" s="95">
        <f t="shared" si="20"/>
        <v>0</v>
      </c>
      <c r="F157" s="28"/>
      <c r="G157" s="28"/>
      <c r="H157" s="33">
        <f t="shared" si="21"/>
        <v>0</v>
      </c>
      <c r="I157" s="28"/>
      <c r="J157" s="33">
        <f t="shared" si="22"/>
        <v>0</v>
      </c>
      <c r="K157" s="34">
        <f t="shared" si="23"/>
        <v>0</v>
      </c>
      <c r="M157" s="93">
        <f t="shared" si="24"/>
        <v>0</v>
      </c>
      <c r="N157" s="34">
        <f t="shared" si="25"/>
        <v>0</v>
      </c>
      <c r="O157" s="43">
        <f t="shared" si="26"/>
        <v>0</v>
      </c>
      <c r="Q157" s="93">
        <f>IF(C157+D157=0,0,SUM(E$4:E157))</f>
        <v>0</v>
      </c>
      <c r="R157" s="34">
        <f>IF(I157=0,0,SUM(K$4:K157))</f>
        <v>0</v>
      </c>
      <c r="S157" s="43">
        <f>IF(F157+G157=0,0,SUM(O$4:O157))</f>
        <v>0</v>
      </c>
    </row>
    <row r="158" spans="1:19" x14ac:dyDescent="0.25">
      <c r="A158" s="57">
        <f t="shared" si="18"/>
        <v>23</v>
      </c>
      <c r="B158" s="101">
        <f t="shared" si="19"/>
        <v>45811</v>
      </c>
      <c r="C158" s="28"/>
      <c r="D158" s="28"/>
      <c r="E158" s="95">
        <f t="shared" si="20"/>
        <v>0</v>
      </c>
      <c r="F158" s="28"/>
      <c r="G158" s="28"/>
      <c r="H158" s="33">
        <f t="shared" si="21"/>
        <v>0</v>
      </c>
      <c r="I158" s="28"/>
      <c r="J158" s="33">
        <f t="shared" si="22"/>
        <v>0</v>
      </c>
      <c r="K158" s="34">
        <f t="shared" si="23"/>
        <v>0</v>
      </c>
      <c r="M158" s="93">
        <f t="shared" si="24"/>
        <v>0</v>
      </c>
      <c r="N158" s="34">
        <f t="shared" si="25"/>
        <v>0</v>
      </c>
      <c r="O158" s="43">
        <f t="shared" si="26"/>
        <v>0</v>
      </c>
      <c r="Q158" s="93">
        <f>IF(C158+D158=0,0,SUM(E$4:E158))</f>
        <v>0</v>
      </c>
      <c r="R158" s="34">
        <f>IF(I158=0,0,SUM(K$4:K158))</f>
        <v>0</v>
      </c>
      <c r="S158" s="43">
        <f>IF(F158+G158=0,0,SUM(O$4:O158))</f>
        <v>0</v>
      </c>
    </row>
    <row r="159" spans="1:19" x14ac:dyDescent="0.25">
      <c r="A159" s="57">
        <f t="shared" si="18"/>
        <v>23</v>
      </c>
      <c r="B159" s="101">
        <f t="shared" si="19"/>
        <v>45812</v>
      </c>
      <c r="C159" s="28"/>
      <c r="D159" s="28"/>
      <c r="E159" s="95">
        <f t="shared" si="20"/>
        <v>0</v>
      </c>
      <c r="F159" s="28"/>
      <c r="G159" s="28"/>
      <c r="H159" s="33">
        <f t="shared" si="21"/>
        <v>0</v>
      </c>
      <c r="I159" s="28"/>
      <c r="J159" s="33">
        <f t="shared" si="22"/>
        <v>0</v>
      </c>
      <c r="K159" s="34">
        <f t="shared" si="23"/>
        <v>0</v>
      </c>
      <c r="M159" s="93">
        <f t="shared" si="24"/>
        <v>0</v>
      </c>
      <c r="N159" s="34">
        <f t="shared" si="25"/>
        <v>0</v>
      </c>
      <c r="O159" s="43">
        <f t="shared" si="26"/>
        <v>0</v>
      </c>
      <c r="Q159" s="93">
        <f>IF(C159+D159=0,0,SUM(E$4:E159))</f>
        <v>0</v>
      </c>
      <c r="R159" s="34">
        <f>IF(I159=0,0,SUM(K$4:K159))</f>
        <v>0</v>
      </c>
      <c r="S159" s="43">
        <f>IF(F159+G159=0,0,SUM(O$4:O159))</f>
        <v>0</v>
      </c>
    </row>
    <row r="160" spans="1:19" x14ac:dyDescent="0.25">
      <c r="A160" s="57">
        <f t="shared" si="18"/>
        <v>23</v>
      </c>
      <c r="B160" s="101">
        <f t="shared" si="19"/>
        <v>45813</v>
      </c>
      <c r="C160" s="28"/>
      <c r="D160" s="28"/>
      <c r="E160" s="95">
        <f t="shared" si="20"/>
        <v>0</v>
      </c>
      <c r="F160" s="28"/>
      <c r="G160" s="28"/>
      <c r="H160" s="33">
        <f t="shared" si="21"/>
        <v>0</v>
      </c>
      <c r="I160" s="28"/>
      <c r="J160" s="33">
        <f t="shared" si="22"/>
        <v>0</v>
      </c>
      <c r="K160" s="34">
        <f t="shared" si="23"/>
        <v>0</v>
      </c>
      <c r="M160" s="93">
        <f t="shared" si="24"/>
        <v>0</v>
      </c>
      <c r="N160" s="34">
        <f t="shared" si="25"/>
        <v>0</v>
      </c>
      <c r="O160" s="43">
        <f t="shared" si="26"/>
        <v>0</v>
      </c>
      <c r="Q160" s="93">
        <f>IF(C160+D160=0,0,SUM(E$4:E160))</f>
        <v>0</v>
      </c>
      <c r="R160" s="34">
        <f>IF(I160=0,0,SUM(K$4:K160))</f>
        <v>0</v>
      </c>
      <c r="S160" s="43">
        <f>IF(F160+G160=0,0,SUM(O$4:O160))</f>
        <v>0</v>
      </c>
    </row>
    <row r="161" spans="1:19" x14ac:dyDescent="0.25">
      <c r="A161" s="57">
        <f t="shared" si="18"/>
        <v>23</v>
      </c>
      <c r="B161" s="101">
        <f t="shared" si="19"/>
        <v>45814</v>
      </c>
      <c r="C161" s="28"/>
      <c r="D161" s="28"/>
      <c r="E161" s="95">
        <f t="shared" si="20"/>
        <v>0</v>
      </c>
      <c r="F161" s="28"/>
      <c r="G161" s="28"/>
      <c r="H161" s="33">
        <f t="shared" si="21"/>
        <v>0</v>
      </c>
      <c r="I161" s="28"/>
      <c r="J161" s="33">
        <f t="shared" si="22"/>
        <v>0</v>
      </c>
      <c r="K161" s="34">
        <f t="shared" si="23"/>
        <v>0</v>
      </c>
      <c r="M161" s="93">
        <f t="shared" si="24"/>
        <v>0</v>
      </c>
      <c r="N161" s="34">
        <f t="shared" si="25"/>
        <v>0</v>
      </c>
      <c r="O161" s="43">
        <f t="shared" si="26"/>
        <v>0</v>
      </c>
      <c r="Q161" s="93">
        <f>IF(C161+D161=0,0,SUM(E$4:E161))</f>
        <v>0</v>
      </c>
      <c r="R161" s="34">
        <f>IF(I161=0,0,SUM(K$4:K161))</f>
        <v>0</v>
      </c>
      <c r="S161" s="43">
        <f>IF(F161+G161=0,0,SUM(O$4:O161))</f>
        <v>0</v>
      </c>
    </row>
    <row r="162" spans="1:19" x14ac:dyDescent="0.25">
      <c r="A162" s="57">
        <f t="shared" si="18"/>
        <v>23</v>
      </c>
      <c r="B162" s="101">
        <f t="shared" si="19"/>
        <v>45815</v>
      </c>
      <c r="C162" s="28"/>
      <c r="D162" s="28"/>
      <c r="E162" s="95">
        <f t="shared" si="20"/>
        <v>0</v>
      </c>
      <c r="F162" s="28"/>
      <c r="G162" s="28"/>
      <c r="H162" s="33">
        <f t="shared" si="21"/>
        <v>0</v>
      </c>
      <c r="I162" s="28"/>
      <c r="J162" s="33">
        <f t="shared" si="22"/>
        <v>0</v>
      </c>
      <c r="K162" s="34">
        <f t="shared" si="23"/>
        <v>0</v>
      </c>
      <c r="M162" s="93">
        <f t="shared" si="24"/>
        <v>0</v>
      </c>
      <c r="N162" s="34">
        <f t="shared" si="25"/>
        <v>0</v>
      </c>
      <c r="O162" s="43">
        <f t="shared" si="26"/>
        <v>0</v>
      </c>
      <c r="Q162" s="93">
        <f>IF(C162+D162=0,0,SUM(E$4:E162))</f>
        <v>0</v>
      </c>
      <c r="R162" s="34">
        <f>IF(I162=0,0,SUM(K$4:K162))</f>
        <v>0</v>
      </c>
      <c r="S162" s="43">
        <f>IF(F162+G162=0,0,SUM(O$4:O162))</f>
        <v>0</v>
      </c>
    </row>
    <row r="163" spans="1:19" x14ac:dyDescent="0.25">
      <c r="A163" s="57">
        <f t="shared" si="18"/>
        <v>23</v>
      </c>
      <c r="B163" s="101">
        <f t="shared" si="19"/>
        <v>45816</v>
      </c>
      <c r="C163" s="28"/>
      <c r="D163" s="28"/>
      <c r="E163" s="95">
        <f t="shared" si="20"/>
        <v>0</v>
      </c>
      <c r="F163" s="28"/>
      <c r="G163" s="28"/>
      <c r="H163" s="33">
        <f t="shared" si="21"/>
        <v>0</v>
      </c>
      <c r="I163" s="28"/>
      <c r="J163" s="33">
        <f t="shared" si="22"/>
        <v>0</v>
      </c>
      <c r="K163" s="34">
        <f t="shared" si="23"/>
        <v>0</v>
      </c>
      <c r="M163" s="93">
        <f t="shared" si="24"/>
        <v>0</v>
      </c>
      <c r="N163" s="34">
        <f t="shared" si="25"/>
        <v>0</v>
      </c>
      <c r="O163" s="43">
        <f t="shared" si="26"/>
        <v>0</v>
      </c>
      <c r="Q163" s="93">
        <f>IF(C163+D163=0,0,SUM(E$4:E163))</f>
        <v>0</v>
      </c>
      <c r="R163" s="34">
        <f>IF(I163=0,0,SUM(K$4:K163))</f>
        <v>0</v>
      </c>
      <c r="S163" s="43">
        <f>IF(F163+G163=0,0,SUM(O$4:O163))</f>
        <v>0</v>
      </c>
    </row>
    <row r="164" spans="1:19" x14ac:dyDescent="0.25">
      <c r="A164" s="57">
        <f t="shared" si="18"/>
        <v>24</v>
      </c>
      <c r="B164" s="101">
        <f t="shared" si="19"/>
        <v>45817</v>
      </c>
      <c r="C164" s="28"/>
      <c r="D164" s="28"/>
      <c r="E164" s="95">
        <f t="shared" si="20"/>
        <v>0</v>
      </c>
      <c r="F164" s="28"/>
      <c r="G164" s="28"/>
      <c r="H164" s="33">
        <f t="shared" si="21"/>
        <v>0</v>
      </c>
      <c r="I164" s="28"/>
      <c r="J164" s="33">
        <f t="shared" si="22"/>
        <v>0</v>
      </c>
      <c r="K164" s="34">
        <f t="shared" si="23"/>
        <v>0</v>
      </c>
      <c r="M164" s="93">
        <f t="shared" si="24"/>
        <v>0</v>
      </c>
      <c r="N164" s="34">
        <f t="shared" si="25"/>
        <v>0</v>
      </c>
      <c r="O164" s="43">
        <f t="shared" si="26"/>
        <v>0</v>
      </c>
      <c r="Q164" s="93">
        <f>IF(C164+D164=0,0,SUM(E$4:E164))</f>
        <v>0</v>
      </c>
      <c r="R164" s="34">
        <f>IF(I164=0,0,SUM(K$4:K164))</f>
        <v>0</v>
      </c>
      <c r="S164" s="43">
        <f>IF(F164+G164=0,0,SUM(O$4:O164))</f>
        <v>0</v>
      </c>
    </row>
    <row r="165" spans="1:19" x14ac:dyDescent="0.25">
      <c r="A165" s="57">
        <f t="shared" si="18"/>
        <v>24</v>
      </c>
      <c r="B165" s="101">
        <f t="shared" si="19"/>
        <v>45818</v>
      </c>
      <c r="C165" s="28"/>
      <c r="D165" s="28"/>
      <c r="E165" s="95">
        <f t="shared" si="20"/>
        <v>0</v>
      </c>
      <c r="F165" s="28"/>
      <c r="G165" s="28"/>
      <c r="H165" s="33">
        <f t="shared" si="21"/>
        <v>0</v>
      </c>
      <c r="I165" s="28"/>
      <c r="J165" s="33">
        <f t="shared" si="22"/>
        <v>0</v>
      </c>
      <c r="K165" s="34">
        <f t="shared" si="23"/>
        <v>0</v>
      </c>
      <c r="M165" s="93">
        <f t="shared" si="24"/>
        <v>0</v>
      </c>
      <c r="N165" s="34">
        <f t="shared" si="25"/>
        <v>0</v>
      </c>
      <c r="O165" s="43">
        <f t="shared" si="26"/>
        <v>0</v>
      </c>
      <c r="Q165" s="93">
        <f>IF(C165+D165=0,0,SUM(E$4:E165))</f>
        <v>0</v>
      </c>
      <c r="R165" s="34">
        <f>IF(I165=0,0,SUM(K$4:K165))</f>
        <v>0</v>
      </c>
      <c r="S165" s="43">
        <f>IF(F165+G165=0,0,SUM(O$4:O165))</f>
        <v>0</v>
      </c>
    </row>
    <row r="166" spans="1:19" x14ac:dyDescent="0.25">
      <c r="A166" s="57">
        <f t="shared" si="18"/>
        <v>24</v>
      </c>
      <c r="B166" s="101">
        <f t="shared" si="19"/>
        <v>45819</v>
      </c>
      <c r="C166" s="28"/>
      <c r="D166" s="28"/>
      <c r="E166" s="95">
        <f t="shared" si="20"/>
        <v>0</v>
      </c>
      <c r="F166" s="28"/>
      <c r="G166" s="28"/>
      <c r="H166" s="33">
        <f t="shared" si="21"/>
        <v>0</v>
      </c>
      <c r="I166" s="28"/>
      <c r="J166" s="33">
        <f t="shared" si="22"/>
        <v>0</v>
      </c>
      <c r="K166" s="34">
        <f t="shared" si="23"/>
        <v>0</v>
      </c>
      <c r="M166" s="93">
        <f t="shared" si="24"/>
        <v>0</v>
      </c>
      <c r="N166" s="34">
        <f t="shared" si="25"/>
        <v>0</v>
      </c>
      <c r="O166" s="43">
        <f t="shared" si="26"/>
        <v>0</v>
      </c>
      <c r="Q166" s="93">
        <f>IF(C166+D166=0,0,SUM(E$4:E166))</f>
        <v>0</v>
      </c>
      <c r="R166" s="34">
        <f>IF(I166=0,0,SUM(K$4:K166))</f>
        <v>0</v>
      </c>
      <c r="S166" s="43">
        <f>IF(F166+G166=0,0,SUM(O$4:O166))</f>
        <v>0</v>
      </c>
    </row>
    <row r="167" spans="1:19" x14ac:dyDescent="0.25">
      <c r="A167" s="57">
        <f t="shared" si="18"/>
        <v>24</v>
      </c>
      <c r="B167" s="101">
        <f t="shared" si="19"/>
        <v>45820</v>
      </c>
      <c r="C167" s="28"/>
      <c r="D167" s="28"/>
      <c r="E167" s="95">
        <f t="shared" si="20"/>
        <v>0</v>
      </c>
      <c r="F167" s="28"/>
      <c r="G167" s="28"/>
      <c r="H167" s="33">
        <f t="shared" si="21"/>
        <v>0</v>
      </c>
      <c r="I167" s="28"/>
      <c r="J167" s="33">
        <f t="shared" si="22"/>
        <v>0</v>
      </c>
      <c r="K167" s="34">
        <f t="shared" si="23"/>
        <v>0</v>
      </c>
      <c r="M167" s="93">
        <f t="shared" si="24"/>
        <v>0</v>
      </c>
      <c r="N167" s="34">
        <f t="shared" si="25"/>
        <v>0</v>
      </c>
      <c r="O167" s="43">
        <f t="shared" si="26"/>
        <v>0</v>
      </c>
      <c r="Q167" s="93">
        <f>IF(C167+D167=0,0,SUM(E$4:E167))</f>
        <v>0</v>
      </c>
      <c r="R167" s="34">
        <f>IF(I167=0,0,SUM(K$4:K167))</f>
        <v>0</v>
      </c>
      <c r="S167" s="43">
        <f>IF(F167+G167=0,0,SUM(O$4:O167))</f>
        <v>0</v>
      </c>
    </row>
    <row r="168" spans="1:19" x14ac:dyDescent="0.25">
      <c r="A168" s="57">
        <f t="shared" si="18"/>
        <v>24</v>
      </c>
      <c r="B168" s="101">
        <f t="shared" si="19"/>
        <v>45821</v>
      </c>
      <c r="C168" s="28"/>
      <c r="D168" s="28"/>
      <c r="E168" s="95">
        <f t="shared" si="20"/>
        <v>0</v>
      </c>
      <c r="F168" s="28"/>
      <c r="G168" s="28"/>
      <c r="H168" s="33">
        <f t="shared" si="21"/>
        <v>0</v>
      </c>
      <c r="I168" s="28"/>
      <c r="J168" s="33">
        <f t="shared" si="22"/>
        <v>0</v>
      </c>
      <c r="K168" s="34">
        <f t="shared" si="23"/>
        <v>0</v>
      </c>
      <c r="M168" s="93">
        <f t="shared" si="24"/>
        <v>0</v>
      </c>
      <c r="N168" s="34">
        <f t="shared" si="25"/>
        <v>0</v>
      </c>
      <c r="O168" s="43">
        <f t="shared" si="26"/>
        <v>0</v>
      </c>
      <c r="Q168" s="93">
        <f>IF(C168+D168=0,0,SUM(E$4:E168))</f>
        <v>0</v>
      </c>
      <c r="R168" s="34">
        <f>IF(I168=0,0,SUM(K$4:K168))</f>
        <v>0</v>
      </c>
      <c r="S168" s="43">
        <f>IF(F168+G168=0,0,SUM(O$4:O168))</f>
        <v>0</v>
      </c>
    </row>
    <row r="169" spans="1:19" x14ac:dyDescent="0.25">
      <c r="A169" s="57">
        <f t="shared" si="18"/>
        <v>24</v>
      </c>
      <c r="B169" s="101">
        <f t="shared" si="19"/>
        <v>45822</v>
      </c>
      <c r="C169" s="28"/>
      <c r="D169" s="28"/>
      <c r="E169" s="95">
        <f t="shared" si="20"/>
        <v>0</v>
      </c>
      <c r="F169" s="28"/>
      <c r="G169" s="28"/>
      <c r="H169" s="33">
        <f t="shared" si="21"/>
        <v>0</v>
      </c>
      <c r="I169" s="28"/>
      <c r="J169" s="33">
        <f t="shared" si="22"/>
        <v>0</v>
      </c>
      <c r="K169" s="34">
        <f t="shared" si="23"/>
        <v>0</v>
      </c>
      <c r="M169" s="93">
        <f t="shared" si="24"/>
        <v>0</v>
      </c>
      <c r="N169" s="34">
        <f t="shared" si="25"/>
        <v>0</v>
      </c>
      <c r="O169" s="43">
        <f t="shared" si="26"/>
        <v>0</v>
      </c>
      <c r="Q169" s="93">
        <f>IF(C169+D169=0,0,SUM(E$4:E169))</f>
        <v>0</v>
      </c>
      <c r="R169" s="34">
        <f>IF(I169=0,0,SUM(K$4:K169))</f>
        <v>0</v>
      </c>
      <c r="S169" s="43">
        <f>IF(F169+G169=0,0,SUM(O$4:O169))</f>
        <v>0</v>
      </c>
    </row>
    <row r="170" spans="1:19" x14ac:dyDescent="0.25">
      <c r="A170" s="57">
        <f t="shared" si="18"/>
        <v>24</v>
      </c>
      <c r="B170" s="101">
        <f t="shared" si="19"/>
        <v>45823</v>
      </c>
      <c r="C170" s="28"/>
      <c r="D170" s="28"/>
      <c r="E170" s="95">
        <f t="shared" si="20"/>
        <v>0</v>
      </c>
      <c r="F170" s="28"/>
      <c r="G170" s="28"/>
      <c r="H170" s="33">
        <f t="shared" si="21"/>
        <v>0</v>
      </c>
      <c r="I170" s="28"/>
      <c r="J170" s="33">
        <f t="shared" si="22"/>
        <v>0</v>
      </c>
      <c r="K170" s="34">
        <f t="shared" si="23"/>
        <v>0</v>
      </c>
      <c r="M170" s="93">
        <f t="shared" si="24"/>
        <v>0</v>
      </c>
      <c r="N170" s="34">
        <f t="shared" si="25"/>
        <v>0</v>
      </c>
      <c r="O170" s="43">
        <f t="shared" si="26"/>
        <v>0</v>
      </c>
      <c r="Q170" s="93">
        <f>IF(C170+D170=0,0,SUM(E$4:E170))</f>
        <v>0</v>
      </c>
      <c r="R170" s="34">
        <f>IF(I170=0,0,SUM(K$4:K170))</f>
        <v>0</v>
      </c>
      <c r="S170" s="43">
        <f>IF(F170+G170=0,0,SUM(O$4:O170))</f>
        <v>0</v>
      </c>
    </row>
    <row r="171" spans="1:19" x14ac:dyDescent="0.25">
      <c r="A171" s="57">
        <f t="shared" si="18"/>
        <v>25</v>
      </c>
      <c r="B171" s="101">
        <f t="shared" si="19"/>
        <v>45824</v>
      </c>
      <c r="C171" s="28"/>
      <c r="D171" s="28"/>
      <c r="E171" s="95">
        <f t="shared" si="20"/>
        <v>0</v>
      </c>
      <c r="F171" s="28"/>
      <c r="G171" s="28"/>
      <c r="H171" s="33">
        <f t="shared" si="21"/>
        <v>0</v>
      </c>
      <c r="I171" s="28"/>
      <c r="J171" s="33">
        <f t="shared" si="22"/>
        <v>0</v>
      </c>
      <c r="K171" s="34">
        <f t="shared" si="23"/>
        <v>0</v>
      </c>
      <c r="M171" s="93">
        <f t="shared" si="24"/>
        <v>0</v>
      </c>
      <c r="N171" s="34">
        <f t="shared" si="25"/>
        <v>0</v>
      </c>
      <c r="O171" s="43">
        <f t="shared" si="26"/>
        <v>0</v>
      </c>
      <c r="Q171" s="93">
        <f>IF(C171+D171=0,0,SUM(E$4:E171))</f>
        <v>0</v>
      </c>
      <c r="R171" s="34">
        <f>IF(I171=0,0,SUM(K$4:K171))</f>
        <v>0</v>
      </c>
      <c r="S171" s="43">
        <f>IF(F171+G171=0,0,SUM(O$4:O171))</f>
        <v>0</v>
      </c>
    </row>
    <row r="172" spans="1:19" x14ac:dyDescent="0.25">
      <c r="A172" s="57">
        <f t="shared" si="18"/>
        <v>25</v>
      </c>
      <c r="B172" s="101">
        <f t="shared" si="19"/>
        <v>45825</v>
      </c>
      <c r="C172" s="28"/>
      <c r="D172" s="28"/>
      <c r="E172" s="95">
        <f t="shared" si="20"/>
        <v>0</v>
      </c>
      <c r="F172" s="28"/>
      <c r="G172" s="28"/>
      <c r="H172" s="33">
        <f t="shared" si="21"/>
        <v>0</v>
      </c>
      <c r="I172" s="28"/>
      <c r="J172" s="33">
        <f t="shared" si="22"/>
        <v>0</v>
      </c>
      <c r="K172" s="34">
        <f t="shared" si="23"/>
        <v>0</v>
      </c>
      <c r="M172" s="93">
        <f t="shared" si="24"/>
        <v>0</v>
      </c>
      <c r="N172" s="34">
        <f t="shared" si="25"/>
        <v>0</v>
      </c>
      <c r="O172" s="43">
        <f t="shared" si="26"/>
        <v>0</v>
      </c>
      <c r="Q172" s="93">
        <f>IF(C172+D172=0,0,SUM(E$4:E172))</f>
        <v>0</v>
      </c>
      <c r="R172" s="34">
        <f>IF(I172=0,0,SUM(K$4:K172))</f>
        <v>0</v>
      </c>
      <c r="S172" s="43">
        <f>IF(F172+G172=0,0,SUM(O$4:O172))</f>
        <v>0</v>
      </c>
    </row>
    <row r="173" spans="1:19" x14ac:dyDescent="0.25">
      <c r="A173" s="57">
        <f t="shared" si="18"/>
        <v>25</v>
      </c>
      <c r="B173" s="101">
        <f t="shared" si="19"/>
        <v>45826</v>
      </c>
      <c r="C173" s="28"/>
      <c r="D173" s="28"/>
      <c r="E173" s="95">
        <f t="shared" si="20"/>
        <v>0</v>
      </c>
      <c r="F173" s="28"/>
      <c r="G173" s="28"/>
      <c r="H173" s="33">
        <f t="shared" si="21"/>
        <v>0</v>
      </c>
      <c r="I173" s="28"/>
      <c r="J173" s="33">
        <f t="shared" si="22"/>
        <v>0</v>
      </c>
      <c r="K173" s="34">
        <f t="shared" si="23"/>
        <v>0</v>
      </c>
      <c r="M173" s="93">
        <f t="shared" si="24"/>
        <v>0</v>
      </c>
      <c r="N173" s="34">
        <f t="shared" si="25"/>
        <v>0</v>
      </c>
      <c r="O173" s="43">
        <f t="shared" si="26"/>
        <v>0</v>
      </c>
      <c r="Q173" s="93">
        <f>IF(C173+D173=0,0,SUM(E$4:E173))</f>
        <v>0</v>
      </c>
      <c r="R173" s="34">
        <f>IF(I173=0,0,SUM(K$4:K173))</f>
        <v>0</v>
      </c>
      <c r="S173" s="43">
        <f>IF(F173+G173=0,0,SUM(O$4:O173))</f>
        <v>0</v>
      </c>
    </row>
    <row r="174" spans="1:19" x14ac:dyDescent="0.25">
      <c r="A174" s="57">
        <f t="shared" si="18"/>
        <v>25</v>
      </c>
      <c r="B174" s="101">
        <f t="shared" si="19"/>
        <v>45827</v>
      </c>
      <c r="C174" s="28"/>
      <c r="D174" s="28"/>
      <c r="E174" s="95">
        <f t="shared" si="20"/>
        <v>0</v>
      </c>
      <c r="F174" s="28"/>
      <c r="G174" s="28"/>
      <c r="H174" s="33">
        <f t="shared" si="21"/>
        <v>0</v>
      </c>
      <c r="I174" s="28"/>
      <c r="J174" s="33">
        <f t="shared" si="22"/>
        <v>0</v>
      </c>
      <c r="K174" s="34">
        <f t="shared" si="23"/>
        <v>0</v>
      </c>
      <c r="M174" s="93">
        <f t="shared" si="24"/>
        <v>0</v>
      </c>
      <c r="N174" s="34">
        <f t="shared" si="25"/>
        <v>0</v>
      </c>
      <c r="O174" s="43">
        <f t="shared" si="26"/>
        <v>0</v>
      </c>
      <c r="Q174" s="93">
        <f>IF(C174+D174=0,0,SUM(E$4:E174))</f>
        <v>0</v>
      </c>
      <c r="R174" s="34">
        <f>IF(I174=0,0,SUM(K$4:K174))</f>
        <v>0</v>
      </c>
      <c r="S174" s="43">
        <f>IF(F174+G174=0,0,SUM(O$4:O174))</f>
        <v>0</v>
      </c>
    </row>
    <row r="175" spans="1:19" x14ac:dyDescent="0.25">
      <c r="A175" s="57">
        <f t="shared" si="18"/>
        <v>25</v>
      </c>
      <c r="B175" s="101">
        <f t="shared" si="19"/>
        <v>45828</v>
      </c>
      <c r="C175" s="28"/>
      <c r="D175" s="28"/>
      <c r="E175" s="95">
        <f t="shared" si="20"/>
        <v>0</v>
      </c>
      <c r="F175" s="28"/>
      <c r="G175" s="28"/>
      <c r="H175" s="33">
        <f t="shared" si="21"/>
        <v>0</v>
      </c>
      <c r="I175" s="28"/>
      <c r="J175" s="33">
        <f t="shared" si="22"/>
        <v>0</v>
      </c>
      <c r="K175" s="34">
        <f t="shared" si="23"/>
        <v>0</v>
      </c>
      <c r="M175" s="93">
        <f t="shared" si="24"/>
        <v>0</v>
      </c>
      <c r="N175" s="34">
        <f t="shared" si="25"/>
        <v>0</v>
      </c>
      <c r="O175" s="43">
        <f t="shared" si="26"/>
        <v>0</v>
      </c>
      <c r="Q175" s="93">
        <f>IF(C175+D175=0,0,SUM(E$4:E175))</f>
        <v>0</v>
      </c>
      <c r="R175" s="34">
        <f>IF(I175=0,0,SUM(K$4:K175))</f>
        <v>0</v>
      </c>
      <c r="S175" s="43">
        <f>IF(F175+G175=0,0,SUM(O$4:O175))</f>
        <v>0</v>
      </c>
    </row>
    <row r="176" spans="1:19" x14ac:dyDescent="0.25">
      <c r="A176" s="57">
        <f t="shared" si="18"/>
        <v>25</v>
      </c>
      <c r="B176" s="101">
        <f t="shared" si="19"/>
        <v>45829</v>
      </c>
      <c r="C176" s="28"/>
      <c r="D176" s="28"/>
      <c r="E176" s="95">
        <f t="shared" si="20"/>
        <v>0</v>
      </c>
      <c r="F176" s="28"/>
      <c r="G176" s="28"/>
      <c r="H176" s="33">
        <f t="shared" si="21"/>
        <v>0</v>
      </c>
      <c r="I176" s="28"/>
      <c r="J176" s="33">
        <f t="shared" si="22"/>
        <v>0</v>
      </c>
      <c r="K176" s="34">
        <f t="shared" si="23"/>
        <v>0</v>
      </c>
      <c r="M176" s="93">
        <f t="shared" si="24"/>
        <v>0</v>
      </c>
      <c r="N176" s="34">
        <f t="shared" si="25"/>
        <v>0</v>
      </c>
      <c r="O176" s="43">
        <f t="shared" si="26"/>
        <v>0</v>
      </c>
      <c r="Q176" s="93">
        <f>IF(C176+D176=0,0,SUM(E$4:E176))</f>
        <v>0</v>
      </c>
      <c r="R176" s="34">
        <f>IF(I176=0,0,SUM(K$4:K176))</f>
        <v>0</v>
      </c>
      <c r="S176" s="43">
        <f>IF(F176+G176=0,0,SUM(O$4:O176))</f>
        <v>0</v>
      </c>
    </row>
    <row r="177" spans="1:19" x14ac:dyDescent="0.25">
      <c r="A177" s="57">
        <f t="shared" si="18"/>
        <v>25</v>
      </c>
      <c r="B177" s="101">
        <f t="shared" si="19"/>
        <v>45830</v>
      </c>
      <c r="C177" s="28"/>
      <c r="D177" s="28"/>
      <c r="E177" s="95">
        <f t="shared" si="20"/>
        <v>0</v>
      </c>
      <c r="F177" s="28"/>
      <c r="G177" s="28"/>
      <c r="H177" s="33">
        <f t="shared" si="21"/>
        <v>0</v>
      </c>
      <c r="I177" s="28"/>
      <c r="J177" s="33">
        <f t="shared" si="22"/>
        <v>0</v>
      </c>
      <c r="K177" s="34">
        <f t="shared" si="23"/>
        <v>0</v>
      </c>
      <c r="M177" s="93">
        <f t="shared" si="24"/>
        <v>0</v>
      </c>
      <c r="N177" s="34">
        <f t="shared" si="25"/>
        <v>0</v>
      </c>
      <c r="O177" s="43">
        <f t="shared" si="26"/>
        <v>0</v>
      </c>
      <c r="Q177" s="93">
        <f>IF(C177+D177=0,0,SUM(E$4:E177))</f>
        <v>0</v>
      </c>
      <c r="R177" s="34">
        <f>IF(I177=0,0,SUM(K$4:K177))</f>
        <v>0</v>
      </c>
      <c r="S177" s="43">
        <f>IF(F177+G177=0,0,SUM(O$4:O177))</f>
        <v>0</v>
      </c>
    </row>
    <row r="178" spans="1:19" x14ac:dyDescent="0.25">
      <c r="A178" s="57">
        <f t="shared" si="18"/>
        <v>26</v>
      </c>
      <c r="B178" s="101">
        <f t="shared" si="19"/>
        <v>45831</v>
      </c>
      <c r="C178" s="28"/>
      <c r="D178" s="28"/>
      <c r="E178" s="95">
        <f t="shared" si="20"/>
        <v>0</v>
      </c>
      <c r="F178" s="28"/>
      <c r="G178" s="28"/>
      <c r="H178" s="33">
        <f t="shared" si="21"/>
        <v>0</v>
      </c>
      <c r="I178" s="28"/>
      <c r="J178" s="33">
        <f t="shared" si="22"/>
        <v>0</v>
      </c>
      <c r="K178" s="34">
        <f t="shared" si="23"/>
        <v>0</v>
      </c>
      <c r="M178" s="93">
        <f t="shared" si="24"/>
        <v>0</v>
      </c>
      <c r="N178" s="34">
        <f t="shared" si="25"/>
        <v>0</v>
      </c>
      <c r="O178" s="43">
        <f t="shared" si="26"/>
        <v>0</v>
      </c>
      <c r="Q178" s="93">
        <f>IF(C178+D178=0,0,SUM(E$4:E178))</f>
        <v>0</v>
      </c>
      <c r="R178" s="34">
        <f>IF(I178=0,0,SUM(K$4:K178))</f>
        <v>0</v>
      </c>
      <c r="S178" s="43">
        <f>IF(F178+G178=0,0,SUM(O$4:O178))</f>
        <v>0</v>
      </c>
    </row>
    <row r="179" spans="1:19" x14ac:dyDescent="0.25">
      <c r="A179" s="57">
        <f t="shared" si="18"/>
        <v>26</v>
      </c>
      <c r="B179" s="101">
        <f t="shared" si="19"/>
        <v>45832</v>
      </c>
      <c r="C179" s="28"/>
      <c r="D179" s="28"/>
      <c r="E179" s="95">
        <f t="shared" si="20"/>
        <v>0</v>
      </c>
      <c r="F179" s="28"/>
      <c r="G179" s="28"/>
      <c r="H179" s="33">
        <f t="shared" si="21"/>
        <v>0</v>
      </c>
      <c r="I179" s="28"/>
      <c r="J179" s="33">
        <f t="shared" si="22"/>
        <v>0</v>
      </c>
      <c r="K179" s="34">
        <f t="shared" si="23"/>
        <v>0</v>
      </c>
      <c r="M179" s="93">
        <f t="shared" si="24"/>
        <v>0</v>
      </c>
      <c r="N179" s="34">
        <f t="shared" si="25"/>
        <v>0</v>
      </c>
      <c r="O179" s="43">
        <f t="shared" si="26"/>
        <v>0</v>
      </c>
      <c r="Q179" s="93">
        <f>IF(C179+D179=0,0,SUM(E$4:E179))</f>
        <v>0</v>
      </c>
      <c r="R179" s="34">
        <f>IF(I179=0,0,SUM(K$4:K179))</f>
        <v>0</v>
      </c>
      <c r="S179" s="43">
        <f>IF(F179+G179=0,0,SUM(O$4:O179))</f>
        <v>0</v>
      </c>
    </row>
    <row r="180" spans="1:19" x14ac:dyDescent="0.25">
      <c r="A180" s="57">
        <f t="shared" si="18"/>
        <v>26</v>
      </c>
      <c r="B180" s="101">
        <f t="shared" si="19"/>
        <v>45833</v>
      </c>
      <c r="C180" s="28"/>
      <c r="D180" s="28"/>
      <c r="E180" s="95">
        <f t="shared" si="20"/>
        <v>0</v>
      </c>
      <c r="F180" s="28"/>
      <c r="G180" s="28"/>
      <c r="H180" s="33">
        <f t="shared" si="21"/>
        <v>0</v>
      </c>
      <c r="I180" s="28"/>
      <c r="J180" s="33">
        <f t="shared" si="22"/>
        <v>0</v>
      </c>
      <c r="K180" s="34">
        <f t="shared" si="23"/>
        <v>0</v>
      </c>
      <c r="M180" s="93">
        <f t="shared" si="24"/>
        <v>0</v>
      </c>
      <c r="N180" s="34">
        <f t="shared" si="25"/>
        <v>0</v>
      </c>
      <c r="O180" s="43">
        <f t="shared" si="26"/>
        <v>0</v>
      </c>
      <c r="Q180" s="93">
        <f>IF(C180+D180=0,0,SUM(E$4:E180))</f>
        <v>0</v>
      </c>
      <c r="R180" s="34">
        <f>IF(I180=0,0,SUM(K$4:K180))</f>
        <v>0</v>
      </c>
      <c r="S180" s="43">
        <f>IF(F180+G180=0,0,SUM(O$4:O180))</f>
        <v>0</v>
      </c>
    </row>
    <row r="181" spans="1:19" x14ac:dyDescent="0.25">
      <c r="A181" s="57">
        <f t="shared" si="18"/>
        <v>26</v>
      </c>
      <c r="B181" s="101">
        <f t="shared" si="19"/>
        <v>45834</v>
      </c>
      <c r="C181" s="28"/>
      <c r="D181" s="28"/>
      <c r="E181" s="95">
        <f t="shared" si="20"/>
        <v>0</v>
      </c>
      <c r="F181" s="28"/>
      <c r="G181" s="28"/>
      <c r="H181" s="33">
        <f t="shared" si="21"/>
        <v>0</v>
      </c>
      <c r="I181" s="28"/>
      <c r="J181" s="33">
        <f t="shared" si="22"/>
        <v>0</v>
      </c>
      <c r="K181" s="34">
        <f t="shared" si="23"/>
        <v>0</v>
      </c>
      <c r="M181" s="93">
        <f t="shared" si="24"/>
        <v>0</v>
      </c>
      <c r="N181" s="34">
        <f t="shared" si="25"/>
        <v>0</v>
      </c>
      <c r="O181" s="43">
        <f t="shared" si="26"/>
        <v>0</v>
      </c>
      <c r="Q181" s="93">
        <f>IF(C181+D181=0,0,SUM(E$4:E181))</f>
        <v>0</v>
      </c>
      <c r="R181" s="34">
        <f>IF(I181=0,0,SUM(K$4:K181))</f>
        <v>0</v>
      </c>
      <c r="S181" s="43">
        <f>IF(F181+G181=0,0,SUM(O$4:O181))</f>
        <v>0</v>
      </c>
    </row>
    <row r="182" spans="1:19" x14ac:dyDescent="0.25">
      <c r="A182" s="57">
        <f t="shared" si="18"/>
        <v>26</v>
      </c>
      <c r="B182" s="101">
        <f t="shared" si="19"/>
        <v>45835</v>
      </c>
      <c r="C182" s="28"/>
      <c r="D182" s="28"/>
      <c r="E182" s="95">
        <f t="shared" si="20"/>
        <v>0</v>
      </c>
      <c r="F182" s="28"/>
      <c r="G182" s="28"/>
      <c r="H182" s="33">
        <f t="shared" si="21"/>
        <v>0</v>
      </c>
      <c r="I182" s="28"/>
      <c r="J182" s="33">
        <f t="shared" si="22"/>
        <v>0</v>
      </c>
      <c r="K182" s="34">
        <f t="shared" si="23"/>
        <v>0</v>
      </c>
      <c r="M182" s="93">
        <f t="shared" si="24"/>
        <v>0</v>
      </c>
      <c r="N182" s="34">
        <f t="shared" si="25"/>
        <v>0</v>
      </c>
      <c r="O182" s="43">
        <f t="shared" si="26"/>
        <v>0</v>
      </c>
      <c r="Q182" s="93">
        <f>IF(C182+D182=0,0,SUM(E$4:E182))</f>
        <v>0</v>
      </c>
      <c r="R182" s="34">
        <f>IF(I182=0,0,SUM(K$4:K182))</f>
        <v>0</v>
      </c>
      <c r="S182" s="43">
        <f>IF(F182+G182=0,0,SUM(O$4:O182))</f>
        <v>0</v>
      </c>
    </row>
    <row r="183" spans="1:19" x14ac:dyDescent="0.25">
      <c r="A183" s="57">
        <f t="shared" si="18"/>
        <v>26</v>
      </c>
      <c r="B183" s="101">
        <f t="shared" si="19"/>
        <v>45836</v>
      </c>
      <c r="C183" s="28"/>
      <c r="D183" s="28"/>
      <c r="E183" s="95">
        <f t="shared" si="20"/>
        <v>0</v>
      </c>
      <c r="F183" s="28"/>
      <c r="G183" s="28"/>
      <c r="H183" s="33">
        <f t="shared" si="21"/>
        <v>0</v>
      </c>
      <c r="I183" s="28"/>
      <c r="J183" s="33">
        <f t="shared" si="22"/>
        <v>0</v>
      </c>
      <c r="K183" s="34">
        <f t="shared" si="23"/>
        <v>0</v>
      </c>
      <c r="M183" s="93">
        <f t="shared" si="24"/>
        <v>0</v>
      </c>
      <c r="N183" s="34">
        <f t="shared" si="25"/>
        <v>0</v>
      </c>
      <c r="O183" s="43">
        <f t="shared" si="26"/>
        <v>0</v>
      </c>
      <c r="Q183" s="93">
        <f>IF(C183+D183=0,0,SUM(E$4:E183))</f>
        <v>0</v>
      </c>
      <c r="R183" s="34">
        <f>IF(I183=0,0,SUM(K$4:K183))</f>
        <v>0</v>
      </c>
      <c r="S183" s="43">
        <f>IF(F183+G183=0,0,SUM(O$4:O183))</f>
        <v>0</v>
      </c>
    </row>
    <row r="184" spans="1:19" x14ac:dyDescent="0.25">
      <c r="A184" s="57">
        <f t="shared" si="18"/>
        <v>26</v>
      </c>
      <c r="B184" s="101">
        <f t="shared" si="19"/>
        <v>45837</v>
      </c>
      <c r="C184" s="28"/>
      <c r="D184" s="28"/>
      <c r="E184" s="95">
        <f t="shared" si="20"/>
        <v>0</v>
      </c>
      <c r="F184" s="28"/>
      <c r="G184" s="28"/>
      <c r="H184" s="33">
        <f t="shared" si="21"/>
        <v>0</v>
      </c>
      <c r="I184" s="28"/>
      <c r="J184" s="33">
        <f t="shared" si="22"/>
        <v>0</v>
      </c>
      <c r="K184" s="34">
        <f t="shared" si="23"/>
        <v>0</v>
      </c>
      <c r="M184" s="93">
        <f t="shared" si="24"/>
        <v>0</v>
      </c>
      <c r="N184" s="34">
        <f t="shared" si="25"/>
        <v>0</v>
      </c>
      <c r="O184" s="43">
        <f t="shared" si="26"/>
        <v>0</v>
      </c>
      <c r="Q184" s="93">
        <f>IF(C184+D184=0,0,SUM(E$4:E184))</f>
        <v>0</v>
      </c>
      <c r="R184" s="34">
        <f>IF(I184=0,0,SUM(K$4:K184))</f>
        <v>0</v>
      </c>
      <c r="S184" s="43">
        <f>IF(F184+G184=0,0,SUM(O$4:O184))</f>
        <v>0</v>
      </c>
    </row>
    <row r="185" spans="1:19" x14ac:dyDescent="0.25">
      <c r="A185" s="57">
        <f t="shared" ref="A185:A248" si="27">(B185-WEEKDAY(B185-1)+4-(TRUNC(DATE(YEAR(B185-WEEKDAY(B185-1)+4),1,2)/7)*7+5))/7+1</f>
        <v>27</v>
      </c>
      <c r="B185" s="101">
        <f t="shared" ref="B185:B248" si="28">B184+1</f>
        <v>45838</v>
      </c>
      <c r="C185" s="28"/>
      <c r="D185" s="28"/>
      <c r="E185" s="95">
        <f t="shared" ref="E185:E248" si="29">IF(C185+D185=0,0,C185-C184+D185-D184)</f>
        <v>0</v>
      </c>
      <c r="F185" s="28"/>
      <c r="G185" s="28"/>
      <c r="H185" s="33">
        <f t="shared" ref="H185:H248" si="30">IF(F185+G185=0,0,F185-F184+G185-G184)</f>
        <v>0</v>
      </c>
      <c r="I185" s="28"/>
      <c r="J185" s="33">
        <f t="shared" ref="J185:J248" si="31">IF(I185=0,0,I185-I184)</f>
        <v>0</v>
      </c>
      <c r="K185" s="34">
        <f t="shared" ref="K185:K248" si="32">J185-H185</f>
        <v>0</v>
      </c>
      <c r="M185" s="93">
        <f t="shared" ref="M185:M248" si="33">E185</f>
        <v>0</v>
      </c>
      <c r="N185" s="34">
        <f t="shared" ref="N185:N248" si="34">K185</f>
        <v>0</v>
      </c>
      <c r="O185" s="43">
        <f t="shared" ref="O185:O248" si="35">-H185</f>
        <v>0</v>
      </c>
      <c r="Q185" s="93">
        <f>IF(C185+D185=0,0,SUM(E$4:E185))</f>
        <v>0</v>
      </c>
      <c r="R185" s="34">
        <f>IF(I185=0,0,SUM(K$4:K185))</f>
        <v>0</v>
      </c>
      <c r="S185" s="43">
        <f>IF(F185+G185=0,0,SUM(O$4:O185))</f>
        <v>0</v>
      </c>
    </row>
    <row r="186" spans="1:19" x14ac:dyDescent="0.25">
      <c r="A186" s="57">
        <f t="shared" si="27"/>
        <v>27</v>
      </c>
      <c r="B186" s="101">
        <f t="shared" si="28"/>
        <v>45839</v>
      </c>
      <c r="C186" s="28"/>
      <c r="D186" s="28"/>
      <c r="E186" s="95">
        <f t="shared" si="29"/>
        <v>0</v>
      </c>
      <c r="F186" s="28"/>
      <c r="G186" s="28"/>
      <c r="H186" s="33">
        <f t="shared" si="30"/>
        <v>0</v>
      </c>
      <c r="I186" s="28"/>
      <c r="J186" s="33">
        <f t="shared" si="31"/>
        <v>0</v>
      </c>
      <c r="K186" s="34">
        <f t="shared" si="32"/>
        <v>0</v>
      </c>
      <c r="M186" s="93">
        <f t="shared" si="33"/>
        <v>0</v>
      </c>
      <c r="N186" s="34">
        <f t="shared" si="34"/>
        <v>0</v>
      </c>
      <c r="O186" s="43">
        <f t="shared" si="35"/>
        <v>0</v>
      </c>
      <c r="Q186" s="93">
        <f>IF(C186+D186=0,0,SUM(E$4:E186))</f>
        <v>0</v>
      </c>
      <c r="R186" s="34">
        <f>IF(I186=0,0,SUM(K$4:K186))</f>
        <v>0</v>
      </c>
      <c r="S186" s="43">
        <f>IF(F186+G186=0,0,SUM(O$4:O186))</f>
        <v>0</v>
      </c>
    </row>
    <row r="187" spans="1:19" x14ac:dyDescent="0.25">
      <c r="A187" s="57">
        <f t="shared" si="27"/>
        <v>27</v>
      </c>
      <c r="B187" s="101">
        <f t="shared" si="28"/>
        <v>45840</v>
      </c>
      <c r="C187" s="28"/>
      <c r="D187" s="28"/>
      <c r="E187" s="95">
        <f t="shared" si="29"/>
        <v>0</v>
      </c>
      <c r="F187" s="28"/>
      <c r="G187" s="28"/>
      <c r="H187" s="33">
        <f t="shared" si="30"/>
        <v>0</v>
      </c>
      <c r="I187" s="28"/>
      <c r="J187" s="33">
        <f t="shared" si="31"/>
        <v>0</v>
      </c>
      <c r="K187" s="34">
        <f t="shared" si="32"/>
        <v>0</v>
      </c>
      <c r="M187" s="93">
        <f t="shared" si="33"/>
        <v>0</v>
      </c>
      <c r="N187" s="34">
        <f t="shared" si="34"/>
        <v>0</v>
      </c>
      <c r="O187" s="43">
        <f t="shared" si="35"/>
        <v>0</v>
      </c>
      <c r="Q187" s="93">
        <f>IF(C187+D187=0,0,SUM(E$4:E187))</f>
        <v>0</v>
      </c>
      <c r="R187" s="34">
        <f>IF(I187=0,0,SUM(K$4:K187))</f>
        <v>0</v>
      </c>
      <c r="S187" s="43">
        <f>IF(F187+G187=0,0,SUM(O$4:O187))</f>
        <v>0</v>
      </c>
    </row>
    <row r="188" spans="1:19" x14ac:dyDescent="0.25">
      <c r="A188" s="57">
        <f t="shared" si="27"/>
        <v>27</v>
      </c>
      <c r="B188" s="101">
        <f t="shared" si="28"/>
        <v>45841</v>
      </c>
      <c r="C188" s="28"/>
      <c r="D188" s="28"/>
      <c r="E188" s="95">
        <f t="shared" si="29"/>
        <v>0</v>
      </c>
      <c r="F188" s="28"/>
      <c r="G188" s="28"/>
      <c r="H188" s="33">
        <f t="shared" si="30"/>
        <v>0</v>
      </c>
      <c r="I188" s="28"/>
      <c r="J188" s="33">
        <f t="shared" si="31"/>
        <v>0</v>
      </c>
      <c r="K188" s="34">
        <f t="shared" si="32"/>
        <v>0</v>
      </c>
      <c r="M188" s="93">
        <f t="shared" si="33"/>
        <v>0</v>
      </c>
      <c r="N188" s="34">
        <f t="shared" si="34"/>
        <v>0</v>
      </c>
      <c r="O188" s="43">
        <f t="shared" si="35"/>
        <v>0</v>
      </c>
      <c r="Q188" s="93">
        <f>IF(C188+D188=0,0,SUM(E$4:E188))</f>
        <v>0</v>
      </c>
      <c r="R188" s="34">
        <f>IF(I188=0,0,SUM(K$4:K188))</f>
        <v>0</v>
      </c>
      <c r="S188" s="43">
        <f>IF(F188+G188=0,0,SUM(O$4:O188))</f>
        <v>0</v>
      </c>
    </row>
    <row r="189" spans="1:19" x14ac:dyDescent="0.25">
      <c r="A189" s="57">
        <f t="shared" si="27"/>
        <v>27</v>
      </c>
      <c r="B189" s="101">
        <f t="shared" si="28"/>
        <v>45842</v>
      </c>
      <c r="C189" s="28"/>
      <c r="D189" s="28"/>
      <c r="E189" s="95">
        <f t="shared" si="29"/>
        <v>0</v>
      </c>
      <c r="F189" s="28"/>
      <c r="G189" s="28"/>
      <c r="H189" s="33">
        <f t="shared" si="30"/>
        <v>0</v>
      </c>
      <c r="I189" s="28"/>
      <c r="J189" s="33">
        <f t="shared" si="31"/>
        <v>0</v>
      </c>
      <c r="K189" s="34">
        <f t="shared" si="32"/>
        <v>0</v>
      </c>
      <c r="M189" s="93">
        <f t="shared" si="33"/>
        <v>0</v>
      </c>
      <c r="N189" s="34">
        <f t="shared" si="34"/>
        <v>0</v>
      </c>
      <c r="O189" s="43">
        <f t="shared" si="35"/>
        <v>0</v>
      </c>
      <c r="Q189" s="93">
        <f>IF(C189+D189=0,0,SUM(E$4:E189))</f>
        <v>0</v>
      </c>
      <c r="R189" s="34">
        <f>IF(I189=0,0,SUM(K$4:K189))</f>
        <v>0</v>
      </c>
      <c r="S189" s="43">
        <f>IF(F189+G189=0,0,SUM(O$4:O189))</f>
        <v>0</v>
      </c>
    </row>
    <row r="190" spans="1:19" x14ac:dyDescent="0.25">
      <c r="A190" s="57">
        <f t="shared" si="27"/>
        <v>27</v>
      </c>
      <c r="B190" s="101">
        <f t="shared" si="28"/>
        <v>45843</v>
      </c>
      <c r="C190" s="28"/>
      <c r="D190" s="28"/>
      <c r="E190" s="95">
        <f t="shared" si="29"/>
        <v>0</v>
      </c>
      <c r="F190" s="28"/>
      <c r="G190" s="28"/>
      <c r="H190" s="33">
        <f t="shared" si="30"/>
        <v>0</v>
      </c>
      <c r="I190" s="28"/>
      <c r="J190" s="33">
        <f t="shared" si="31"/>
        <v>0</v>
      </c>
      <c r="K190" s="34">
        <f t="shared" si="32"/>
        <v>0</v>
      </c>
      <c r="M190" s="93">
        <f t="shared" si="33"/>
        <v>0</v>
      </c>
      <c r="N190" s="34">
        <f t="shared" si="34"/>
        <v>0</v>
      </c>
      <c r="O190" s="43">
        <f t="shared" si="35"/>
        <v>0</v>
      </c>
      <c r="Q190" s="93">
        <f>IF(C190+D190=0,0,SUM(E$4:E190))</f>
        <v>0</v>
      </c>
      <c r="R190" s="34">
        <f>IF(I190=0,0,SUM(K$4:K190))</f>
        <v>0</v>
      </c>
      <c r="S190" s="43">
        <f>IF(F190+G190=0,0,SUM(O$4:O190))</f>
        <v>0</v>
      </c>
    </row>
    <row r="191" spans="1:19" x14ac:dyDescent="0.25">
      <c r="A191" s="57">
        <f t="shared" si="27"/>
        <v>27</v>
      </c>
      <c r="B191" s="101">
        <f t="shared" si="28"/>
        <v>45844</v>
      </c>
      <c r="C191" s="28"/>
      <c r="D191" s="28"/>
      <c r="E191" s="95">
        <f t="shared" si="29"/>
        <v>0</v>
      </c>
      <c r="F191" s="28"/>
      <c r="G191" s="28"/>
      <c r="H191" s="33">
        <f t="shared" si="30"/>
        <v>0</v>
      </c>
      <c r="I191" s="28"/>
      <c r="J191" s="33">
        <f t="shared" si="31"/>
        <v>0</v>
      </c>
      <c r="K191" s="34">
        <f t="shared" si="32"/>
        <v>0</v>
      </c>
      <c r="M191" s="93">
        <f t="shared" si="33"/>
        <v>0</v>
      </c>
      <c r="N191" s="34">
        <f t="shared" si="34"/>
        <v>0</v>
      </c>
      <c r="O191" s="43">
        <f t="shared" si="35"/>
        <v>0</v>
      </c>
      <c r="Q191" s="93">
        <f>IF(C191+D191=0,0,SUM(E$4:E191))</f>
        <v>0</v>
      </c>
      <c r="R191" s="34">
        <f>IF(I191=0,0,SUM(K$4:K191))</f>
        <v>0</v>
      </c>
      <c r="S191" s="43">
        <f>IF(F191+G191=0,0,SUM(O$4:O191))</f>
        <v>0</v>
      </c>
    </row>
    <row r="192" spans="1:19" x14ac:dyDescent="0.25">
      <c r="A192" s="57">
        <f t="shared" si="27"/>
        <v>28</v>
      </c>
      <c r="B192" s="101">
        <f t="shared" si="28"/>
        <v>45845</v>
      </c>
      <c r="C192" s="28"/>
      <c r="D192" s="28"/>
      <c r="E192" s="95">
        <f t="shared" si="29"/>
        <v>0</v>
      </c>
      <c r="F192" s="28"/>
      <c r="G192" s="28"/>
      <c r="H192" s="33">
        <f t="shared" si="30"/>
        <v>0</v>
      </c>
      <c r="I192" s="28"/>
      <c r="J192" s="33">
        <f t="shared" si="31"/>
        <v>0</v>
      </c>
      <c r="K192" s="34">
        <f t="shared" si="32"/>
        <v>0</v>
      </c>
      <c r="M192" s="93">
        <f t="shared" si="33"/>
        <v>0</v>
      </c>
      <c r="N192" s="34">
        <f t="shared" si="34"/>
        <v>0</v>
      </c>
      <c r="O192" s="43">
        <f t="shared" si="35"/>
        <v>0</v>
      </c>
      <c r="Q192" s="93">
        <f>IF(C192+D192=0,0,SUM(E$4:E192))</f>
        <v>0</v>
      </c>
      <c r="R192" s="34">
        <f>IF(I192=0,0,SUM(K$4:K192))</f>
        <v>0</v>
      </c>
      <c r="S192" s="43">
        <f>IF(F192+G192=0,0,SUM(O$4:O192))</f>
        <v>0</v>
      </c>
    </row>
    <row r="193" spans="1:19" x14ac:dyDescent="0.25">
      <c r="A193" s="57">
        <f t="shared" si="27"/>
        <v>28</v>
      </c>
      <c r="B193" s="101">
        <f t="shared" si="28"/>
        <v>45846</v>
      </c>
      <c r="C193" s="28"/>
      <c r="D193" s="28"/>
      <c r="E193" s="95">
        <f t="shared" si="29"/>
        <v>0</v>
      </c>
      <c r="F193" s="28"/>
      <c r="G193" s="28"/>
      <c r="H193" s="33">
        <f t="shared" si="30"/>
        <v>0</v>
      </c>
      <c r="I193" s="28"/>
      <c r="J193" s="33">
        <f t="shared" si="31"/>
        <v>0</v>
      </c>
      <c r="K193" s="34">
        <f t="shared" si="32"/>
        <v>0</v>
      </c>
      <c r="M193" s="93">
        <f t="shared" si="33"/>
        <v>0</v>
      </c>
      <c r="N193" s="34">
        <f t="shared" si="34"/>
        <v>0</v>
      </c>
      <c r="O193" s="43">
        <f t="shared" si="35"/>
        <v>0</v>
      </c>
      <c r="Q193" s="93">
        <f>IF(C193+D193=0,0,SUM(E$4:E193))</f>
        <v>0</v>
      </c>
      <c r="R193" s="34">
        <f>IF(I193=0,0,SUM(K$4:K193))</f>
        <v>0</v>
      </c>
      <c r="S193" s="43">
        <f>IF(F193+G193=0,0,SUM(O$4:O193))</f>
        <v>0</v>
      </c>
    </row>
    <row r="194" spans="1:19" x14ac:dyDescent="0.25">
      <c r="A194" s="57">
        <f t="shared" si="27"/>
        <v>28</v>
      </c>
      <c r="B194" s="101">
        <f t="shared" si="28"/>
        <v>45847</v>
      </c>
      <c r="C194" s="28"/>
      <c r="D194" s="28"/>
      <c r="E194" s="95">
        <f t="shared" si="29"/>
        <v>0</v>
      </c>
      <c r="F194" s="28"/>
      <c r="G194" s="28"/>
      <c r="H194" s="33">
        <f t="shared" si="30"/>
        <v>0</v>
      </c>
      <c r="I194" s="28"/>
      <c r="J194" s="33">
        <f t="shared" si="31"/>
        <v>0</v>
      </c>
      <c r="K194" s="34">
        <f t="shared" si="32"/>
        <v>0</v>
      </c>
      <c r="M194" s="93">
        <f t="shared" si="33"/>
        <v>0</v>
      </c>
      <c r="N194" s="34">
        <f t="shared" si="34"/>
        <v>0</v>
      </c>
      <c r="O194" s="43">
        <f t="shared" si="35"/>
        <v>0</v>
      </c>
      <c r="Q194" s="93">
        <f>IF(C194+D194=0,0,SUM(E$4:E194))</f>
        <v>0</v>
      </c>
      <c r="R194" s="34">
        <f>IF(I194=0,0,SUM(K$4:K194))</f>
        <v>0</v>
      </c>
      <c r="S194" s="43">
        <f>IF(F194+G194=0,0,SUM(O$4:O194))</f>
        <v>0</v>
      </c>
    </row>
    <row r="195" spans="1:19" x14ac:dyDescent="0.25">
      <c r="A195" s="57">
        <f t="shared" si="27"/>
        <v>28</v>
      </c>
      <c r="B195" s="101">
        <f t="shared" si="28"/>
        <v>45848</v>
      </c>
      <c r="C195" s="28"/>
      <c r="D195" s="28"/>
      <c r="E195" s="95">
        <f t="shared" si="29"/>
        <v>0</v>
      </c>
      <c r="F195" s="28"/>
      <c r="G195" s="28"/>
      <c r="H195" s="33">
        <f t="shared" si="30"/>
        <v>0</v>
      </c>
      <c r="I195" s="28"/>
      <c r="J195" s="33">
        <f t="shared" si="31"/>
        <v>0</v>
      </c>
      <c r="K195" s="34">
        <f t="shared" si="32"/>
        <v>0</v>
      </c>
      <c r="M195" s="93">
        <f t="shared" si="33"/>
        <v>0</v>
      </c>
      <c r="N195" s="34">
        <f t="shared" si="34"/>
        <v>0</v>
      </c>
      <c r="O195" s="43">
        <f t="shared" si="35"/>
        <v>0</v>
      </c>
      <c r="Q195" s="93">
        <f>IF(C195+D195=0,0,SUM(E$4:E195))</f>
        <v>0</v>
      </c>
      <c r="R195" s="34">
        <f>IF(I195=0,0,SUM(K$4:K195))</f>
        <v>0</v>
      </c>
      <c r="S195" s="43">
        <f>IF(F195+G195=0,0,SUM(O$4:O195))</f>
        <v>0</v>
      </c>
    </row>
    <row r="196" spans="1:19" x14ac:dyDescent="0.25">
      <c r="A196" s="57">
        <f t="shared" si="27"/>
        <v>28</v>
      </c>
      <c r="B196" s="101">
        <f t="shared" si="28"/>
        <v>45849</v>
      </c>
      <c r="C196" s="28"/>
      <c r="D196" s="28"/>
      <c r="E196" s="95">
        <f t="shared" si="29"/>
        <v>0</v>
      </c>
      <c r="F196" s="28"/>
      <c r="G196" s="28"/>
      <c r="H196" s="33">
        <f t="shared" si="30"/>
        <v>0</v>
      </c>
      <c r="I196" s="28"/>
      <c r="J196" s="33">
        <f t="shared" si="31"/>
        <v>0</v>
      </c>
      <c r="K196" s="34">
        <f t="shared" si="32"/>
        <v>0</v>
      </c>
      <c r="M196" s="93">
        <f t="shared" si="33"/>
        <v>0</v>
      </c>
      <c r="N196" s="34">
        <f t="shared" si="34"/>
        <v>0</v>
      </c>
      <c r="O196" s="43">
        <f t="shared" si="35"/>
        <v>0</v>
      </c>
      <c r="Q196" s="93">
        <f>IF(C196+D196=0,0,SUM(E$4:E196))</f>
        <v>0</v>
      </c>
      <c r="R196" s="34">
        <f>IF(I196=0,0,SUM(K$4:K196))</f>
        <v>0</v>
      </c>
      <c r="S196" s="43">
        <f>IF(F196+G196=0,0,SUM(O$4:O196))</f>
        <v>0</v>
      </c>
    </row>
    <row r="197" spans="1:19" x14ac:dyDescent="0.25">
      <c r="A197" s="57">
        <f t="shared" si="27"/>
        <v>28</v>
      </c>
      <c r="B197" s="101">
        <f t="shared" si="28"/>
        <v>45850</v>
      </c>
      <c r="C197" s="28"/>
      <c r="D197" s="28"/>
      <c r="E197" s="95">
        <f t="shared" si="29"/>
        <v>0</v>
      </c>
      <c r="F197" s="28"/>
      <c r="G197" s="28"/>
      <c r="H197" s="33">
        <f t="shared" si="30"/>
        <v>0</v>
      </c>
      <c r="I197" s="28"/>
      <c r="J197" s="33">
        <f t="shared" si="31"/>
        <v>0</v>
      </c>
      <c r="K197" s="34">
        <f t="shared" si="32"/>
        <v>0</v>
      </c>
      <c r="M197" s="93">
        <f t="shared" si="33"/>
        <v>0</v>
      </c>
      <c r="N197" s="34">
        <f t="shared" si="34"/>
        <v>0</v>
      </c>
      <c r="O197" s="43">
        <f t="shared" si="35"/>
        <v>0</v>
      </c>
      <c r="Q197" s="93">
        <f>IF(C197+D197=0,0,SUM(E$4:E197))</f>
        <v>0</v>
      </c>
      <c r="R197" s="34">
        <f>IF(I197=0,0,SUM(K$4:K197))</f>
        <v>0</v>
      </c>
      <c r="S197" s="43">
        <f>IF(F197+G197=0,0,SUM(O$4:O197))</f>
        <v>0</v>
      </c>
    </row>
    <row r="198" spans="1:19" x14ac:dyDescent="0.25">
      <c r="A198" s="57">
        <f t="shared" si="27"/>
        <v>28</v>
      </c>
      <c r="B198" s="101">
        <f t="shared" si="28"/>
        <v>45851</v>
      </c>
      <c r="C198" s="28"/>
      <c r="D198" s="28"/>
      <c r="E198" s="95">
        <f t="shared" si="29"/>
        <v>0</v>
      </c>
      <c r="F198" s="28"/>
      <c r="G198" s="28"/>
      <c r="H198" s="33">
        <f t="shared" si="30"/>
        <v>0</v>
      </c>
      <c r="I198" s="28"/>
      <c r="J198" s="33">
        <f t="shared" si="31"/>
        <v>0</v>
      </c>
      <c r="K198" s="34">
        <f t="shared" si="32"/>
        <v>0</v>
      </c>
      <c r="M198" s="93">
        <f t="shared" si="33"/>
        <v>0</v>
      </c>
      <c r="N198" s="34">
        <f t="shared" si="34"/>
        <v>0</v>
      </c>
      <c r="O198" s="43">
        <f t="shared" si="35"/>
        <v>0</v>
      </c>
      <c r="Q198" s="93">
        <f>IF(C198+D198=0,0,SUM(E$4:E198))</f>
        <v>0</v>
      </c>
      <c r="R198" s="34">
        <f>IF(I198=0,0,SUM(K$4:K198))</f>
        <v>0</v>
      </c>
      <c r="S198" s="43">
        <f>IF(F198+G198=0,0,SUM(O$4:O198))</f>
        <v>0</v>
      </c>
    </row>
    <row r="199" spans="1:19" x14ac:dyDescent="0.25">
      <c r="A199" s="57">
        <f t="shared" si="27"/>
        <v>29</v>
      </c>
      <c r="B199" s="101">
        <f t="shared" si="28"/>
        <v>45852</v>
      </c>
      <c r="C199" s="28"/>
      <c r="D199" s="28"/>
      <c r="E199" s="95">
        <f t="shared" si="29"/>
        <v>0</v>
      </c>
      <c r="F199" s="28"/>
      <c r="G199" s="28"/>
      <c r="H199" s="33">
        <f t="shared" si="30"/>
        <v>0</v>
      </c>
      <c r="I199" s="28"/>
      <c r="J199" s="33">
        <f t="shared" si="31"/>
        <v>0</v>
      </c>
      <c r="K199" s="34">
        <f t="shared" si="32"/>
        <v>0</v>
      </c>
      <c r="M199" s="93">
        <f t="shared" si="33"/>
        <v>0</v>
      </c>
      <c r="N199" s="34">
        <f t="shared" si="34"/>
        <v>0</v>
      </c>
      <c r="O199" s="43">
        <f t="shared" si="35"/>
        <v>0</v>
      </c>
      <c r="Q199" s="93">
        <f>IF(C199+D199=0,0,SUM(E$4:E199))</f>
        <v>0</v>
      </c>
      <c r="R199" s="34">
        <f>IF(I199=0,0,SUM(K$4:K199))</f>
        <v>0</v>
      </c>
      <c r="S199" s="43">
        <f>IF(F199+G199=0,0,SUM(O$4:O199))</f>
        <v>0</v>
      </c>
    </row>
    <row r="200" spans="1:19" x14ac:dyDescent="0.25">
      <c r="A200" s="57">
        <f t="shared" si="27"/>
        <v>29</v>
      </c>
      <c r="B200" s="101">
        <f t="shared" si="28"/>
        <v>45853</v>
      </c>
      <c r="C200" s="28"/>
      <c r="D200" s="28"/>
      <c r="E200" s="95">
        <f t="shared" si="29"/>
        <v>0</v>
      </c>
      <c r="F200" s="28"/>
      <c r="G200" s="28"/>
      <c r="H200" s="33">
        <f t="shared" si="30"/>
        <v>0</v>
      </c>
      <c r="I200" s="28"/>
      <c r="J200" s="33">
        <f t="shared" si="31"/>
        <v>0</v>
      </c>
      <c r="K200" s="34">
        <f t="shared" si="32"/>
        <v>0</v>
      </c>
      <c r="M200" s="93">
        <f t="shared" si="33"/>
        <v>0</v>
      </c>
      <c r="N200" s="34">
        <f t="shared" si="34"/>
        <v>0</v>
      </c>
      <c r="O200" s="43">
        <f t="shared" si="35"/>
        <v>0</v>
      </c>
      <c r="Q200" s="93">
        <f>IF(C200+D200=0,0,SUM(E$4:E200))</f>
        <v>0</v>
      </c>
      <c r="R200" s="34">
        <f>IF(I200=0,0,SUM(K$4:K200))</f>
        <v>0</v>
      </c>
      <c r="S200" s="43">
        <f>IF(F200+G200=0,0,SUM(O$4:O200))</f>
        <v>0</v>
      </c>
    </row>
    <row r="201" spans="1:19" x14ac:dyDescent="0.25">
      <c r="A201" s="57">
        <f t="shared" si="27"/>
        <v>29</v>
      </c>
      <c r="B201" s="101">
        <f t="shared" si="28"/>
        <v>45854</v>
      </c>
      <c r="C201" s="28"/>
      <c r="D201" s="28"/>
      <c r="E201" s="95">
        <f t="shared" si="29"/>
        <v>0</v>
      </c>
      <c r="F201" s="28"/>
      <c r="G201" s="28"/>
      <c r="H201" s="33">
        <f t="shared" si="30"/>
        <v>0</v>
      </c>
      <c r="I201" s="28"/>
      <c r="J201" s="33">
        <f t="shared" si="31"/>
        <v>0</v>
      </c>
      <c r="K201" s="34">
        <f t="shared" si="32"/>
        <v>0</v>
      </c>
      <c r="M201" s="93">
        <f t="shared" si="33"/>
        <v>0</v>
      </c>
      <c r="N201" s="34">
        <f t="shared" si="34"/>
        <v>0</v>
      </c>
      <c r="O201" s="43">
        <f t="shared" si="35"/>
        <v>0</v>
      </c>
      <c r="Q201" s="93">
        <f>IF(C201+D201=0,0,SUM(E$4:E201))</f>
        <v>0</v>
      </c>
      <c r="R201" s="34">
        <f>IF(I201=0,0,SUM(K$4:K201))</f>
        <v>0</v>
      </c>
      <c r="S201" s="43">
        <f>IF(F201+G201=0,0,SUM(O$4:O201))</f>
        <v>0</v>
      </c>
    </row>
    <row r="202" spans="1:19" x14ac:dyDescent="0.25">
      <c r="A202" s="57">
        <f t="shared" si="27"/>
        <v>29</v>
      </c>
      <c r="B202" s="101">
        <f t="shared" si="28"/>
        <v>45855</v>
      </c>
      <c r="C202" s="28"/>
      <c r="D202" s="28"/>
      <c r="E202" s="95">
        <f t="shared" si="29"/>
        <v>0</v>
      </c>
      <c r="F202" s="28"/>
      <c r="G202" s="28"/>
      <c r="H202" s="33">
        <f t="shared" si="30"/>
        <v>0</v>
      </c>
      <c r="I202" s="28"/>
      <c r="J202" s="33">
        <f t="shared" si="31"/>
        <v>0</v>
      </c>
      <c r="K202" s="34">
        <f t="shared" si="32"/>
        <v>0</v>
      </c>
      <c r="M202" s="93">
        <f t="shared" si="33"/>
        <v>0</v>
      </c>
      <c r="N202" s="34">
        <f t="shared" si="34"/>
        <v>0</v>
      </c>
      <c r="O202" s="43">
        <f t="shared" si="35"/>
        <v>0</v>
      </c>
      <c r="Q202" s="93">
        <f>IF(C202+D202=0,0,SUM(E$4:E202))</f>
        <v>0</v>
      </c>
      <c r="R202" s="34">
        <f>IF(I202=0,0,SUM(K$4:K202))</f>
        <v>0</v>
      </c>
      <c r="S202" s="43">
        <f>IF(F202+G202=0,0,SUM(O$4:O202))</f>
        <v>0</v>
      </c>
    </row>
    <row r="203" spans="1:19" x14ac:dyDescent="0.25">
      <c r="A203" s="57">
        <f t="shared" si="27"/>
        <v>29</v>
      </c>
      <c r="B203" s="101">
        <f t="shared" si="28"/>
        <v>45856</v>
      </c>
      <c r="C203" s="28"/>
      <c r="D203" s="28"/>
      <c r="E203" s="95">
        <f t="shared" si="29"/>
        <v>0</v>
      </c>
      <c r="F203" s="28"/>
      <c r="G203" s="28"/>
      <c r="H203" s="33">
        <f t="shared" si="30"/>
        <v>0</v>
      </c>
      <c r="I203" s="28"/>
      <c r="J203" s="33">
        <f t="shared" si="31"/>
        <v>0</v>
      </c>
      <c r="K203" s="34">
        <f t="shared" si="32"/>
        <v>0</v>
      </c>
      <c r="M203" s="93">
        <f t="shared" si="33"/>
        <v>0</v>
      </c>
      <c r="N203" s="34">
        <f t="shared" si="34"/>
        <v>0</v>
      </c>
      <c r="O203" s="43">
        <f t="shared" si="35"/>
        <v>0</v>
      </c>
      <c r="Q203" s="93">
        <f>IF(C203+D203=0,0,SUM(E$4:E203))</f>
        <v>0</v>
      </c>
      <c r="R203" s="34">
        <f>IF(I203=0,0,SUM(K$4:K203))</f>
        <v>0</v>
      </c>
      <c r="S203" s="43">
        <f>IF(F203+G203=0,0,SUM(O$4:O203))</f>
        <v>0</v>
      </c>
    </row>
    <row r="204" spans="1:19" x14ac:dyDescent="0.25">
      <c r="A204" s="57">
        <f t="shared" si="27"/>
        <v>29</v>
      </c>
      <c r="B204" s="101">
        <f t="shared" si="28"/>
        <v>45857</v>
      </c>
      <c r="C204" s="28"/>
      <c r="D204" s="28"/>
      <c r="E204" s="95">
        <f t="shared" si="29"/>
        <v>0</v>
      </c>
      <c r="F204" s="28"/>
      <c r="G204" s="28"/>
      <c r="H204" s="33">
        <f t="shared" si="30"/>
        <v>0</v>
      </c>
      <c r="I204" s="28"/>
      <c r="J204" s="33">
        <f t="shared" si="31"/>
        <v>0</v>
      </c>
      <c r="K204" s="34">
        <f t="shared" si="32"/>
        <v>0</v>
      </c>
      <c r="M204" s="93">
        <f t="shared" si="33"/>
        <v>0</v>
      </c>
      <c r="N204" s="34">
        <f t="shared" si="34"/>
        <v>0</v>
      </c>
      <c r="O204" s="43">
        <f t="shared" si="35"/>
        <v>0</v>
      </c>
      <c r="Q204" s="93">
        <f>IF(C204+D204=0,0,SUM(E$4:E204))</f>
        <v>0</v>
      </c>
      <c r="R204" s="34">
        <f>IF(I204=0,0,SUM(K$4:K204))</f>
        <v>0</v>
      </c>
      <c r="S204" s="43">
        <f>IF(F204+G204=0,0,SUM(O$4:O204))</f>
        <v>0</v>
      </c>
    </row>
    <row r="205" spans="1:19" x14ac:dyDescent="0.25">
      <c r="A205" s="57">
        <f t="shared" si="27"/>
        <v>29</v>
      </c>
      <c r="B205" s="101">
        <f t="shared" si="28"/>
        <v>45858</v>
      </c>
      <c r="C205" s="28"/>
      <c r="D205" s="28"/>
      <c r="E205" s="95">
        <f t="shared" si="29"/>
        <v>0</v>
      </c>
      <c r="F205" s="28"/>
      <c r="G205" s="28"/>
      <c r="H205" s="33">
        <f t="shared" si="30"/>
        <v>0</v>
      </c>
      <c r="I205" s="28"/>
      <c r="J205" s="33">
        <f t="shared" si="31"/>
        <v>0</v>
      </c>
      <c r="K205" s="34">
        <f t="shared" si="32"/>
        <v>0</v>
      </c>
      <c r="M205" s="93">
        <f t="shared" si="33"/>
        <v>0</v>
      </c>
      <c r="N205" s="34">
        <f t="shared" si="34"/>
        <v>0</v>
      </c>
      <c r="O205" s="43">
        <f t="shared" si="35"/>
        <v>0</v>
      </c>
      <c r="Q205" s="93">
        <f>IF(C205+D205=0,0,SUM(E$4:E205))</f>
        <v>0</v>
      </c>
      <c r="R205" s="34">
        <f>IF(I205=0,0,SUM(K$4:K205))</f>
        <v>0</v>
      </c>
      <c r="S205" s="43">
        <f>IF(F205+G205=0,0,SUM(O$4:O205))</f>
        <v>0</v>
      </c>
    </row>
    <row r="206" spans="1:19" x14ac:dyDescent="0.25">
      <c r="A206" s="57">
        <f t="shared" si="27"/>
        <v>30</v>
      </c>
      <c r="B206" s="101">
        <f t="shared" si="28"/>
        <v>45859</v>
      </c>
      <c r="C206" s="28"/>
      <c r="D206" s="28"/>
      <c r="E206" s="95">
        <f t="shared" si="29"/>
        <v>0</v>
      </c>
      <c r="F206" s="28"/>
      <c r="G206" s="28"/>
      <c r="H206" s="33">
        <f t="shared" si="30"/>
        <v>0</v>
      </c>
      <c r="I206" s="28"/>
      <c r="J206" s="33">
        <f t="shared" si="31"/>
        <v>0</v>
      </c>
      <c r="K206" s="34">
        <f t="shared" si="32"/>
        <v>0</v>
      </c>
      <c r="M206" s="93">
        <f t="shared" si="33"/>
        <v>0</v>
      </c>
      <c r="N206" s="34">
        <f t="shared" si="34"/>
        <v>0</v>
      </c>
      <c r="O206" s="43">
        <f t="shared" si="35"/>
        <v>0</v>
      </c>
      <c r="Q206" s="93">
        <f>IF(C206+D206=0,0,SUM(E$4:E206))</f>
        <v>0</v>
      </c>
      <c r="R206" s="34">
        <f>IF(I206=0,0,SUM(K$4:K206))</f>
        <v>0</v>
      </c>
      <c r="S206" s="43">
        <f>IF(F206+G206=0,0,SUM(O$4:O206))</f>
        <v>0</v>
      </c>
    </row>
    <row r="207" spans="1:19" x14ac:dyDescent="0.25">
      <c r="A207" s="57">
        <f t="shared" si="27"/>
        <v>30</v>
      </c>
      <c r="B207" s="101">
        <f t="shared" si="28"/>
        <v>45860</v>
      </c>
      <c r="C207" s="28"/>
      <c r="D207" s="28"/>
      <c r="E207" s="95">
        <f t="shared" si="29"/>
        <v>0</v>
      </c>
      <c r="F207" s="28"/>
      <c r="G207" s="28"/>
      <c r="H207" s="33">
        <f t="shared" si="30"/>
        <v>0</v>
      </c>
      <c r="I207" s="28"/>
      <c r="J207" s="33">
        <f t="shared" si="31"/>
        <v>0</v>
      </c>
      <c r="K207" s="34">
        <f t="shared" si="32"/>
        <v>0</v>
      </c>
      <c r="M207" s="93">
        <f t="shared" si="33"/>
        <v>0</v>
      </c>
      <c r="N207" s="34">
        <f t="shared" si="34"/>
        <v>0</v>
      </c>
      <c r="O207" s="43">
        <f t="shared" si="35"/>
        <v>0</v>
      </c>
      <c r="Q207" s="93">
        <f>IF(C207+D207=0,0,SUM(E$4:E207))</f>
        <v>0</v>
      </c>
      <c r="R207" s="34">
        <f>IF(I207=0,0,SUM(K$4:K207))</f>
        <v>0</v>
      </c>
      <c r="S207" s="43">
        <f>IF(F207+G207=0,0,SUM(O$4:O207))</f>
        <v>0</v>
      </c>
    </row>
    <row r="208" spans="1:19" x14ac:dyDescent="0.25">
      <c r="A208" s="57">
        <f t="shared" si="27"/>
        <v>30</v>
      </c>
      <c r="B208" s="101">
        <f t="shared" si="28"/>
        <v>45861</v>
      </c>
      <c r="C208" s="28"/>
      <c r="D208" s="28"/>
      <c r="E208" s="95">
        <f t="shared" si="29"/>
        <v>0</v>
      </c>
      <c r="F208" s="28"/>
      <c r="G208" s="28"/>
      <c r="H208" s="33">
        <f t="shared" si="30"/>
        <v>0</v>
      </c>
      <c r="I208" s="28"/>
      <c r="J208" s="33">
        <f t="shared" si="31"/>
        <v>0</v>
      </c>
      <c r="K208" s="34">
        <f t="shared" si="32"/>
        <v>0</v>
      </c>
      <c r="M208" s="93">
        <f t="shared" si="33"/>
        <v>0</v>
      </c>
      <c r="N208" s="34">
        <f t="shared" si="34"/>
        <v>0</v>
      </c>
      <c r="O208" s="43">
        <f t="shared" si="35"/>
        <v>0</v>
      </c>
      <c r="Q208" s="93">
        <f>IF(C208+D208=0,0,SUM(E$4:E208))</f>
        <v>0</v>
      </c>
      <c r="R208" s="34">
        <f>IF(I208=0,0,SUM(K$4:K208))</f>
        <v>0</v>
      </c>
      <c r="S208" s="43">
        <f>IF(F208+G208=0,0,SUM(O$4:O208))</f>
        <v>0</v>
      </c>
    </row>
    <row r="209" spans="1:19" x14ac:dyDescent="0.25">
      <c r="A209" s="57">
        <f t="shared" si="27"/>
        <v>30</v>
      </c>
      <c r="B209" s="101">
        <f t="shared" si="28"/>
        <v>45862</v>
      </c>
      <c r="C209" s="28"/>
      <c r="D209" s="28"/>
      <c r="E209" s="95">
        <f t="shared" si="29"/>
        <v>0</v>
      </c>
      <c r="F209" s="28"/>
      <c r="G209" s="28"/>
      <c r="H209" s="33">
        <f t="shared" si="30"/>
        <v>0</v>
      </c>
      <c r="I209" s="28"/>
      <c r="J209" s="33">
        <f t="shared" si="31"/>
        <v>0</v>
      </c>
      <c r="K209" s="34">
        <f t="shared" si="32"/>
        <v>0</v>
      </c>
      <c r="M209" s="93">
        <f t="shared" si="33"/>
        <v>0</v>
      </c>
      <c r="N209" s="34">
        <f t="shared" si="34"/>
        <v>0</v>
      </c>
      <c r="O209" s="43">
        <f t="shared" si="35"/>
        <v>0</v>
      </c>
      <c r="Q209" s="93">
        <f>IF(C209+D209=0,0,SUM(E$4:E209))</f>
        <v>0</v>
      </c>
      <c r="R209" s="34">
        <f>IF(I209=0,0,SUM(K$4:K209))</f>
        <v>0</v>
      </c>
      <c r="S209" s="43">
        <f>IF(F209+G209=0,0,SUM(O$4:O209))</f>
        <v>0</v>
      </c>
    </row>
    <row r="210" spans="1:19" x14ac:dyDescent="0.25">
      <c r="A210" s="57">
        <f t="shared" si="27"/>
        <v>30</v>
      </c>
      <c r="B210" s="101">
        <f t="shared" si="28"/>
        <v>45863</v>
      </c>
      <c r="C210" s="28"/>
      <c r="D210" s="28"/>
      <c r="E210" s="95">
        <f t="shared" si="29"/>
        <v>0</v>
      </c>
      <c r="F210" s="28"/>
      <c r="G210" s="28"/>
      <c r="H210" s="33">
        <f t="shared" si="30"/>
        <v>0</v>
      </c>
      <c r="I210" s="28"/>
      <c r="J210" s="33">
        <f t="shared" si="31"/>
        <v>0</v>
      </c>
      <c r="K210" s="34">
        <f t="shared" si="32"/>
        <v>0</v>
      </c>
      <c r="M210" s="93">
        <f t="shared" si="33"/>
        <v>0</v>
      </c>
      <c r="N210" s="34">
        <f t="shared" si="34"/>
        <v>0</v>
      </c>
      <c r="O210" s="43">
        <f t="shared" si="35"/>
        <v>0</v>
      </c>
      <c r="Q210" s="93">
        <f>IF(C210+D210=0,0,SUM(E$4:E210))</f>
        <v>0</v>
      </c>
      <c r="R210" s="34">
        <f>IF(I210=0,0,SUM(K$4:K210))</f>
        <v>0</v>
      </c>
      <c r="S210" s="43">
        <f>IF(F210+G210=0,0,SUM(O$4:O210))</f>
        <v>0</v>
      </c>
    </row>
    <row r="211" spans="1:19" x14ac:dyDescent="0.25">
      <c r="A211" s="57">
        <f t="shared" si="27"/>
        <v>30</v>
      </c>
      <c r="B211" s="101">
        <f t="shared" si="28"/>
        <v>45864</v>
      </c>
      <c r="C211" s="28"/>
      <c r="D211" s="28"/>
      <c r="E211" s="95">
        <f t="shared" si="29"/>
        <v>0</v>
      </c>
      <c r="F211" s="28"/>
      <c r="G211" s="28"/>
      <c r="H211" s="33">
        <f t="shared" si="30"/>
        <v>0</v>
      </c>
      <c r="I211" s="28"/>
      <c r="J211" s="33">
        <f t="shared" si="31"/>
        <v>0</v>
      </c>
      <c r="K211" s="34">
        <f t="shared" si="32"/>
        <v>0</v>
      </c>
      <c r="M211" s="93">
        <f t="shared" si="33"/>
        <v>0</v>
      </c>
      <c r="N211" s="34">
        <f t="shared" si="34"/>
        <v>0</v>
      </c>
      <c r="O211" s="43">
        <f t="shared" si="35"/>
        <v>0</v>
      </c>
      <c r="Q211" s="93">
        <f>IF(C211+D211=0,0,SUM(E$4:E211))</f>
        <v>0</v>
      </c>
      <c r="R211" s="34">
        <f>IF(I211=0,0,SUM(K$4:K211))</f>
        <v>0</v>
      </c>
      <c r="S211" s="43">
        <f>IF(F211+G211=0,0,SUM(O$4:O211))</f>
        <v>0</v>
      </c>
    </row>
    <row r="212" spans="1:19" x14ac:dyDescent="0.25">
      <c r="A212" s="57">
        <f t="shared" si="27"/>
        <v>30</v>
      </c>
      <c r="B212" s="101">
        <f t="shared" si="28"/>
        <v>45865</v>
      </c>
      <c r="C212" s="28"/>
      <c r="D212" s="28"/>
      <c r="E212" s="95">
        <f t="shared" si="29"/>
        <v>0</v>
      </c>
      <c r="F212" s="28"/>
      <c r="G212" s="28"/>
      <c r="H212" s="33">
        <f t="shared" si="30"/>
        <v>0</v>
      </c>
      <c r="I212" s="28"/>
      <c r="J212" s="33">
        <f t="shared" si="31"/>
        <v>0</v>
      </c>
      <c r="K212" s="34">
        <f t="shared" si="32"/>
        <v>0</v>
      </c>
      <c r="M212" s="93">
        <f t="shared" si="33"/>
        <v>0</v>
      </c>
      <c r="N212" s="34">
        <f t="shared" si="34"/>
        <v>0</v>
      </c>
      <c r="O212" s="43">
        <f t="shared" si="35"/>
        <v>0</v>
      </c>
      <c r="Q212" s="93">
        <f>IF(C212+D212=0,0,SUM(E$4:E212))</f>
        <v>0</v>
      </c>
      <c r="R212" s="34">
        <f>IF(I212=0,0,SUM(K$4:K212))</f>
        <v>0</v>
      </c>
      <c r="S212" s="43">
        <f>IF(F212+G212=0,0,SUM(O$4:O212))</f>
        <v>0</v>
      </c>
    </row>
    <row r="213" spans="1:19" x14ac:dyDescent="0.25">
      <c r="A213" s="57">
        <f t="shared" si="27"/>
        <v>31</v>
      </c>
      <c r="B213" s="101">
        <f t="shared" si="28"/>
        <v>45866</v>
      </c>
      <c r="C213" s="28"/>
      <c r="D213" s="28"/>
      <c r="E213" s="95">
        <f t="shared" si="29"/>
        <v>0</v>
      </c>
      <c r="F213" s="28"/>
      <c r="G213" s="28"/>
      <c r="H213" s="33">
        <f t="shared" si="30"/>
        <v>0</v>
      </c>
      <c r="I213" s="28"/>
      <c r="J213" s="33">
        <f t="shared" si="31"/>
        <v>0</v>
      </c>
      <c r="K213" s="34">
        <f t="shared" si="32"/>
        <v>0</v>
      </c>
      <c r="M213" s="93">
        <f t="shared" si="33"/>
        <v>0</v>
      </c>
      <c r="N213" s="34">
        <f t="shared" si="34"/>
        <v>0</v>
      </c>
      <c r="O213" s="43">
        <f t="shared" si="35"/>
        <v>0</v>
      </c>
      <c r="Q213" s="93">
        <f>IF(C213+D213=0,0,SUM(E$4:E213))</f>
        <v>0</v>
      </c>
      <c r="R213" s="34">
        <f>IF(I213=0,0,SUM(K$4:K213))</f>
        <v>0</v>
      </c>
      <c r="S213" s="43">
        <f>IF(F213+G213=0,0,SUM(O$4:O213))</f>
        <v>0</v>
      </c>
    </row>
    <row r="214" spans="1:19" x14ac:dyDescent="0.25">
      <c r="A214" s="57">
        <f t="shared" si="27"/>
        <v>31</v>
      </c>
      <c r="B214" s="101">
        <f t="shared" si="28"/>
        <v>45867</v>
      </c>
      <c r="C214" s="28"/>
      <c r="D214" s="28"/>
      <c r="E214" s="95">
        <f t="shared" si="29"/>
        <v>0</v>
      </c>
      <c r="F214" s="28"/>
      <c r="G214" s="28"/>
      <c r="H214" s="33">
        <f t="shared" si="30"/>
        <v>0</v>
      </c>
      <c r="I214" s="28"/>
      <c r="J214" s="33">
        <f t="shared" si="31"/>
        <v>0</v>
      </c>
      <c r="K214" s="34">
        <f t="shared" si="32"/>
        <v>0</v>
      </c>
      <c r="M214" s="93">
        <f t="shared" si="33"/>
        <v>0</v>
      </c>
      <c r="N214" s="34">
        <f t="shared" si="34"/>
        <v>0</v>
      </c>
      <c r="O214" s="43">
        <f t="shared" si="35"/>
        <v>0</v>
      </c>
      <c r="Q214" s="93">
        <f>IF(C214+D214=0,0,SUM(E$4:E214))</f>
        <v>0</v>
      </c>
      <c r="R214" s="34">
        <f>IF(I214=0,0,SUM(K$4:K214))</f>
        <v>0</v>
      </c>
      <c r="S214" s="43">
        <f>IF(F214+G214=0,0,SUM(O$4:O214))</f>
        <v>0</v>
      </c>
    </row>
    <row r="215" spans="1:19" x14ac:dyDescent="0.25">
      <c r="A215" s="57">
        <f t="shared" si="27"/>
        <v>31</v>
      </c>
      <c r="B215" s="101">
        <f t="shared" si="28"/>
        <v>45868</v>
      </c>
      <c r="C215" s="28"/>
      <c r="D215" s="28"/>
      <c r="E215" s="95">
        <f t="shared" si="29"/>
        <v>0</v>
      </c>
      <c r="F215" s="28"/>
      <c r="G215" s="28"/>
      <c r="H215" s="33">
        <f t="shared" si="30"/>
        <v>0</v>
      </c>
      <c r="I215" s="28"/>
      <c r="J215" s="33">
        <f t="shared" si="31"/>
        <v>0</v>
      </c>
      <c r="K215" s="34">
        <f t="shared" si="32"/>
        <v>0</v>
      </c>
      <c r="M215" s="93">
        <f t="shared" si="33"/>
        <v>0</v>
      </c>
      <c r="N215" s="34">
        <f t="shared" si="34"/>
        <v>0</v>
      </c>
      <c r="O215" s="43">
        <f t="shared" si="35"/>
        <v>0</v>
      </c>
      <c r="Q215" s="93">
        <f>IF(C215+D215=0,0,SUM(E$4:E215))</f>
        <v>0</v>
      </c>
      <c r="R215" s="34">
        <f>IF(I215=0,0,SUM(K$4:K215))</f>
        <v>0</v>
      </c>
      <c r="S215" s="43">
        <f>IF(F215+G215=0,0,SUM(O$4:O215))</f>
        <v>0</v>
      </c>
    </row>
    <row r="216" spans="1:19" x14ac:dyDescent="0.25">
      <c r="A216" s="57">
        <f t="shared" si="27"/>
        <v>31</v>
      </c>
      <c r="B216" s="101">
        <f t="shared" si="28"/>
        <v>45869</v>
      </c>
      <c r="C216" s="28"/>
      <c r="D216" s="28"/>
      <c r="E216" s="95">
        <f t="shared" si="29"/>
        <v>0</v>
      </c>
      <c r="F216" s="28"/>
      <c r="G216" s="28"/>
      <c r="H216" s="33">
        <f t="shared" si="30"/>
        <v>0</v>
      </c>
      <c r="I216" s="28"/>
      <c r="J216" s="33">
        <f t="shared" si="31"/>
        <v>0</v>
      </c>
      <c r="K216" s="34">
        <f t="shared" si="32"/>
        <v>0</v>
      </c>
      <c r="M216" s="93">
        <f t="shared" si="33"/>
        <v>0</v>
      </c>
      <c r="N216" s="34">
        <f t="shared" si="34"/>
        <v>0</v>
      </c>
      <c r="O216" s="43">
        <f t="shared" si="35"/>
        <v>0</v>
      </c>
      <c r="Q216" s="93">
        <f>IF(C216+D216=0,0,SUM(E$4:E216))</f>
        <v>0</v>
      </c>
      <c r="R216" s="34">
        <f>IF(I216=0,0,SUM(K$4:K216))</f>
        <v>0</v>
      </c>
      <c r="S216" s="43">
        <f>IF(F216+G216=0,0,SUM(O$4:O216))</f>
        <v>0</v>
      </c>
    </row>
    <row r="217" spans="1:19" x14ac:dyDescent="0.25">
      <c r="A217" s="57">
        <f t="shared" si="27"/>
        <v>31</v>
      </c>
      <c r="B217" s="101">
        <f t="shared" si="28"/>
        <v>45870</v>
      </c>
      <c r="C217" s="28"/>
      <c r="D217" s="28"/>
      <c r="E217" s="95">
        <f t="shared" si="29"/>
        <v>0</v>
      </c>
      <c r="F217" s="28"/>
      <c r="G217" s="28"/>
      <c r="H217" s="33">
        <f t="shared" si="30"/>
        <v>0</v>
      </c>
      <c r="I217" s="28"/>
      <c r="J217" s="33">
        <f t="shared" si="31"/>
        <v>0</v>
      </c>
      <c r="K217" s="34">
        <f t="shared" si="32"/>
        <v>0</v>
      </c>
      <c r="M217" s="93">
        <f t="shared" si="33"/>
        <v>0</v>
      </c>
      <c r="N217" s="34">
        <f t="shared" si="34"/>
        <v>0</v>
      </c>
      <c r="O217" s="43">
        <f t="shared" si="35"/>
        <v>0</v>
      </c>
      <c r="Q217" s="93">
        <f>IF(C217+D217=0,0,SUM(E$4:E217))</f>
        <v>0</v>
      </c>
      <c r="R217" s="34">
        <f>IF(I217=0,0,SUM(K$4:K217))</f>
        <v>0</v>
      </c>
      <c r="S217" s="43">
        <f>IF(F217+G217=0,0,SUM(O$4:O217))</f>
        <v>0</v>
      </c>
    </row>
    <row r="218" spans="1:19" x14ac:dyDescent="0.25">
      <c r="A218" s="57">
        <f t="shared" si="27"/>
        <v>31</v>
      </c>
      <c r="B218" s="101">
        <f t="shared" si="28"/>
        <v>45871</v>
      </c>
      <c r="C218" s="28"/>
      <c r="D218" s="28"/>
      <c r="E218" s="95">
        <f t="shared" si="29"/>
        <v>0</v>
      </c>
      <c r="F218" s="28"/>
      <c r="G218" s="28"/>
      <c r="H218" s="33">
        <f t="shared" si="30"/>
        <v>0</v>
      </c>
      <c r="I218" s="28"/>
      <c r="J218" s="33">
        <f t="shared" si="31"/>
        <v>0</v>
      </c>
      <c r="K218" s="34">
        <f t="shared" si="32"/>
        <v>0</v>
      </c>
      <c r="M218" s="93">
        <f t="shared" si="33"/>
        <v>0</v>
      </c>
      <c r="N218" s="34">
        <f t="shared" si="34"/>
        <v>0</v>
      </c>
      <c r="O218" s="43">
        <f t="shared" si="35"/>
        <v>0</v>
      </c>
      <c r="Q218" s="93">
        <f>IF(C218+D218=0,0,SUM(E$4:E218))</f>
        <v>0</v>
      </c>
      <c r="R218" s="34">
        <f>IF(I218=0,0,SUM(K$4:K218))</f>
        <v>0</v>
      </c>
      <c r="S218" s="43">
        <f>IF(F218+G218=0,0,SUM(O$4:O218))</f>
        <v>0</v>
      </c>
    </row>
    <row r="219" spans="1:19" x14ac:dyDescent="0.25">
      <c r="A219" s="57">
        <f t="shared" si="27"/>
        <v>31</v>
      </c>
      <c r="B219" s="101">
        <f t="shared" si="28"/>
        <v>45872</v>
      </c>
      <c r="C219" s="28"/>
      <c r="D219" s="28"/>
      <c r="E219" s="95">
        <f t="shared" si="29"/>
        <v>0</v>
      </c>
      <c r="F219" s="28"/>
      <c r="G219" s="28"/>
      <c r="H219" s="33">
        <f t="shared" si="30"/>
        <v>0</v>
      </c>
      <c r="I219" s="28"/>
      <c r="J219" s="33">
        <f t="shared" si="31"/>
        <v>0</v>
      </c>
      <c r="K219" s="34">
        <f t="shared" si="32"/>
        <v>0</v>
      </c>
      <c r="M219" s="93">
        <f t="shared" si="33"/>
        <v>0</v>
      </c>
      <c r="N219" s="34">
        <f t="shared" si="34"/>
        <v>0</v>
      </c>
      <c r="O219" s="43">
        <f t="shared" si="35"/>
        <v>0</v>
      </c>
      <c r="Q219" s="93">
        <f>IF(C219+D219=0,0,SUM(E$4:E219))</f>
        <v>0</v>
      </c>
      <c r="R219" s="34">
        <f>IF(I219=0,0,SUM(K$4:K219))</f>
        <v>0</v>
      </c>
      <c r="S219" s="43">
        <f>IF(F219+G219=0,0,SUM(O$4:O219))</f>
        <v>0</v>
      </c>
    </row>
    <row r="220" spans="1:19" x14ac:dyDescent="0.25">
      <c r="A220" s="57">
        <f t="shared" si="27"/>
        <v>32</v>
      </c>
      <c r="B220" s="101">
        <f t="shared" si="28"/>
        <v>45873</v>
      </c>
      <c r="C220" s="28"/>
      <c r="D220" s="28"/>
      <c r="E220" s="95">
        <f t="shared" si="29"/>
        <v>0</v>
      </c>
      <c r="F220" s="28"/>
      <c r="G220" s="28"/>
      <c r="H220" s="33">
        <f t="shared" si="30"/>
        <v>0</v>
      </c>
      <c r="I220" s="28"/>
      <c r="J220" s="33">
        <f t="shared" si="31"/>
        <v>0</v>
      </c>
      <c r="K220" s="34">
        <f t="shared" si="32"/>
        <v>0</v>
      </c>
      <c r="M220" s="93">
        <f t="shared" si="33"/>
        <v>0</v>
      </c>
      <c r="N220" s="34">
        <f t="shared" si="34"/>
        <v>0</v>
      </c>
      <c r="O220" s="43">
        <f t="shared" si="35"/>
        <v>0</v>
      </c>
      <c r="Q220" s="93">
        <f>IF(C220+D220=0,0,SUM(E$4:E220))</f>
        <v>0</v>
      </c>
      <c r="R220" s="34">
        <f>IF(I220=0,0,SUM(K$4:K220))</f>
        <v>0</v>
      </c>
      <c r="S220" s="43">
        <f>IF(F220+G220=0,0,SUM(O$4:O220))</f>
        <v>0</v>
      </c>
    </row>
    <row r="221" spans="1:19" x14ac:dyDescent="0.25">
      <c r="A221" s="57">
        <f t="shared" si="27"/>
        <v>32</v>
      </c>
      <c r="B221" s="101">
        <f t="shared" si="28"/>
        <v>45874</v>
      </c>
      <c r="C221" s="28"/>
      <c r="D221" s="28"/>
      <c r="E221" s="95">
        <f t="shared" si="29"/>
        <v>0</v>
      </c>
      <c r="F221" s="28"/>
      <c r="G221" s="28"/>
      <c r="H221" s="33">
        <f t="shared" si="30"/>
        <v>0</v>
      </c>
      <c r="I221" s="28"/>
      <c r="J221" s="33">
        <f t="shared" si="31"/>
        <v>0</v>
      </c>
      <c r="K221" s="34">
        <f t="shared" si="32"/>
        <v>0</v>
      </c>
      <c r="M221" s="93">
        <f t="shared" si="33"/>
        <v>0</v>
      </c>
      <c r="N221" s="34">
        <f t="shared" si="34"/>
        <v>0</v>
      </c>
      <c r="O221" s="43">
        <f t="shared" si="35"/>
        <v>0</v>
      </c>
      <c r="Q221" s="93">
        <f>IF(C221+D221=0,0,SUM(E$4:E221))</f>
        <v>0</v>
      </c>
      <c r="R221" s="34">
        <f>IF(I221=0,0,SUM(K$4:K221))</f>
        <v>0</v>
      </c>
      <c r="S221" s="43">
        <f>IF(F221+G221=0,0,SUM(O$4:O221))</f>
        <v>0</v>
      </c>
    </row>
    <row r="222" spans="1:19" x14ac:dyDescent="0.25">
      <c r="A222" s="57">
        <f t="shared" si="27"/>
        <v>32</v>
      </c>
      <c r="B222" s="101">
        <f t="shared" si="28"/>
        <v>45875</v>
      </c>
      <c r="C222" s="28"/>
      <c r="D222" s="28"/>
      <c r="E222" s="95">
        <f t="shared" si="29"/>
        <v>0</v>
      </c>
      <c r="F222" s="28"/>
      <c r="G222" s="28"/>
      <c r="H222" s="33">
        <f t="shared" si="30"/>
        <v>0</v>
      </c>
      <c r="I222" s="28"/>
      <c r="J222" s="33">
        <f t="shared" si="31"/>
        <v>0</v>
      </c>
      <c r="K222" s="34">
        <f t="shared" si="32"/>
        <v>0</v>
      </c>
      <c r="M222" s="93">
        <f t="shared" si="33"/>
        <v>0</v>
      </c>
      <c r="N222" s="34">
        <f t="shared" si="34"/>
        <v>0</v>
      </c>
      <c r="O222" s="43">
        <f t="shared" si="35"/>
        <v>0</v>
      </c>
      <c r="Q222" s="93">
        <f>IF(C222+D222=0,0,SUM(E$4:E222))</f>
        <v>0</v>
      </c>
      <c r="R222" s="34">
        <f>IF(I222=0,0,SUM(K$4:K222))</f>
        <v>0</v>
      </c>
      <c r="S222" s="43">
        <f>IF(F222+G222=0,0,SUM(O$4:O222))</f>
        <v>0</v>
      </c>
    </row>
    <row r="223" spans="1:19" x14ac:dyDescent="0.25">
      <c r="A223" s="57">
        <f t="shared" si="27"/>
        <v>32</v>
      </c>
      <c r="B223" s="101">
        <f t="shared" si="28"/>
        <v>45876</v>
      </c>
      <c r="C223" s="28"/>
      <c r="D223" s="28"/>
      <c r="E223" s="95">
        <f t="shared" si="29"/>
        <v>0</v>
      </c>
      <c r="F223" s="28"/>
      <c r="G223" s="28"/>
      <c r="H223" s="33">
        <f t="shared" si="30"/>
        <v>0</v>
      </c>
      <c r="I223" s="28"/>
      <c r="J223" s="33">
        <f t="shared" si="31"/>
        <v>0</v>
      </c>
      <c r="K223" s="34">
        <f t="shared" si="32"/>
        <v>0</v>
      </c>
      <c r="M223" s="93">
        <f t="shared" si="33"/>
        <v>0</v>
      </c>
      <c r="N223" s="34">
        <f t="shared" si="34"/>
        <v>0</v>
      </c>
      <c r="O223" s="43">
        <f t="shared" si="35"/>
        <v>0</v>
      </c>
      <c r="Q223" s="93">
        <f>IF(C223+D223=0,0,SUM(E$4:E223))</f>
        <v>0</v>
      </c>
      <c r="R223" s="34">
        <f>IF(I223=0,0,SUM(K$4:K223))</f>
        <v>0</v>
      </c>
      <c r="S223" s="43">
        <f>IF(F223+G223=0,0,SUM(O$4:O223))</f>
        <v>0</v>
      </c>
    </row>
    <row r="224" spans="1:19" x14ac:dyDescent="0.25">
      <c r="A224" s="57">
        <f t="shared" si="27"/>
        <v>32</v>
      </c>
      <c r="B224" s="101">
        <f t="shared" si="28"/>
        <v>45877</v>
      </c>
      <c r="C224" s="28"/>
      <c r="D224" s="28"/>
      <c r="E224" s="95">
        <f t="shared" si="29"/>
        <v>0</v>
      </c>
      <c r="F224" s="28"/>
      <c r="G224" s="28"/>
      <c r="H224" s="33">
        <f t="shared" si="30"/>
        <v>0</v>
      </c>
      <c r="I224" s="28"/>
      <c r="J224" s="33">
        <f t="shared" si="31"/>
        <v>0</v>
      </c>
      <c r="K224" s="34">
        <f t="shared" si="32"/>
        <v>0</v>
      </c>
      <c r="M224" s="93">
        <f t="shared" si="33"/>
        <v>0</v>
      </c>
      <c r="N224" s="34">
        <f t="shared" si="34"/>
        <v>0</v>
      </c>
      <c r="O224" s="43">
        <f t="shared" si="35"/>
        <v>0</v>
      </c>
      <c r="Q224" s="93">
        <f>IF(C224+D224=0,0,SUM(E$4:E224))</f>
        <v>0</v>
      </c>
      <c r="R224" s="34">
        <f>IF(I224=0,0,SUM(K$4:K224))</f>
        <v>0</v>
      </c>
      <c r="S224" s="43">
        <f>IF(F224+G224=0,0,SUM(O$4:O224))</f>
        <v>0</v>
      </c>
    </row>
    <row r="225" spans="1:19" x14ac:dyDescent="0.25">
      <c r="A225" s="57">
        <f t="shared" si="27"/>
        <v>32</v>
      </c>
      <c r="B225" s="101">
        <f t="shared" si="28"/>
        <v>45878</v>
      </c>
      <c r="C225" s="28"/>
      <c r="D225" s="28"/>
      <c r="E225" s="95">
        <f t="shared" si="29"/>
        <v>0</v>
      </c>
      <c r="F225" s="28"/>
      <c r="G225" s="28"/>
      <c r="H225" s="33">
        <f t="shared" si="30"/>
        <v>0</v>
      </c>
      <c r="I225" s="28"/>
      <c r="J225" s="33">
        <f t="shared" si="31"/>
        <v>0</v>
      </c>
      <c r="K225" s="34">
        <f t="shared" si="32"/>
        <v>0</v>
      </c>
      <c r="M225" s="93">
        <f t="shared" si="33"/>
        <v>0</v>
      </c>
      <c r="N225" s="34">
        <f t="shared" si="34"/>
        <v>0</v>
      </c>
      <c r="O225" s="43">
        <f t="shared" si="35"/>
        <v>0</v>
      </c>
      <c r="Q225" s="93">
        <f>IF(C225+D225=0,0,SUM(E$4:E225))</f>
        <v>0</v>
      </c>
      <c r="R225" s="34">
        <f>IF(I225=0,0,SUM(K$4:K225))</f>
        <v>0</v>
      </c>
      <c r="S225" s="43">
        <f>IF(F225+G225=0,0,SUM(O$4:O225))</f>
        <v>0</v>
      </c>
    </row>
    <row r="226" spans="1:19" x14ac:dyDescent="0.25">
      <c r="A226" s="57">
        <f t="shared" si="27"/>
        <v>32</v>
      </c>
      <c r="B226" s="101">
        <f t="shared" si="28"/>
        <v>45879</v>
      </c>
      <c r="C226" s="28"/>
      <c r="D226" s="28"/>
      <c r="E226" s="95">
        <f t="shared" si="29"/>
        <v>0</v>
      </c>
      <c r="F226" s="28"/>
      <c r="G226" s="28"/>
      <c r="H226" s="33">
        <f t="shared" si="30"/>
        <v>0</v>
      </c>
      <c r="I226" s="28"/>
      <c r="J226" s="33">
        <f t="shared" si="31"/>
        <v>0</v>
      </c>
      <c r="K226" s="34">
        <f t="shared" si="32"/>
        <v>0</v>
      </c>
      <c r="M226" s="93">
        <f t="shared" si="33"/>
        <v>0</v>
      </c>
      <c r="N226" s="34">
        <f t="shared" si="34"/>
        <v>0</v>
      </c>
      <c r="O226" s="43">
        <f t="shared" si="35"/>
        <v>0</v>
      </c>
      <c r="Q226" s="93">
        <f>IF(C226+D226=0,0,SUM(E$4:E226))</f>
        <v>0</v>
      </c>
      <c r="R226" s="34">
        <f>IF(I226=0,0,SUM(K$4:K226))</f>
        <v>0</v>
      </c>
      <c r="S226" s="43">
        <f>IF(F226+G226=0,0,SUM(O$4:O226))</f>
        <v>0</v>
      </c>
    </row>
    <row r="227" spans="1:19" x14ac:dyDescent="0.25">
      <c r="A227" s="57">
        <f t="shared" si="27"/>
        <v>33</v>
      </c>
      <c r="B227" s="101">
        <f t="shared" si="28"/>
        <v>45880</v>
      </c>
      <c r="C227" s="28"/>
      <c r="D227" s="28"/>
      <c r="E227" s="95">
        <f t="shared" si="29"/>
        <v>0</v>
      </c>
      <c r="F227" s="28"/>
      <c r="G227" s="28"/>
      <c r="H227" s="33">
        <f t="shared" si="30"/>
        <v>0</v>
      </c>
      <c r="I227" s="28"/>
      <c r="J227" s="33">
        <f t="shared" si="31"/>
        <v>0</v>
      </c>
      <c r="K227" s="34">
        <f t="shared" si="32"/>
        <v>0</v>
      </c>
      <c r="M227" s="93">
        <f t="shared" si="33"/>
        <v>0</v>
      </c>
      <c r="N227" s="34">
        <f t="shared" si="34"/>
        <v>0</v>
      </c>
      <c r="O227" s="43">
        <f t="shared" si="35"/>
        <v>0</v>
      </c>
      <c r="Q227" s="93">
        <f>IF(C227+D227=0,0,SUM(E$4:E227))</f>
        <v>0</v>
      </c>
      <c r="R227" s="34">
        <f>IF(I227=0,0,SUM(K$4:K227))</f>
        <v>0</v>
      </c>
      <c r="S227" s="43">
        <f>IF(F227+G227=0,0,SUM(O$4:O227))</f>
        <v>0</v>
      </c>
    </row>
    <row r="228" spans="1:19" x14ac:dyDescent="0.25">
      <c r="A228" s="57">
        <f t="shared" si="27"/>
        <v>33</v>
      </c>
      <c r="B228" s="101">
        <f t="shared" si="28"/>
        <v>45881</v>
      </c>
      <c r="C228" s="28"/>
      <c r="D228" s="28"/>
      <c r="E228" s="95">
        <f t="shared" si="29"/>
        <v>0</v>
      </c>
      <c r="F228" s="28"/>
      <c r="G228" s="28"/>
      <c r="H228" s="33">
        <f t="shared" si="30"/>
        <v>0</v>
      </c>
      <c r="I228" s="28"/>
      <c r="J228" s="33">
        <f t="shared" si="31"/>
        <v>0</v>
      </c>
      <c r="K228" s="34">
        <f t="shared" si="32"/>
        <v>0</v>
      </c>
      <c r="M228" s="93">
        <f t="shared" si="33"/>
        <v>0</v>
      </c>
      <c r="N228" s="34">
        <f t="shared" si="34"/>
        <v>0</v>
      </c>
      <c r="O228" s="43">
        <f t="shared" si="35"/>
        <v>0</v>
      </c>
      <c r="Q228" s="93">
        <f>IF(C228+D228=0,0,SUM(E$4:E228))</f>
        <v>0</v>
      </c>
      <c r="R228" s="34">
        <f>IF(I228=0,0,SUM(K$4:K228))</f>
        <v>0</v>
      </c>
      <c r="S228" s="43">
        <f>IF(F228+G228=0,0,SUM(O$4:O228))</f>
        <v>0</v>
      </c>
    </row>
    <row r="229" spans="1:19" x14ac:dyDescent="0.25">
      <c r="A229" s="57">
        <f t="shared" si="27"/>
        <v>33</v>
      </c>
      <c r="B229" s="101">
        <f t="shared" si="28"/>
        <v>45882</v>
      </c>
      <c r="C229" s="28"/>
      <c r="D229" s="28"/>
      <c r="E229" s="95">
        <f t="shared" si="29"/>
        <v>0</v>
      </c>
      <c r="F229" s="28"/>
      <c r="G229" s="28"/>
      <c r="H229" s="33">
        <f t="shared" si="30"/>
        <v>0</v>
      </c>
      <c r="I229" s="28"/>
      <c r="J229" s="33">
        <f t="shared" si="31"/>
        <v>0</v>
      </c>
      <c r="K229" s="34">
        <f t="shared" si="32"/>
        <v>0</v>
      </c>
      <c r="M229" s="93">
        <f t="shared" si="33"/>
        <v>0</v>
      </c>
      <c r="N229" s="34">
        <f t="shared" si="34"/>
        <v>0</v>
      </c>
      <c r="O229" s="43">
        <f t="shared" si="35"/>
        <v>0</v>
      </c>
      <c r="Q229" s="93">
        <f>IF(C229+D229=0,0,SUM(E$4:E229))</f>
        <v>0</v>
      </c>
      <c r="R229" s="34">
        <f>IF(I229=0,0,SUM(K$4:K229))</f>
        <v>0</v>
      </c>
      <c r="S229" s="43">
        <f>IF(F229+G229=0,0,SUM(O$4:O229))</f>
        <v>0</v>
      </c>
    </row>
    <row r="230" spans="1:19" x14ac:dyDescent="0.25">
      <c r="A230" s="57">
        <f t="shared" si="27"/>
        <v>33</v>
      </c>
      <c r="B230" s="101">
        <f t="shared" si="28"/>
        <v>45883</v>
      </c>
      <c r="C230" s="28"/>
      <c r="D230" s="28"/>
      <c r="E230" s="95">
        <f t="shared" si="29"/>
        <v>0</v>
      </c>
      <c r="F230" s="28"/>
      <c r="G230" s="28"/>
      <c r="H230" s="33">
        <f t="shared" si="30"/>
        <v>0</v>
      </c>
      <c r="I230" s="28"/>
      <c r="J230" s="33">
        <f t="shared" si="31"/>
        <v>0</v>
      </c>
      <c r="K230" s="34">
        <f t="shared" si="32"/>
        <v>0</v>
      </c>
      <c r="M230" s="93">
        <f t="shared" si="33"/>
        <v>0</v>
      </c>
      <c r="N230" s="34">
        <f t="shared" si="34"/>
        <v>0</v>
      </c>
      <c r="O230" s="43">
        <f t="shared" si="35"/>
        <v>0</v>
      </c>
      <c r="Q230" s="93">
        <f>IF(C230+D230=0,0,SUM(E$4:E230))</f>
        <v>0</v>
      </c>
      <c r="R230" s="34">
        <f>IF(I230=0,0,SUM(K$4:K230))</f>
        <v>0</v>
      </c>
      <c r="S230" s="43">
        <f>IF(F230+G230=0,0,SUM(O$4:O230))</f>
        <v>0</v>
      </c>
    </row>
    <row r="231" spans="1:19" x14ac:dyDescent="0.25">
      <c r="A231" s="57">
        <f t="shared" si="27"/>
        <v>33</v>
      </c>
      <c r="B231" s="101">
        <f t="shared" si="28"/>
        <v>45884</v>
      </c>
      <c r="C231" s="28"/>
      <c r="D231" s="28"/>
      <c r="E231" s="95">
        <f t="shared" si="29"/>
        <v>0</v>
      </c>
      <c r="F231" s="28"/>
      <c r="G231" s="28"/>
      <c r="H231" s="33">
        <f t="shared" si="30"/>
        <v>0</v>
      </c>
      <c r="I231" s="28"/>
      <c r="J231" s="33">
        <f t="shared" si="31"/>
        <v>0</v>
      </c>
      <c r="K231" s="34">
        <f t="shared" si="32"/>
        <v>0</v>
      </c>
      <c r="M231" s="93">
        <f t="shared" si="33"/>
        <v>0</v>
      </c>
      <c r="N231" s="34">
        <f t="shared" si="34"/>
        <v>0</v>
      </c>
      <c r="O231" s="43">
        <f t="shared" si="35"/>
        <v>0</v>
      </c>
      <c r="Q231" s="93">
        <f>IF(C231+D231=0,0,SUM(E$4:E231))</f>
        <v>0</v>
      </c>
      <c r="R231" s="34">
        <f>IF(I231=0,0,SUM(K$4:K231))</f>
        <v>0</v>
      </c>
      <c r="S231" s="43">
        <f>IF(F231+G231=0,0,SUM(O$4:O231))</f>
        <v>0</v>
      </c>
    </row>
    <row r="232" spans="1:19" x14ac:dyDescent="0.25">
      <c r="A232" s="57">
        <f t="shared" si="27"/>
        <v>33</v>
      </c>
      <c r="B232" s="101">
        <f t="shared" si="28"/>
        <v>45885</v>
      </c>
      <c r="C232" s="28"/>
      <c r="D232" s="28"/>
      <c r="E232" s="95">
        <f t="shared" si="29"/>
        <v>0</v>
      </c>
      <c r="F232" s="28"/>
      <c r="G232" s="28"/>
      <c r="H232" s="33">
        <f t="shared" si="30"/>
        <v>0</v>
      </c>
      <c r="I232" s="28"/>
      <c r="J232" s="33">
        <f t="shared" si="31"/>
        <v>0</v>
      </c>
      <c r="K232" s="34">
        <f t="shared" si="32"/>
        <v>0</v>
      </c>
      <c r="M232" s="93">
        <f t="shared" si="33"/>
        <v>0</v>
      </c>
      <c r="N232" s="34">
        <f t="shared" si="34"/>
        <v>0</v>
      </c>
      <c r="O232" s="43">
        <f t="shared" si="35"/>
        <v>0</v>
      </c>
      <c r="Q232" s="93">
        <f>IF(C232+D232=0,0,SUM(E$4:E232))</f>
        <v>0</v>
      </c>
      <c r="R232" s="34">
        <f>IF(I232=0,0,SUM(K$4:K232))</f>
        <v>0</v>
      </c>
      <c r="S232" s="43">
        <f>IF(F232+G232=0,0,SUM(O$4:O232))</f>
        <v>0</v>
      </c>
    </row>
    <row r="233" spans="1:19" x14ac:dyDescent="0.25">
      <c r="A233" s="57">
        <f t="shared" si="27"/>
        <v>33</v>
      </c>
      <c r="B233" s="101">
        <f t="shared" si="28"/>
        <v>45886</v>
      </c>
      <c r="C233" s="28"/>
      <c r="D233" s="28"/>
      <c r="E233" s="95">
        <f t="shared" si="29"/>
        <v>0</v>
      </c>
      <c r="F233" s="28"/>
      <c r="G233" s="28"/>
      <c r="H233" s="33">
        <f t="shared" si="30"/>
        <v>0</v>
      </c>
      <c r="I233" s="28"/>
      <c r="J233" s="33">
        <f t="shared" si="31"/>
        <v>0</v>
      </c>
      <c r="K233" s="34">
        <f t="shared" si="32"/>
        <v>0</v>
      </c>
      <c r="M233" s="93">
        <f t="shared" si="33"/>
        <v>0</v>
      </c>
      <c r="N233" s="34">
        <f t="shared" si="34"/>
        <v>0</v>
      </c>
      <c r="O233" s="43">
        <f t="shared" si="35"/>
        <v>0</v>
      </c>
      <c r="Q233" s="93">
        <f>IF(C233+D233=0,0,SUM(E$4:E233))</f>
        <v>0</v>
      </c>
      <c r="R233" s="34">
        <f>IF(I233=0,0,SUM(K$4:K233))</f>
        <v>0</v>
      </c>
      <c r="S233" s="43">
        <f>IF(F233+G233=0,0,SUM(O$4:O233))</f>
        <v>0</v>
      </c>
    </row>
    <row r="234" spans="1:19" x14ac:dyDescent="0.25">
      <c r="A234" s="57">
        <f t="shared" si="27"/>
        <v>34</v>
      </c>
      <c r="B234" s="101">
        <f t="shared" si="28"/>
        <v>45887</v>
      </c>
      <c r="C234" s="28"/>
      <c r="D234" s="28"/>
      <c r="E234" s="95">
        <f t="shared" si="29"/>
        <v>0</v>
      </c>
      <c r="F234" s="28"/>
      <c r="G234" s="28"/>
      <c r="H234" s="33">
        <f t="shared" si="30"/>
        <v>0</v>
      </c>
      <c r="I234" s="28"/>
      <c r="J234" s="33">
        <f t="shared" si="31"/>
        <v>0</v>
      </c>
      <c r="K234" s="34">
        <f t="shared" si="32"/>
        <v>0</v>
      </c>
      <c r="M234" s="93">
        <f t="shared" si="33"/>
        <v>0</v>
      </c>
      <c r="N234" s="34">
        <f t="shared" si="34"/>
        <v>0</v>
      </c>
      <c r="O234" s="43">
        <f t="shared" si="35"/>
        <v>0</v>
      </c>
      <c r="Q234" s="93">
        <f>IF(C234+D234=0,0,SUM(E$4:E234))</f>
        <v>0</v>
      </c>
      <c r="R234" s="34">
        <f>IF(I234=0,0,SUM(K$4:K234))</f>
        <v>0</v>
      </c>
      <c r="S234" s="43">
        <f>IF(F234+G234=0,0,SUM(O$4:O234))</f>
        <v>0</v>
      </c>
    </row>
    <row r="235" spans="1:19" x14ac:dyDescent="0.25">
      <c r="A235" s="57">
        <f t="shared" si="27"/>
        <v>34</v>
      </c>
      <c r="B235" s="101">
        <f t="shared" si="28"/>
        <v>45888</v>
      </c>
      <c r="C235" s="28"/>
      <c r="D235" s="28"/>
      <c r="E235" s="95">
        <f t="shared" si="29"/>
        <v>0</v>
      </c>
      <c r="F235" s="28"/>
      <c r="G235" s="28"/>
      <c r="H235" s="33">
        <f t="shared" si="30"/>
        <v>0</v>
      </c>
      <c r="I235" s="28"/>
      <c r="J235" s="33">
        <f t="shared" si="31"/>
        <v>0</v>
      </c>
      <c r="K235" s="34">
        <f t="shared" si="32"/>
        <v>0</v>
      </c>
      <c r="M235" s="93">
        <f t="shared" si="33"/>
        <v>0</v>
      </c>
      <c r="N235" s="34">
        <f t="shared" si="34"/>
        <v>0</v>
      </c>
      <c r="O235" s="43">
        <f t="shared" si="35"/>
        <v>0</v>
      </c>
      <c r="Q235" s="93">
        <f>IF(C235+D235=0,0,SUM(E$4:E235))</f>
        <v>0</v>
      </c>
      <c r="R235" s="34">
        <f>IF(I235=0,0,SUM(K$4:K235))</f>
        <v>0</v>
      </c>
      <c r="S235" s="43">
        <f>IF(F235+G235=0,0,SUM(O$4:O235))</f>
        <v>0</v>
      </c>
    </row>
    <row r="236" spans="1:19" x14ac:dyDescent="0.25">
      <c r="A236" s="57">
        <f t="shared" si="27"/>
        <v>34</v>
      </c>
      <c r="B236" s="101">
        <f t="shared" si="28"/>
        <v>45889</v>
      </c>
      <c r="C236" s="28"/>
      <c r="D236" s="28"/>
      <c r="E236" s="95">
        <f t="shared" si="29"/>
        <v>0</v>
      </c>
      <c r="F236" s="28"/>
      <c r="G236" s="28"/>
      <c r="H236" s="33">
        <f t="shared" si="30"/>
        <v>0</v>
      </c>
      <c r="I236" s="28"/>
      <c r="J236" s="33">
        <f t="shared" si="31"/>
        <v>0</v>
      </c>
      <c r="K236" s="34">
        <f t="shared" si="32"/>
        <v>0</v>
      </c>
      <c r="M236" s="93">
        <f t="shared" si="33"/>
        <v>0</v>
      </c>
      <c r="N236" s="34">
        <f t="shared" si="34"/>
        <v>0</v>
      </c>
      <c r="O236" s="43">
        <f t="shared" si="35"/>
        <v>0</v>
      </c>
      <c r="Q236" s="93">
        <f>IF(C236+D236=0,0,SUM(E$4:E236))</f>
        <v>0</v>
      </c>
      <c r="R236" s="34">
        <f>IF(I236=0,0,SUM(K$4:K236))</f>
        <v>0</v>
      </c>
      <c r="S236" s="43">
        <f>IF(F236+G236=0,0,SUM(O$4:O236))</f>
        <v>0</v>
      </c>
    </row>
    <row r="237" spans="1:19" x14ac:dyDescent="0.25">
      <c r="A237" s="57">
        <f t="shared" si="27"/>
        <v>34</v>
      </c>
      <c r="B237" s="101">
        <f t="shared" si="28"/>
        <v>45890</v>
      </c>
      <c r="C237" s="28"/>
      <c r="D237" s="28"/>
      <c r="E237" s="95">
        <f t="shared" si="29"/>
        <v>0</v>
      </c>
      <c r="F237" s="28"/>
      <c r="G237" s="28"/>
      <c r="H237" s="33">
        <f t="shared" si="30"/>
        <v>0</v>
      </c>
      <c r="I237" s="28"/>
      <c r="J237" s="33">
        <f t="shared" si="31"/>
        <v>0</v>
      </c>
      <c r="K237" s="34">
        <f t="shared" si="32"/>
        <v>0</v>
      </c>
      <c r="M237" s="93">
        <f t="shared" si="33"/>
        <v>0</v>
      </c>
      <c r="N237" s="34">
        <f t="shared" si="34"/>
        <v>0</v>
      </c>
      <c r="O237" s="43">
        <f t="shared" si="35"/>
        <v>0</v>
      </c>
      <c r="Q237" s="93">
        <f>IF(C237+D237=0,0,SUM(E$4:E237))</f>
        <v>0</v>
      </c>
      <c r="R237" s="34">
        <f>IF(I237=0,0,SUM(K$4:K237))</f>
        <v>0</v>
      </c>
      <c r="S237" s="43">
        <f>IF(F237+G237=0,0,SUM(O$4:O237))</f>
        <v>0</v>
      </c>
    </row>
    <row r="238" spans="1:19" x14ac:dyDescent="0.25">
      <c r="A238" s="57">
        <f t="shared" si="27"/>
        <v>34</v>
      </c>
      <c r="B238" s="101">
        <f t="shared" si="28"/>
        <v>45891</v>
      </c>
      <c r="C238" s="28"/>
      <c r="D238" s="28"/>
      <c r="E238" s="95">
        <f t="shared" si="29"/>
        <v>0</v>
      </c>
      <c r="F238" s="28"/>
      <c r="G238" s="28"/>
      <c r="H238" s="33">
        <f t="shared" si="30"/>
        <v>0</v>
      </c>
      <c r="I238" s="28"/>
      <c r="J238" s="33">
        <f t="shared" si="31"/>
        <v>0</v>
      </c>
      <c r="K238" s="34">
        <f t="shared" si="32"/>
        <v>0</v>
      </c>
      <c r="M238" s="93">
        <f t="shared" si="33"/>
        <v>0</v>
      </c>
      <c r="N238" s="34">
        <f t="shared" si="34"/>
        <v>0</v>
      </c>
      <c r="O238" s="43">
        <f t="shared" si="35"/>
        <v>0</v>
      </c>
      <c r="Q238" s="93">
        <f>IF(C238+D238=0,0,SUM(E$4:E238))</f>
        <v>0</v>
      </c>
      <c r="R238" s="34">
        <f>IF(I238=0,0,SUM(K$4:K238))</f>
        <v>0</v>
      </c>
      <c r="S238" s="43">
        <f>IF(F238+G238=0,0,SUM(O$4:O238))</f>
        <v>0</v>
      </c>
    </row>
    <row r="239" spans="1:19" x14ac:dyDescent="0.25">
      <c r="A239" s="57">
        <f t="shared" si="27"/>
        <v>34</v>
      </c>
      <c r="B239" s="101">
        <f t="shared" si="28"/>
        <v>45892</v>
      </c>
      <c r="C239" s="28"/>
      <c r="D239" s="28"/>
      <c r="E239" s="95">
        <f t="shared" si="29"/>
        <v>0</v>
      </c>
      <c r="F239" s="28"/>
      <c r="G239" s="28"/>
      <c r="H239" s="33">
        <f t="shared" si="30"/>
        <v>0</v>
      </c>
      <c r="I239" s="28"/>
      <c r="J239" s="33">
        <f t="shared" si="31"/>
        <v>0</v>
      </c>
      <c r="K239" s="34">
        <f t="shared" si="32"/>
        <v>0</v>
      </c>
      <c r="M239" s="93">
        <f t="shared" si="33"/>
        <v>0</v>
      </c>
      <c r="N239" s="34">
        <f t="shared" si="34"/>
        <v>0</v>
      </c>
      <c r="O239" s="43">
        <f t="shared" si="35"/>
        <v>0</v>
      </c>
      <c r="Q239" s="93">
        <f>IF(C239+D239=0,0,SUM(E$4:E239))</f>
        <v>0</v>
      </c>
      <c r="R239" s="34">
        <f>IF(I239=0,0,SUM(K$4:K239))</f>
        <v>0</v>
      </c>
      <c r="S239" s="43">
        <f>IF(F239+G239=0,0,SUM(O$4:O239))</f>
        <v>0</v>
      </c>
    </row>
    <row r="240" spans="1:19" x14ac:dyDescent="0.25">
      <c r="A240" s="57">
        <f t="shared" si="27"/>
        <v>34</v>
      </c>
      <c r="B240" s="101">
        <f t="shared" si="28"/>
        <v>45893</v>
      </c>
      <c r="C240" s="28"/>
      <c r="D240" s="28"/>
      <c r="E240" s="95">
        <f t="shared" si="29"/>
        <v>0</v>
      </c>
      <c r="F240" s="28"/>
      <c r="G240" s="28"/>
      <c r="H240" s="33">
        <f t="shared" si="30"/>
        <v>0</v>
      </c>
      <c r="I240" s="28"/>
      <c r="J240" s="33">
        <f t="shared" si="31"/>
        <v>0</v>
      </c>
      <c r="K240" s="34">
        <f t="shared" si="32"/>
        <v>0</v>
      </c>
      <c r="M240" s="93">
        <f t="shared" si="33"/>
        <v>0</v>
      </c>
      <c r="N240" s="34">
        <f t="shared" si="34"/>
        <v>0</v>
      </c>
      <c r="O240" s="43">
        <f t="shared" si="35"/>
        <v>0</v>
      </c>
      <c r="Q240" s="93">
        <f>IF(C240+D240=0,0,SUM(E$4:E240))</f>
        <v>0</v>
      </c>
      <c r="R240" s="34">
        <f>IF(I240=0,0,SUM(K$4:K240))</f>
        <v>0</v>
      </c>
      <c r="S240" s="43">
        <f>IF(F240+G240=0,0,SUM(O$4:O240))</f>
        <v>0</v>
      </c>
    </row>
    <row r="241" spans="1:19" x14ac:dyDescent="0.25">
      <c r="A241" s="57">
        <f t="shared" si="27"/>
        <v>35</v>
      </c>
      <c r="B241" s="101">
        <f t="shared" si="28"/>
        <v>45894</v>
      </c>
      <c r="C241" s="28"/>
      <c r="D241" s="28"/>
      <c r="E241" s="95">
        <f t="shared" si="29"/>
        <v>0</v>
      </c>
      <c r="F241" s="28"/>
      <c r="G241" s="28"/>
      <c r="H241" s="33">
        <f t="shared" si="30"/>
        <v>0</v>
      </c>
      <c r="I241" s="28"/>
      <c r="J241" s="33">
        <f t="shared" si="31"/>
        <v>0</v>
      </c>
      <c r="K241" s="34">
        <f t="shared" si="32"/>
        <v>0</v>
      </c>
      <c r="M241" s="93">
        <f t="shared" si="33"/>
        <v>0</v>
      </c>
      <c r="N241" s="34">
        <f t="shared" si="34"/>
        <v>0</v>
      </c>
      <c r="O241" s="43">
        <f t="shared" si="35"/>
        <v>0</v>
      </c>
      <c r="Q241" s="93">
        <f>IF(C241+D241=0,0,SUM(E$4:E241))</f>
        <v>0</v>
      </c>
      <c r="R241" s="34">
        <f>IF(I241=0,0,SUM(K$4:K241))</f>
        <v>0</v>
      </c>
      <c r="S241" s="43">
        <f>IF(F241+G241=0,0,SUM(O$4:O241))</f>
        <v>0</v>
      </c>
    </row>
    <row r="242" spans="1:19" x14ac:dyDescent="0.25">
      <c r="A242" s="57">
        <f t="shared" si="27"/>
        <v>35</v>
      </c>
      <c r="B242" s="101">
        <f t="shared" si="28"/>
        <v>45895</v>
      </c>
      <c r="C242" s="28"/>
      <c r="D242" s="28"/>
      <c r="E242" s="95">
        <f t="shared" si="29"/>
        <v>0</v>
      </c>
      <c r="F242" s="28"/>
      <c r="G242" s="28"/>
      <c r="H242" s="33">
        <f t="shared" si="30"/>
        <v>0</v>
      </c>
      <c r="I242" s="28"/>
      <c r="J242" s="33">
        <f t="shared" si="31"/>
        <v>0</v>
      </c>
      <c r="K242" s="34">
        <f t="shared" si="32"/>
        <v>0</v>
      </c>
      <c r="M242" s="93">
        <f t="shared" si="33"/>
        <v>0</v>
      </c>
      <c r="N242" s="34">
        <f t="shared" si="34"/>
        <v>0</v>
      </c>
      <c r="O242" s="43">
        <f t="shared" si="35"/>
        <v>0</v>
      </c>
      <c r="Q242" s="93">
        <f>IF(C242+D242=0,0,SUM(E$4:E242))</f>
        <v>0</v>
      </c>
      <c r="R242" s="34">
        <f>IF(I242=0,0,SUM(K$4:K242))</f>
        <v>0</v>
      </c>
      <c r="S242" s="43">
        <f>IF(F242+G242=0,0,SUM(O$4:O242))</f>
        <v>0</v>
      </c>
    </row>
    <row r="243" spans="1:19" x14ac:dyDescent="0.25">
      <c r="A243" s="57">
        <f t="shared" si="27"/>
        <v>35</v>
      </c>
      <c r="B243" s="101">
        <f t="shared" si="28"/>
        <v>45896</v>
      </c>
      <c r="C243" s="28"/>
      <c r="D243" s="28"/>
      <c r="E243" s="95">
        <f t="shared" si="29"/>
        <v>0</v>
      </c>
      <c r="F243" s="28"/>
      <c r="G243" s="28"/>
      <c r="H243" s="33">
        <f t="shared" si="30"/>
        <v>0</v>
      </c>
      <c r="I243" s="28"/>
      <c r="J243" s="33">
        <f t="shared" si="31"/>
        <v>0</v>
      </c>
      <c r="K243" s="34">
        <f t="shared" si="32"/>
        <v>0</v>
      </c>
      <c r="M243" s="93">
        <f t="shared" si="33"/>
        <v>0</v>
      </c>
      <c r="N243" s="34">
        <f t="shared" si="34"/>
        <v>0</v>
      </c>
      <c r="O243" s="43">
        <f t="shared" si="35"/>
        <v>0</v>
      </c>
      <c r="Q243" s="93">
        <f>IF(C243+D243=0,0,SUM(E$4:E243))</f>
        <v>0</v>
      </c>
      <c r="R243" s="34">
        <f>IF(I243=0,0,SUM(K$4:K243))</f>
        <v>0</v>
      </c>
      <c r="S243" s="43">
        <f>IF(F243+G243=0,0,SUM(O$4:O243))</f>
        <v>0</v>
      </c>
    </row>
    <row r="244" spans="1:19" x14ac:dyDescent="0.25">
      <c r="A244" s="57">
        <f t="shared" si="27"/>
        <v>35</v>
      </c>
      <c r="B244" s="101">
        <f t="shared" si="28"/>
        <v>45897</v>
      </c>
      <c r="C244" s="28"/>
      <c r="D244" s="28"/>
      <c r="E244" s="95">
        <f t="shared" si="29"/>
        <v>0</v>
      </c>
      <c r="F244" s="28"/>
      <c r="G244" s="28"/>
      <c r="H244" s="33">
        <f t="shared" si="30"/>
        <v>0</v>
      </c>
      <c r="I244" s="28"/>
      <c r="J244" s="33">
        <f t="shared" si="31"/>
        <v>0</v>
      </c>
      <c r="K244" s="34">
        <f t="shared" si="32"/>
        <v>0</v>
      </c>
      <c r="M244" s="93">
        <f t="shared" si="33"/>
        <v>0</v>
      </c>
      <c r="N244" s="34">
        <f t="shared" si="34"/>
        <v>0</v>
      </c>
      <c r="O244" s="43">
        <f t="shared" si="35"/>
        <v>0</v>
      </c>
      <c r="Q244" s="93">
        <f>IF(C244+D244=0,0,SUM(E$4:E244))</f>
        <v>0</v>
      </c>
      <c r="R244" s="34">
        <f>IF(I244=0,0,SUM(K$4:K244))</f>
        <v>0</v>
      </c>
      <c r="S244" s="43">
        <f>IF(F244+G244=0,0,SUM(O$4:O244))</f>
        <v>0</v>
      </c>
    </row>
    <row r="245" spans="1:19" x14ac:dyDescent="0.25">
      <c r="A245" s="57">
        <f t="shared" si="27"/>
        <v>35</v>
      </c>
      <c r="B245" s="101">
        <f t="shared" si="28"/>
        <v>45898</v>
      </c>
      <c r="C245" s="28"/>
      <c r="D245" s="28"/>
      <c r="E245" s="95">
        <f t="shared" si="29"/>
        <v>0</v>
      </c>
      <c r="F245" s="28"/>
      <c r="G245" s="28"/>
      <c r="H245" s="33">
        <f t="shared" si="30"/>
        <v>0</v>
      </c>
      <c r="I245" s="28"/>
      <c r="J245" s="33">
        <f t="shared" si="31"/>
        <v>0</v>
      </c>
      <c r="K245" s="34">
        <f t="shared" si="32"/>
        <v>0</v>
      </c>
      <c r="M245" s="93">
        <f t="shared" si="33"/>
        <v>0</v>
      </c>
      <c r="N245" s="34">
        <f t="shared" si="34"/>
        <v>0</v>
      </c>
      <c r="O245" s="43">
        <f t="shared" si="35"/>
        <v>0</v>
      </c>
      <c r="Q245" s="93">
        <f>IF(C245+D245=0,0,SUM(E$4:E245))</f>
        <v>0</v>
      </c>
      <c r="R245" s="34">
        <f>IF(I245=0,0,SUM(K$4:K245))</f>
        <v>0</v>
      </c>
      <c r="S245" s="43">
        <f>IF(F245+G245=0,0,SUM(O$4:O245))</f>
        <v>0</v>
      </c>
    </row>
    <row r="246" spans="1:19" x14ac:dyDescent="0.25">
      <c r="A246" s="57">
        <f t="shared" si="27"/>
        <v>35</v>
      </c>
      <c r="B246" s="101">
        <f t="shared" si="28"/>
        <v>45899</v>
      </c>
      <c r="C246" s="28"/>
      <c r="D246" s="28"/>
      <c r="E246" s="95">
        <f t="shared" si="29"/>
        <v>0</v>
      </c>
      <c r="F246" s="28"/>
      <c r="G246" s="28"/>
      <c r="H246" s="33">
        <f t="shared" si="30"/>
        <v>0</v>
      </c>
      <c r="I246" s="28"/>
      <c r="J246" s="33">
        <f t="shared" si="31"/>
        <v>0</v>
      </c>
      <c r="K246" s="34">
        <f t="shared" si="32"/>
        <v>0</v>
      </c>
      <c r="M246" s="93">
        <f t="shared" si="33"/>
        <v>0</v>
      </c>
      <c r="N246" s="34">
        <f t="shared" si="34"/>
        <v>0</v>
      </c>
      <c r="O246" s="43">
        <f t="shared" si="35"/>
        <v>0</v>
      </c>
      <c r="Q246" s="93">
        <f>IF(C246+D246=0,0,SUM(E$4:E246))</f>
        <v>0</v>
      </c>
      <c r="R246" s="34">
        <f>IF(I246=0,0,SUM(K$4:K246))</f>
        <v>0</v>
      </c>
      <c r="S246" s="43">
        <f>IF(F246+G246=0,0,SUM(O$4:O246))</f>
        <v>0</v>
      </c>
    </row>
    <row r="247" spans="1:19" x14ac:dyDescent="0.25">
      <c r="A247" s="57">
        <f t="shared" si="27"/>
        <v>35</v>
      </c>
      <c r="B247" s="101">
        <f t="shared" si="28"/>
        <v>45900</v>
      </c>
      <c r="C247" s="28"/>
      <c r="D247" s="28"/>
      <c r="E247" s="95">
        <f t="shared" si="29"/>
        <v>0</v>
      </c>
      <c r="F247" s="28"/>
      <c r="G247" s="28"/>
      <c r="H247" s="33">
        <f t="shared" si="30"/>
        <v>0</v>
      </c>
      <c r="I247" s="28"/>
      <c r="J247" s="33">
        <f t="shared" si="31"/>
        <v>0</v>
      </c>
      <c r="K247" s="34">
        <f t="shared" si="32"/>
        <v>0</v>
      </c>
      <c r="M247" s="93">
        <f t="shared" si="33"/>
        <v>0</v>
      </c>
      <c r="N247" s="34">
        <f t="shared" si="34"/>
        <v>0</v>
      </c>
      <c r="O247" s="43">
        <f t="shared" si="35"/>
        <v>0</v>
      </c>
      <c r="Q247" s="93">
        <f>IF(C247+D247=0,0,SUM(E$4:E247))</f>
        <v>0</v>
      </c>
      <c r="R247" s="34">
        <f>IF(I247=0,0,SUM(K$4:K247))</f>
        <v>0</v>
      </c>
      <c r="S247" s="43">
        <f>IF(F247+G247=0,0,SUM(O$4:O247))</f>
        <v>0</v>
      </c>
    </row>
    <row r="248" spans="1:19" x14ac:dyDescent="0.25">
      <c r="A248" s="57">
        <f t="shared" si="27"/>
        <v>36</v>
      </c>
      <c r="B248" s="101">
        <f t="shared" si="28"/>
        <v>45901</v>
      </c>
      <c r="C248" s="28"/>
      <c r="D248" s="28"/>
      <c r="E248" s="95">
        <f t="shared" si="29"/>
        <v>0</v>
      </c>
      <c r="F248" s="28"/>
      <c r="G248" s="28"/>
      <c r="H248" s="33">
        <f t="shared" si="30"/>
        <v>0</v>
      </c>
      <c r="I248" s="28"/>
      <c r="J248" s="33">
        <f t="shared" si="31"/>
        <v>0</v>
      </c>
      <c r="K248" s="34">
        <f t="shared" si="32"/>
        <v>0</v>
      </c>
      <c r="M248" s="93">
        <f t="shared" si="33"/>
        <v>0</v>
      </c>
      <c r="N248" s="34">
        <f t="shared" si="34"/>
        <v>0</v>
      </c>
      <c r="O248" s="43">
        <f t="shared" si="35"/>
        <v>0</v>
      </c>
      <c r="Q248" s="93">
        <f>IF(C248+D248=0,0,SUM(E$4:E248))</f>
        <v>0</v>
      </c>
      <c r="R248" s="34">
        <f>IF(I248=0,0,SUM(K$4:K248))</f>
        <v>0</v>
      </c>
      <c r="S248" s="43">
        <f>IF(F248+G248=0,0,SUM(O$4:O248))</f>
        <v>0</v>
      </c>
    </row>
    <row r="249" spans="1:19" x14ac:dyDescent="0.25">
      <c r="A249" s="57">
        <f t="shared" ref="A249:A312" si="36">(B249-WEEKDAY(B249-1)+4-(TRUNC(DATE(YEAR(B249-WEEKDAY(B249-1)+4),1,2)/7)*7+5))/7+1</f>
        <v>36</v>
      </c>
      <c r="B249" s="101">
        <f t="shared" ref="B249:B312" si="37">B248+1</f>
        <v>45902</v>
      </c>
      <c r="C249" s="28"/>
      <c r="D249" s="28"/>
      <c r="E249" s="95">
        <f t="shared" ref="E249:E312" si="38">IF(C249+D249=0,0,C249-C248+D249-D248)</f>
        <v>0</v>
      </c>
      <c r="F249" s="28"/>
      <c r="G249" s="28"/>
      <c r="H249" s="33">
        <f t="shared" ref="H249:H312" si="39">IF(F249+G249=0,0,F249-F248+G249-G248)</f>
        <v>0</v>
      </c>
      <c r="I249" s="28"/>
      <c r="J249" s="33">
        <f t="shared" ref="J249:J312" si="40">IF(I249=0,0,I249-I248)</f>
        <v>0</v>
      </c>
      <c r="K249" s="34">
        <f t="shared" ref="K249:K312" si="41">J249-H249</f>
        <v>0</v>
      </c>
      <c r="M249" s="93">
        <f t="shared" ref="M249:M312" si="42">E249</f>
        <v>0</v>
      </c>
      <c r="N249" s="34">
        <f t="shared" ref="N249:N312" si="43">K249</f>
        <v>0</v>
      </c>
      <c r="O249" s="43">
        <f t="shared" ref="O249:O312" si="44">-H249</f>
        <v>0</v>
      </c>
      <c r="Q249" s="93">
        <f>IF(C249+D249=0,0,SUM(E$4:E249))</f>
        <v>0</v>
      </c>
      <c r="R249" s="34">
        <f>IF(I249=0,0,SUM(K$4:K249))</f>
        <v>0</v>
      </c>
      <c r="S249" s="43">
        <f>IF(F249+G249=0,0,SUM(O$4:O249))</f>
        <v>0</v>
      </c>
    </row>
    <row r="250" spans="1:19" x14ac:dyDescent="0.25">
      <c r="A250" s="57">
        <f t="shared" si="36"/>
        <v>36</v>
      </c>
      <c r="B250" s="101">
        <f t="shared" si="37"/>
        <v>45903</v>
      </c>
      <c r="C250" s="28"/>
      <c r="D250" s="28"/>
      <c r="E250" s="95">
        <f t="shared" si="38"/>
        <v>0</v>
      </c>
      <c r="F250" s="28"/>
      <c r="G250" s="28"/>
      <c r="H250" s="33">
        <f t="shared" si="39"/>
        <v>0</v>
      </c>
      <c r="I250" s="28"/>
      <c r="J250" s="33">
        <f t="shared" si="40"/>
        <v>0</v>
      </c>
      <c r="K250" s="34">
        <f t="shared" si="41"/>
        <v>0</v>
      </c>
      <c r="M250" s="93">
        <f t="shared" si="42"/>
        <v>0</v>
      </c>
      <c r="N250" s="34">
        <f t="shared" si="43"/>
        <v>0</v>
      </c>
      <c r="O250" s="43">
        <f t="shared" si="44"/>
        <v>0</v>
      </c>
      <c r="Q250" s="93">
        <f>IF(C250+D250=0,0,SUM(E$4:E250))</f>
        <v>0</v>
      </c>
      <c r="R250" s="34">
        <f>IF(I250=0,0,SUM(K$4:K250))</f>
        <v>0</v>
      </c>
      <c r="S250" s="43">
        <f>IF(F250+G250=0,0,SUM(O$4:O250))</f>
        <v>0</v>
      </c>
    </row>
    <row r="251" spans="1:19" x14ac:dyDescent="0.25">
      <c r="A251" s="57">
        <f t="shared" si="36"/>
        <v>36</v>
      </c>
      <c r="B251" s="101">
        <f t="shared" si="37"/>
        <v>45904</v>
      </c>
      <c r="C251" s="28"/>
      <c r="D251" s="28"/>
      <c r="E251" s="95">
        <f t="shared" si="38"/>
        <v>0</v>
      </c>
      <c r="F251" s="28"/>
      <c r="G251" s="28"/>
      <c r="H251" s="33">
        <f t="shared" si="39"/>
        <v>0</v>
      </c>
      <c r="I251" s="28"/>
      <c r="J251" s="33">
        <f t="shared" si="40"/>
        <v>0</v>
      </c>
      <c r="K251" s="34">
        <f t="shared" si="41"/>
        <v>0</v>
      </c>
      <c r="M251" s="93">
        <f t="shared" si="42"/>
        <v>0</v>
      </c>
      <c r="N251" s="34">
        <f t="shared" si="43"/>
        <v>0</v>
      </c>
      <c r="O251" s="43">
        <f t="shared" si="44"/>
        <v>0</v>
      </c>
      <c r="Q251" s="93">
        <f>IF(C251+D251=0,0,SUM(E$4:E251))</f>
        <v>0</v>
      </c>
      <c r="R251" s="34">
        <f>IF(I251=0,0,SUM(K$4:K251))</f>
        <v>0</v>
      </c>
      <c r="S251" s="43">
        <f>IF(F251+G251=0,0,SUM(O$4:O251))</f>
        <v>0</v>
      </c>
    </row>
    <row r="252" spans="1:19" x14ac:dyDescent="0.25">
      <c r="A252" s="57">
        <f t="shared" si="36"/>
        <v>36</v>
      </c>
      <c r="B252" s="101">
        <f t="shared" si="37"/>
        <v>45905</v>
      </c>
      <c r="C252" s="28"/>
      <c r="D252" s="28"/>
      <c r="E252" s="95">
        <f t="shared" si="38"/>
        <v>0</v>
      </c>
      <c r="F252" s="28"/>
      <c r="G252" s="28"/>
      <c r="H252" s="33">
        <f t="shared" si="39"/>
        <v>0</v>
      </c>
      <c r="I252" s="28"/>
      <c r="J252" s="33">
        <f t="shared" si="40"/>
        <v>0</v>
      </c>
      <c r="K252" s="34">
        <f t="shared" si="41"/>
        <v>0</v>
      </c>
      <c r="M252" s="93">
        <f t="shared" si="42"/>
        <v>0</v>
      </c>
      <c r="N252" s="34">
        <f t="shared" si="43"/>
        <v>0</v>
      </c>
      <c r="O252" s="43">
        <f t="shared" si="44"/>
        <v>0</v>
      </c>
      <c r="Q252" s="93">
        <f>IF(C252+D252=0,0,SUM(E$4:E252))</f>
        <v>0</v>
      </c>
      <c r="R252" s="34">
        <f>IF(I252=0,0,SUM(K$4:K252))</f>
        <v>0</v>
      </c>
      <c r="S252" s="43">
        <f>IF(F252+G252=0,0,SUM(O$4:O252))</f>
        <v>0</v>
      </c>
    </row>
    <row r="253" spans="1:19" x14ac:dyDescent="0.25">
      <c r="A253" s="57">
        <f t="shared" si="36"/>
        <v>36</v>
      </c>
      <c r="B253" s="101">
        <f t="shared" si="37"/>
        <v>45906</v>
      </c>
      <c r="C253" s="28"/>
      <c r="D253" s="28"/>
      <c r="E253" s="95">
        <f t="shared" si="38"/>
        <v>0</v>
      </c>
      <c r="F253" s="28"/>
      <c r="G253" s="28"/>
      <c r="H253" s="33">
        <f t="shared" si="39"/>
        <v>0</v>
      </c>
      <c r="I253" s="28"/>
      <c r="J253" s="33">
        <f t="shared" si="40"/>
        <v>0</v>
      </c>
      <c r="K253" s="34">
        <f t="shared" si="41"/>
        <v>0</v>
      </c>
      <c r="M253" s="93">
        <f t="shared" si="42"/>
        <v>0</v>
      </c>
      <c r="N253" s="34">
        <f t="shared" si="43"/>
        <v>0</v>
      </c>
      <c r="O253" s="43">
        <f t="shared" si="44"/>
        <v>0</v>
      </c>
      <c r="Q253" s="93">
        <f>IF(C253+D253=0,0,SUM(E$4:E253))</f>
        <v>0</v>
      </c>
      <c r="R253" s="34">
        <f>IF(I253=0,0,SUM(K$4:K253))</f>
        <v>0</v>
      </c>
      <c r="S253" s="43">
        <f>IF(F253+G253=0,0,SUM(O$4:O253))</f>
        <v>0</v>
      </c>
    </row>
    <row r="254" spans="1:19" x14ac:dyDescent="0.25">
      <c r="A254" s="57">
        <f t="shared" si="36"/>
        <v>36</v>
      </c>
      <c r="B254" s="101">
        <f t="shared" si="37"/>
        <v>45907</v>
      </c>
      <c r="C254" s="28"/>
      <c r="D254" s="28"/>
      <c r="E254" s="95">
        <f t="shared" si="38"/>
        <v>0</v>
      </c>
      <c r="F254" s="28"/>
      <c r="G254" s="28"/>
      <c r="H254" s="33">
        <f t="shared" si="39"/>
        <v>0</v>
      </c>
      <c r="I254" s="28"/>
      <c r="J254" s="33">
        <f t="shared" si="40"/>
        <v>0</v>
      </c>
      <c r="K254" s="34">
        <f t="shared" si="41"/>
        <v>0</v>
      </c>
      <c r="M254" s="93">
        <f t="shared" si="42"/>
        <v>0</v>
      </c>
      <c r="N254" s="34">
        <f t="shared" si="43"/>
        <v>0</v>
      </c>
      <c r="O254" s="43">
        <f t="shared" si="44"/>
        <v>0</v>
      </c>
      <c r="Q254" s="93">
        <f>IF(C254+D254=0,0,SUM(E$4:E254))</f>
        <v>0</v>
      </c>
      <c r="R254" s="34">
        <f>IF(I254=0,0,SUM(K$4:K254))</f>
        <v>0</v>
      </c>
      <c r="S254" s="43">
        <f>IF(F254+G254=0,0,SUM(O$4:O254))</f>
        <v>0</v>
      </c>
    </row>
    <row r="255" spans="1:19" x14ac:dyDescent="0.25">
      <c r="A255" s="57">
        <f t="shared" si="36"/>
        <v>37</v>
      </c>
      <c r="B255" s="101">
        <f t="shared" si="37"/>
        <v>45908</v>
      </c>
      <c r="C255" s="28"/>
      <c r="D255" s="28"/>
      <c r="E255" s="95">
        <f t="shared" si="38"/>
        <v>0</v>
      </c>
      <c r="F255" s="28"/>
      <c r="G255" s="28"/>
      <c r="H255" s="33">
        <f t="shared" si="39"/>
        <v>0</v>
      </c>
      <c r="I255" s="28"/>
      <c r="J255" s="33">
        <f t="shared" si="40"/>
        <v>0</v>
      </c>
      <c r="K255" s="34">
        <f t="shared" si="41"/>
        <v>0</v>
      </c>
      <c r="M255" s="93">
        <f t="shared" si="42"/>
        <v>0</v>
      </c>
      <c r="N255" s="34">
        <f t="shared" si="43"/>
        <v>0</v>
      </c>
      <c r="O255" s="43">
        <f t="shared" si="44"/>
        <v>0</v>
      </c>
      <c r="Q255" s="93">
        <f>IF(C255+D255=0,0,SUM(E$4:E255))</f>
        <v>0</v>
      </c>
      <c r="R255" s="34">
        <f>IF(I255=0,0,SUM(K$4:K255))</f>
        <v>0</v>
      </c>
      <c r="S255" s="43">
        <f>IF(F255+G255=0,0,SUM(O$4:O255))</f>
        <v>0</v>
      </c>
    </row>
    <row r="256" spans="1:19" x14ac:dyDescent="0.25">
      <c r="A256" s="57">
        <f t="shared" si="36"/>
        <v>37</v>
      </c>
      <c r="B256" s="101">
        <f t="shared" si="37"/>
        <v>45909</v>
      </c>
      <c r="C256" s="28"/>
      <c r="D256" s="28"/>
      <c r="E256" s="95">
        <f t="shared" si="38"/>
        <v>0</v>
      </c>
      <c r="F256" s="28"/>
      <c r="G256" s="28"/>
      <c r="H256" s="33">
        <f t="shared" si="39"/>
        <v>0</v>
      </c>
      <c r="I256" s="28"/>
      <c r="J256" s="33">
        <f t="shared" si="40"/>
        <v>0</v>
      </c>
      <c r="K256" s="34">
        <f t="shared" si="41"/>
        <v>0</v>
      </c>
      <c r="M256" s="93">
        <f t="shared" si="42"/>
        <v>0</v>
      </c>
      <c r="N256" s="34">
        <f t="shared" si="43"/>
        <v>0</v>
      </c>
      <c r="O256" s="43">
        <f t="shared" si="44"/>
        <v>0</v>
      </c>
      <c r="Q256" s="93">
        <f>IF(C256+D256=0,0,SUM(E$4:E256))</f>
        <v>0</v>
      </c>
      <c r="R256" s="34">
        <f>IF(I256=0,0,SUM(K$4:K256))</f>
        <v>0</v>
      </c>
      <c r="S256" s="43">
        <f>IF(F256+G256=0,0,SUM(O$4:O256))</f>
        <v>0</v>
      </c>
    </row>
    <row r="257" spans="1:19" x14ac:dyDescent="0.25">
      <c r="A257" s="57">
        <f t="shared" si="36"/>
        <v>37</v>
      </c>
      <c r="B257" s="101">
        <f t="shared" si="37"/>
        <v>45910</v>
      </c>
      <c r="C257" s="28"/>
      <c r="D257" s="28"/>
      <c r="E257" s="95">
        <f t="shared" si="38"/>
        <v>0</v>
      </c>
      <c r="F257" s="28"/>
      <c r="G257" s="28"/>
      <c r="H257" s="33">
        <f t="shared" si="39"/>
        <v>0</v>
      </c>
      <c r="I257" s="28"/>
      <c r="J257" s="33">
        <f t="shared" si="40"/>
        <v>0</v>
      </c>
      <c r="K257" s="34">
        <f t="shared" si="41"/>
        <v>0</v>
      </c>
      <c r="M257" s="93">
        <f t="shared" si="42"/>
        <v>0</v>
      </c>
      <c r="N257" s="34">
        <f t="shared" si="43"/>
        <v>0</v>
      </c>
      <c r="O257" s="43">
        <f t="shared" si="44"/>
        <v>0</v>
      </c>
      <c r="Q257" s="93">
        <f>IF(C257+D257=0,0,SUM(E$4:E257))</f>
        <v>0</v>
      </c>
      <c r="R257" s="34">
        <f>IF(I257=0,0,SUM(K$4:K257))</f>
        <v>0</v>
      </c>
      <c r="S257" s="43">
        <f>IF(F257+G257=0,0,SUM(O$4:O257))</f>
        <v>0</v>
      </c>
    </row>
    <row r="258" spans="1:19" x14ac:dyDescent="0.25">
      <c r="A258" s="57">
        <f t="shared" si="36"/>
        <v>37</v>
      </c>
      <c r="B258" s="101">
        <f t="shared" si="37"/>
        <v>45911</v>
      </c>
      <c r="C258" s="28"/>
      <c r="D258" s="28"/>
      <c r="E258" s="95">
        <f t="shared" si="38"/>
        <v>0</v>
      </c>
      <c r="F258" s="28"/>
      <c r="G258" s="28"/>
      <c r="H258" s="33">
        <f t="shared" si="39"/>
        <v>0</v>
      </c>
      <c r="I258" s="28"/>
      <c r="J258" s="33">
        <f t="shared" si="40"/>
        <v>0</v>
      </c>
      <c r="K258" s="34">
        <f t="shared" si="41"/>
        <v>0</v>
      </c>
      <c r="M258" s="93">
        <f t="shared" si="42"/>
        <v>0</v>
      </c>
      <c r="N258" s="34">
        <f t="shared" si="43"/>
        <v>0</v>
      </c>
      <c r="O258" s="43">
        <f t="shared" si="44"/>
        <v>0</v>
      </c>
      <c r="Q258" s="93">
        <f>IF(C258+D258=0,0,SUM(E$4:E258))</f>
        <v>0</v>
      </c>
      <c r="R258" s="34">
        <f>IF(I258=0,0,SUM(K$4:K258))</f>
        <v>0</v>
      </c>
      <c r="S258" s="43">
        <f>IF(F258+G258=0,0,SUM(O$4:O258))</f>
        <v>0</v>
      </c>
    </row>
    <row r="259" spans="1:19" x14ac:dyDescent="0.25">
      <c r="A259" s="57">
        <f t="shared" si="36"/>
        <v>37</v>
      </c>
      <c r="B259" s="101">
        <f t="shared" si="37"/>
        <v>45912</v>
      </c>
      <c r="C259" s="28"/>
      <c r="D259" s="28"/>
      <c r="E259" s="95">
        <f t="shared" si="38"/>
        <v>0</v>
      </c>
      <c r="F259" s="28"/>
      <c r="G259" s="28"/>
      <c r="H259" s="33">
        <f t="shared" si="39"/>
        <v>0</v>
      </c>
      <c r="I259" s="28"/>
      <c r="J259" s="33">
        <f t="shared" si="40"/>
        <v>0</v>
      </c>
      <c r="K259" s="34">
        <f t="shared" si="41"/>
        <v>0</v>
      </c>
      <c r="M259" s="93">
        <f t="shared" si="42"/>
        <v>0</v>
      </c>
      <c r="N259" s="34">
        <f t="shared" si="43"/>
        <v>0</v>
      </c>
      <c r="O259" s="43">
        <f t="shared" si="44"/>
        <v>0</v>
      </c>
      <c r="Q259" s="93">
        <f>IF(C259+D259=0,0,SUM(E$4:E259))</f>
        <v>0</v>
      </c>
      <c r="R259" s="34">
        <f>IF(I259=0,0,SUM(K$4:K259))</f>
        <v>0</v>
      </c>
      <c r="S259" s="43">
        <f>IF(F259+G259=0,0,SUM(O$4:O259))</f>
        <v>0</v>
      </c>
    </row>
    <row r="260" spans="1:19" x14ac:dyDescent="0.25">
      <c r="A260" s="57">
        <f t="shared" si="36"/>
        <v>37</v>
      </c>
      <c r="B260" s="101">
        <f t="shared" si="37"/>
        <v>45913</v>
      </c>
      <c r="C260" s="28"/>
      <c r="D260" s="28"/>
      <c r="E260" s="95">
        <f t="shared" si="38"/>
        <v>0</v>
      </c>
      <c r="F260" s="28"/>
      <c r="G260" s="28"/>
      <c r="H260" s="33">
        <f t="shared" si="39"/>
        <v>0</v>
      </c>
      <c r="I260" s="28"/>
      <c r="J260" s="33">
        <f t="shared" si="40"/>
        <v>0</v>
      </c>
      <c r="K260" s="34">
        <f t="shared" si="41"/>
        <v>0</v>
      </c>
      <c r="M260" s="93">
        <f t="shared" si="42"/>
        <v>0</v>
      </c>
      <c r="N260" s="34">
        <f t="shared" si="43"/>
        <v>0</v>
      </c>
      <c r="O260" s="43">
        <f t="shared" si="44"/>
        <v>0</v>
      </c>
      <c r="Q260" s="93">
        <f>IF(C260+D260=0,0,SUM(E$4:E260))</f>
        <v>0</v>
      </c>
      <c r="R260" s="34">
        <f>IF(I260=0,0,SUM(K$4:K260))</f>
        <v>0</v>
      </c>
      <c r="S260" s="43">
        <f>IF(F260+G260=0,0,SUM(O$4:O260))</f>
        <v>0</v>
      </c>
    </row>
    <row r="261" spans="1:19" x14ac:dyDescent="0.25">
      <c r="A261" s="57">
        <f t="shared" si="36"/>
        <v>37</v>
      </c>
      <c r="B261" s="101">
        <f t="shared" si="37"/>
        <v>45914</v>
      </c>
      <c r="C261" s="28"/>
      <c r="D261" s="28"/>
      <c r="E261" s="95">
        <f t="shared" si="38"/>
        <v>0</v>
      </c>
      <c r="F261" s="28"/>
      <c r="G261" s="28"/>
      <c r="H261" s="33">
        <f t="shared" si="39"/>
        <v>0</v>
      </c>
      <c r="I261" s="28"/>
      <c r="J261" s="33">
        <f t="shared" si="40"/>
        <v>0</v>
      </c>
      <c r="K261" s="34">
        <f t="shared" si="41"/>
        <v>0</v>
      </c>
      <c r="M261" s="93">
        <f t="shared" si="42"/>
        <v>0</v>
      </c>
      <c r="N261" s="34">
        <f t="shared" si="43"/>
        <v>0</v>
      </c>
      <c r="O261" s="43">
        <f t="shared" si="44"/>
        <v>0</v>
      </c>
      <c r="Q261" s="93">
        <f>IF(C261+D261=0,0,SUM(E$4:E261))</f>
        <v>0</v>
      </c>
      <c r="R261" s="34">
        <f>IF(I261=0,0,SUM(K$4:K261))</f>
        <v>0</v>
      </c>
      <c r="S261" s="43">
        <f>IF(F261+G261=0,0,SUM(O$4:O261))</f>
        <v>0</v>
      </c>
    </row>
    <row r="262" spans="1:19" x14ac:dyDescent="0.25">
      <c r="A262" s="57">
        <f t="shared" si="36"/>
        <v>38</v>
      </c>
      <c r="B262" s="101">
        <f t="shared" si="37"/>
        <v>45915</v>
      </c>
      <c r="C262" s="28"/>
      <c r="D262" s="28"/>
      <c r="E262" s="95">
        <f t="shared" si="38"/>
        <v>0</v>
      </c>
      <c r="F262" s="28"/>
      <c r="G262" s="28"/>
      <c r="H262" s="33">
        <f t="shared" si="39"/>
        <v>0</v>
      </c>
      <c r="I262" s="28"/>
      <c r="J262" s="33">
        <f t="shared" si="40"/>
        <v>0</v>
      </c>
      <c r="K262" s="34">
        <f t="shared" si="41"/>
        <v>0</v>
      </c>
      <c r="M262" s="93">
        <f t="shared" si="42"/>
        <v>0</v>
      </c>
      <c r="N262" s="34">
        <f t="shared" si="43"/>
        <v>0</v>
      </c>
      <c r="O262" s="43">
        <f t="shared" si="44"/>
        <v>0</v>
      </c>
      <c r="Q262" s="93">
        <f>IF(C262+D262=0,0,SUM(E$4:E262))</f>
        <v>0</v>
      </c>
      <c r="R262" s="34">
        <f>IF(I262=0,0,SUM(K$4:K262))</f>
        <v>0</v>
      </c>
      <c r="S262" s="43">
        <f>IF(F262+G262=0,0,SUM(O$4:O262))</f>
        <v>0</v>
      </c>
    </row>
    <row r="263" spans="1:19" x14ac:dyDescent="0.25">
      <c r="A263" s="57">
        <f t="shared" si="36"/>
        <v>38</v>
      </c>
      <c r="B263" s="101">
        <f t="shared" si="37"/>
        <v>45916</v>
      </c>
      <c r="C263" s="28"/>
      <c r="D263" s="28"/>
      <c r="E263" s="95">
        <f t="shared" si="38"/>
        <v>0</v>
      </c>
      <c r="F263" s="28"/>
      <c r="G263" s="28"/>
      <c r="H263" s="33">
        <f t="shared" si="39"/>
        <v>0</v>
      </c>
      <c r="I263" s="28"/>
      <c r="J263" s="33">
        <f t="shared" si="40"/>
        <v>0</v>
      </c>
      <c r="K263" s="34">
        <f t="shared" si="41"/>
        <v>0</v>
      </c>
      <c r="M263" s="93">
        <f t="shared" si="42"/>
        <v>0</v>
      </c>
      <c r="N263" s="34">
        <f t="shared" si="43"/>
        <v>0</v>
      </c>
      <c r="O263" s="43">
        <f t="shared" si="44"/>
        <v>0</v>
      </c>
      <c r="Q263" s="93">
        <f>IF(C263+D263=0,0,SUM(E$4:E263))</f>
        <v>0</v>
      </c>
      <c r="R263" s="34">
        <f>IF(I263=0,0,SUM(K$4:K263))</f>
        <v>0</v>
      </c>
      <c r="S263" s="43">
        <f>IF(F263+G263=0,0,SUM(O$4:O263))</f>
        <v>0</v>
      </c>
    </row>
    <row r="264" spans="1:19" x14ac:dyDescent="0.25">
      <c r="A264" s="57">
        <f t="shared" si="36"/>
        <v>38</v>
      </c>
      <c r="B264" s="101">
        <f t="shared" si="37"/>
        <v>45917</v>
      </c>
      <c r="C264" s="28"/>
      <c r="D264" s="28"/>
      <c r="E264" s="95">
        <f t="shared" si="38"/>
        <v>0</v>
      </c>
      <c r="F264" s="28"/>
      <c r="G264" s="28"/>
      <c r="H264" s="33">
        <f t="shared" si="39"/>
        <v>0</v>
      </c>
      <c r="I264" s="28"/>
      <c r="J264" s="33">
        <f t="shared" si="40"/>
        <v>0</v>
      </c>
      <c r="K264" s="34">
        <f t="shared" si="41"/>
        <v>0</v>
      </c>
      <c r="M264" s="93">
        <f t="shared" si="42"/>
        <v>0</v>
      </c>
      <c r="N264" s="34">
        <f t="shared" si="43"/>
        <v>0</v>
      </c>
      <c r="O264" s="43">
        <f t="shared" si="44"/>
        <v>0</v>
      </c>
      <c r="Q264" s="93">
        <f>IF(C264+D264=0,0,SUM(E$4:E264))</f>
        <v>0</v>
      </c>
      <c r="R264" s="34">
        <f>IF(I264=0,0,SUM(K$4:K264))</f>
        <v>0</v>
      </c>
      <c r="S264" s="43">
        <f>IF(F264+G264=0,0,SUM(O$4:O264))</f>
        <v>0</v>
      </c>
    </row>
    <row r="265" spans="1:19" x14ac:dyDescent="0.25">
      <c r="A265" s="57">
        <f t="shared" si="36"/>
        <v>38</v>
      </c>
      <c r="B265" s="101">
        <f t="shared" si="37"/>
        <v>45918</v>
      </c>
      <c r="C265" s="28"/>
      <c r="D265" s="28"/>
      <c r="E265" s="95">
        <f t="shared" si="38"/>
        <v>0</v>
      </c>
      <c r="F265" s="28"/>
      <c r="G265" s="28"/>
      <c r="H265" s="33">
        <f t="shared" si="39"/>
        <v>0</v>
      </c>
      <c r="I265" s="28"/>
      <c r="J265" s="33">
        <f t="shared" si="40"/>
        <v>0</v>
      </c>
      <c r="K265" s="34">
        <f t="shared" si="41"/>
        <v>0</v>
      </c>
      <c r="M265" s="93">
        <f t="shared" si="42"/>
        <v>0</v>
      </c>
      <c r="N265" s="34">
        <f t="shared" si="43"/>
        <v>0</v>
      </c>
      <c r="O265" s="43">
        <f t="shared" si="44"/>
        <v>0</v>
      </c>
      <c r="Q265" s="93">
        <f>IF(C265+D265=0,0,SUM(E$4:E265))</f>
        <v>0</v>
      </c>
      <c r="R265" s="34">
        <f>IF(I265=0,0,SUM(K$4:K265))</f>
        <v>0</v>
      </c>
      <c r="S265" s="43">
        <f>IF(F265+G265=0,0,SUM(O$4:O265))</f>
        <v>0</v>
      </c>
    </row>
    <row r="266" spans="1:19" x14ac:dyDescent="0.25">
      <c r="A266" s="57">
        <f t="shared" si="36"/>
        <v>38</v>
      </c>
      <c r="B266" s="101">
        <f t="shared" si="37"/>
        <v>45919</v>
      </c>
      <c r="C266" s="28"/>
      <c r="D266" s="28"/>
      <c r="E266" s="95">
        <f t="shared" si="38"/>
        <v>0</v>
      </c>
      <c r="F266" s="28"/>
      <c r="G266" s="28"/>
      <c r="H266" s="33">
        <f t="shared" si="39"/>
        <v>0</v>
      </c>
      <c r="I266" s="28"/>
      <c r="J266" s="33">
        <f t="shared" si="40"/>
        <v>0</v>
      </c>
      <c r="K266" s="34">
        <f t="shared" si="41"/>
        <v>0</v>
      </c>
      <c r="M266" s="93">
        <f t="shared" si="42"/>
        <v>0</v>
      </c>
      <c r="N266" s="34">
        <f t="shared" si="43"/>
        <v>0</v>
      </c>
      <c r="O266" s="43">
        <f t="shared" si="44"/>
        <v>0</v>
      </c>
      <c r="Q266" s="93">
        <f>IF(C266+D266=0,0,SUM(E$4:E266))</f>
        <v>0</v>
      </c>
      <c r="R266" s="34">
        <f>IF(I266=0,0,SUM(K$4:K266))</f>
        <v>0</v>
      </c>
      <c r="S266" s="43">
        <f>IF(F266+G266=0,0,SUM(O$4:O266))</f>
        <v>0</v>
      </c>
    </row>
    <row r="267" spans="1:19" x14ac:dyDescent="0.25">
      <c r="A267" s="57">
        <f t="shared" si="36"/>
        <v>38</v>
      </c>
      <c r="B267" s="101">
        <f t="shared" si="37"/>
        <v>45920</v>
      </c>
      <c r="C267" s="28"/>
      <c r="D267" s="28"/>
      <c r="E267" s="95">
        <f t="shared" si="38"/>
        <v>0</v>
      </c>
      <c r="F267" s="28"/>
      <c r="G267" s="28"/>
      <c r="H267" s="33">
        <f t="shared" si="39"/>
        <v>0</v>
      </c>
      <c r="I267" s="28"/>
      <c r="J267" s="33">
        <f t="shared" si="40"/>
        <v>0</v>
      </c>
      <c r="K267" s="34">
        <f t="shared" si="41"/>
        <v>0</v>
      </c>
      <c r="M267" s="93">
        <f t="shared" si="42"/>
        <v>0</v>
      </c>
      <c r="N267" s="34">
        <f t="shared" si="43"/>
        <v>0</v>
      </c>
      <c r="O267" s="43">
        <f t="shared" si="44"/>
        <v>0</v>
      </c>
      <c r="Q267" s="93">
        <f>IF(C267+D267=0,0,SUM(E$4:E267))</f>
        <v>0</v>
      </c>
      <c r="R267" s="34">
        <f>IF(I267=0,0,SUM(K$4:K267))</f>
        <v>0</v>
      </c>
      <c r="S267" s="43">
        <f>IF(F267+G267=0,0,SUM(O$4:O267))</f>
        <v>0</v>
      </c>
    </row>
    <row r="268" spans="1:19" x14ac:dyDescent="0.25">
      <c r="A268" s="57">
        <f t="shared" si="36"/>
        <v>38</v>
      </c>
      <c r="B268" s="101">
        <f t="shared" si="37"/>
        <v>45921</v>
      </c>
      <c r="C268" s="28"/>
      <c r="D268" s="28"/>
      <c r="E268" s="95">
        <f t="shared" si="38"/>
        <v>0</v>
      </c>
      <c r="F268" s="28"/>
      <c r="G268" s="28"/>
      <c r="H268" s="33">
        <f t="shared" si="39"/>
        <v>0</v>
      </c>
      <c r="I268" s="28"/>
      <c r="J268" s="33">
        <f t="shared" si="40"/>
        <v>0</v>
      </c>
      <c r="K268" s="34">
        <f t="shared" si="41"/>
        <v>0</v>
      </c>
      <c r="M268" s="93">
        <f t="shared" si="42"/>
        <v>0</v>
      </c>
      <c r="N268" s="34">
        <f t="shared" si="43"/>
        <v>0</v>
      </c>
      <c r="O268" s="43">
        <f t="shared" si="44"/>
        <v>0</v>
      </c>
      <c r="Q268" s="93">
        <f>IF(C268+D268=0,0,SUM(E$4:E268))</f>
        <v>0</v>
      </c>
      <c r="R268" s="34">
        <f>IF(I268=0,0,SUM(K$4:K268))</f>
        <v>0</v>
      </c>
      <c r="S268" s="43">
        <f>IF(F268+G268=0,0,SUM(O$4:O268))</f>
        <v>0</v>
      </c>
    </row>
    <row r="269" spans="1:19" x14ac:dyDescent="0.25">
      <c r="A269" s="57">
        <f t="shared" si="36"/>
        <v>39</v>
      </c>
      <c r="B269" s="101">
        <f t="shared" si="37"/>
        <v>45922</v>
      </c>
      <c r="C269" s="28"/>
      <c r="D269" s="28"/>
      <c r="E269" s="95">
        <f t="shared" si="38"/>
        <v>0</v>
      </c>
      <c r="F269" s="28"/>
      <c r="G269" s="28"/>
      <c r="H269" s="33">
        <f t="shared" si="39"/>
        <v>0</v>
      </c>
      <c r="I269" s="28"/>
      <c r="J269" s="33">
        <f t="shared" si="40"/>
        <v>0</v>
      </c>
      <c r="K269" s="34">
        <f t="shared" si="41"/>
        <v>0</v>
      </c>
      <c r="M269" s="93">
        <f t="shared" si="42"/>
        <v>0</v>
      </c>
      <c r="N269" s="34">
        <f t="shared" si="43"/>
        <v>0</v>
      </c>
      <c r="O269" s="43">
        <f t="shared" si="44"/>
        <v>0</v>
      </c>
      <c r="Q269" s="93">
        <f>IF(C269+D269=0,0,SUM(E$4:E269))</f>
        <v>0</v>
      </c>
      <c r="R269" s="34">
        <f>IF(I269=0,0,SUM(K$4:K269))</f>
        <v>0</v>
      </c>
      <c r="S269" s="43">
        <f>IF(F269+G269=0,0,SUM(O$4:O269))</f>
        <v>0</v>
      </c>
    </row>
    <row r="270" spans="1:19" x14ac:dyDescent="0.25">
      <c r="A270" s="57">
        <f t="shared" si="36"/>
        <v>39</v>
      </c>
      <c r="B270" s="101">
        <f t="shared" si="37"/>
        <v>45923</v>
      </c>
      <c r="C270" s="28"/>
      <c r="D270" s="28"/>
      <c r="E270" s="95">
        <f t="shared" si="38"/>
        <v>0</v>
      </c>
      <c r="F270" s="28"/>
      <c r="G270" s="28"/>
      <c r="H270" s="33">
        <f t="shared" si="39"/>
        <v>0</v>
      </c>
      <c r="I270" s="28"/>
      <c r="J270" s="33">
        <f t="shared" si="40"/>
        <v>0</v>
      </c>
      <c r="K270" s="34">
        <f t="shared" si="41"/>
        <v>0</v>
      </c>
      <c r="M270" s="93">
        <f t="shared" si="42"/>
        <v>0</v>
      </c>
      <c r="N270" s="34">
        <f t="shared" si="43"/>
        <v>0</v>
      </c>
      <c r="O270" s="43">
        <f t="shared" si="44"/>
        <v>0</v>
      </c>
      <c r="Q270" s="93">
        <f>IF(C270+D270=0,0,SUM(E$4:E270))</f>
        <v>0</v>
      </c>
      <c r="R270" s="34">
        <f>IF(I270=0,0,SUM(K$4:K270))</f>
        <v>0</v>
      </c>
      <c r="S270" s="43">
        <f>IF(F270+G270=0,0,SUM(O$4:O270))</f>
        <v>0</v>
      </c>
    </row>
    <row r="271" spans="1:19" x14ac:dyDescent="0.25">
      <c r="A271" s="57">
        <f t="shared" si="36"/>
        <v>39</v>
      </c>
      <c r="B271" s="101">
        <f t="shared" si="37"/>
        <v>45924</v>
      </c>
      <c r="C271" s="28"/>
      <c r="D271" s="28"/>
      <c r="E271" s="95">
        <f t="shared" si="38"/>
        <v>0</v>
      </c>
      <c r="F271" s="28"/>
      <c r="G271" s="28"/>
      <c r="H271" s="33">
        <f t="shared" si="39"/>
        <v>0</v>
      </c>
      <c r="I271" s="28"/>
      <c r="J271" s="33">
        <f t="shared" si="40"/>
        <v>0</v>
      </c>
      <c r="K271" s="34">
        <f t="shared" si="41"/>
        <v>0</v>
      </c>
      <c r="M271" s="93">
        <f t="shared" si="42"/>
        <v>0</v>
      </c>
      <c r="N271" s="34">
        <f t="shared" si="43"/>
        <v>0</v>
      </c>
      <c r="O271" s="43">
        <f t="shared" si="44"/>
        <v>0</v>
      </c>
      <c r="Q271" s="93">
        <f>IF(C271+D271=0,0,SUM(E$4:E271))</f>
        <v>0</v>
      </c>
      <c r="R271" s="34">
        <f>IF(I271=0,0,SUM(K$4:K271))</f>
        <v>0</v>
      </c>
      <c r="S271" s="43">
        <f>IF(F271+G271=0,0,SUM(O$4:O271))</f>
        <v>0</v>
      </c>
    </row>
    <row r="272" spans="1:19" x14ac:dyDescent="0.25">
      <c r="A272" s="57">
        <f t="shared" si="36"/>
        <v>39</v>
      </c>
      <c r="B272" s="101">
        <f t="shared" si="37"/>
        <v>45925</v>
      </c>
      <c r="C272" s="28"/>
      <c r="D272" s="28"/>
      <c r="E272" s="95">
        <f t="shared" si="38"/>
        <v>0</v>
      </c>
      <c r="F272" s="28"/>
      <c r="G272" s="28"/>
      <c r="H272" s="33">
        <f t="shared" si="39"/>
        <v>0</v>
      </c>
      <c r="I272" s="28"/>
      <c r="J272" s="33">
        <f t="shared" si="40"/>
        <v>0</v>
      </c>
      <c r="K272" s="34">
        <f t="shared" si="41"/>
        <v>0</v>
      </c>
      <c r="M272" s="93">
        <f t="shared" si="42"/>
        <v>0</v>
      </c>
      <c r="N272" s="34">
        <f t="shared" si="43"/>
        <v>0</v>
      </c>
      <c r="O272" s="43">
        <f t="shared" si="44"/>
        <v>0</v>
      </c>
      <c r="Q272" s="93">
        <f>IF(C272+D272=0,0,SUM(E$4:E272))</f>
        <v>0</v>
      </c>
      <c r="R272" s="34">
        <f>IF(I272=0,0,SUM(K$4:K272))</f>
        <v>0</v>
      </c>
      <c r="S272" s="43">
        <f>IF(F272+G272=0,0,SUM(O$4:O272))</f>
        <v>0</v>
      </c>
    </row>
    <row r="273" spans="1:19" x14ac:dyDescent="0.25">
      <c r="A273" s="57">
        <f t="shared" si="36"/>
        <v>39</v>
      </c>
      <c r="B273" s="101">
        <f t="shared" si="37"/>
        <v>45926</v>
      </c>
      <c r="C273" s="28"/>
      <c r="D273" s="28"/>
      <c r="E273" s="95">
        <f t="shared" si="38"/>
        <v>0</v>
      </c>
      <c r="F273" s="28"/>
      <c r="G273" s="28"/>
      <c r="H273" s="33">
        <f t="shared" si="39"/>
        <v>0</v>
      </c>
      <c r="I273" s="28"/>
      <c r="J273" s="33">
        <f t="shared" si="40"/>
        <v>0</v>
      </c>
      <c r="K273" s="34">
        <f t="shared" si="41"/>
        <v>0</v>
      </c>
      <c r="M273" s="93">
        <f t="shared" si="42"/>
        <v>0</v>
      </c>
      <c r="N273" s="34">
        <f t="shared" si="43"/>
        <v>0</v>
      </c>
      <c r="O273" s="43">
        <f t="shared" si="44"/>
        <v>0</v>
      </c>
      <c r="Q273" s="93">
        <f>IF(C273+D273=0,0,SUM(E$4:E273))</f>
        <v>0</v>
      </c>
      <c r="R273" s="34">
        <f>IF(I273=0,0,SUM(K$4:K273))</f>
        <v>0</v>
      </c>
      <c r="S273" s="43">
        <f>IF(F273+G273=0,0,SUM(O$4:O273))</f>
        <v>0</v>
      </c>
    </row>
    <row r="274" spans="1:19" x14ac:dyDescent="0.25">
      <c r="A274" s="57">
        <f t="shared" si="36"/>
        <v>39</v>
      </c>
      <c r="B274" s="101">
        <f t="shared" si="37"/>
        <v>45927</v>
      </c>
      <c r="C274" s="28"/>
      <c r="D274" s="28"/>
      <c r="E274" s="95">
        <f t="shared" si="38"/>
        <v>0</v>
      </c>
      <c r="F274" s="28"/>
      <c r="G274" s="28"/>
      <c r="H274" s="33">
        <f t="shared" si="39"/>
        <v>0</v>
      </c>
      <c r="I274" s="28"/>
      <c r="J274" s="33">
        <f t="shared" si="40"/>
        <v>0</v>
      </c>
      <c r="K274" s="34">
        <f t="shared" si="41"/>
        <v>0</v>
      </c>
      <c r="M274" s="93">
        <f t="shared" si="42"/>
        <v>0</v>
      </c>
      <c r="N274" s="34">
        <f t="shared" si="43"/>
        <v>0</v>
      </c>
      <c r="O274" s="43">
        <f t="shared" si="44"/>
        <v>0</v>
      </c>
      <c r="Q274" s="93">
        <f>IF(C274+D274=0,0,SUM(E$4:E274))</f>
        <v>0</v>
      </c>
      <c r="R274" s="34">
        <f>IF(I274=0,0,SUM(K$4:K274))</f>
        <v>0</v>
      </c>
      <c r="S274" s="43">
        <f>IF(F274+G274=0,0,SUM(O$4:O274))</f>
        <v>0</v>
      </c>
    </row>
    <row r="275" spans="1:19" x14ac:dyDescent="0.25">
      <c r="A275" s="57">
        <f t="shared" si="36"/>
        <v>39</v>
      </c>
      <c r="B275" s="101">
        <f t="shared" si="37"/>
        <v>45928</v>
      </c>
      <c r="C275" s="28"/>
      <c r="D275" s="28"/>
      <c r="E275" s="95">
        <f t="shared" si="38"/>
        <v>0</v>
      </c>
      <c r="F275" s="28"/>
      <c r="G275" s="28"/>
      <c r="H275" s="33">
        <f t="shared" si="39"/>
        <v>0</v>
      </c>
      <c r="I275" s="28"/>
      <c r="J275" s="33">
        <f t="shared" si="40"/>
        <v>0</v>
      </c>
      <c r="K275" s="34">
        <f t="shared" si="41"/>
        <v>0</v>
      </c>
      <c r="M275" s="93">
        <f t="shared" si="42"/>
        <v>0</v>
      </c>
      <c r="N275" s="34">
        <f t="shared" si="43"/>
        <v>0</v>
      </c>
      <c r="O275" s="43">
        <f t="shared" si="44"/>
        <v>0</v>
      </c>
      <c r="Q275" s="93">
        <f>IF(C275+D275=0,0,SUM(E$4:E275))</f>
        <v>0</v>
      </c>
      <c r="R275" s="34">
        <f>IF(I275=0,0,SUM(K$4:K275))</f>
        <v>0</v>
      </c>
      <c r="S275" s="43">
        <f>IF(F275+G275=0,0,SUM(O$4:O275))</f>
        <v>0</v>
      </c>
    </row>
    <row r="276" spans="1:19" x14ac:dyDescent="0.25">
      <c r="A276" s="57">
        <f t="shared" si="36"/>
        <v>40</v>
      </c>
      <c r="B276" s="101">
        <f t="shared" si="37"/>
        <v>45929</v>
      </c>
      <c r="C276" s="28"/>
      <c r="D276" s="28"/>
      <c r="E276" s="95">
        <f t="shared" si="38"/>
        <v>0</v>
      </c>
      <c r="F276" s="28"/>
      <c r="G276" s="28"/>
      <c r="H276" s="33">
        <f t="shared" si="39"/>
        <v>0</v>
      </c>
      <c r="I276" s="28"/>
      <c r="J276" s="33">
        <f t="shared" si="40"/>
        <v>0</v>
      </c>
      <c r="K276" s="34">
        <f t="shared" si="41"/>
        <v>0</v>
      </c>
      <c r="M276" s="93">
        <f t="shared" si="42"/>
        <v>0</v>
      </c>
      <c r="N276" s="34">
        <f t="shared" si="43"/>
        <v>0</v>
      </c>
      <c r="O276" s="43">
        <f t="shared" si="44"/>
        <v>0</v>
      </c>
      <c r="Q276" s="93">
        <f>IF(C276+D276=0,0,SUM(E$4:E276))</f>
        <v>0</v>
      </c>
      <c r="R276" s="34">
        <f>IF(I276=0,0,SUM(K$4:K276))</f>
        <v>0</v>
      </c>
      <c r="S276" s="43">
        <f>IF(F276+G276=0,0,SUM(O$4:O276))</f>
        <v>0</v>
      </c>
    </row>
    <row r="277" spans="1:19" x14ac:dyDescent="0.25">
      <c r="A277" s="57">
        <f t="shared" si="36"/>
        <v>40</v>
      </c>
      <c r="B277" s="101">
        <f t="shared" si="37"/>
        <v>45930</v>
      </c>
      <c r="C277" s="28"/>
      <c r="D277" s="28"/>
      <c r="E277" s="95">
        <f t="shared" si="38"/>
        <v>0</v>
      </c>
      <c r="F277" s="28"/>
      <c r="G277" s="28"/>
      <c r="H277" s="33">
        <f t="shared" si="39"/>
        <v>0</v>
      </c>
      <c r="I277" s="28"/>
      <c r="J277" s="33">
        <f t="shared" si="40"/>
        <v>0</v>
      </c>
      <c r="K277" s="34">
        <f t="shared" si="41"/>
        <v>0</v>
      </c>
      <c r="M277" s="93">
        <f t="shared" si="42"/>
        <v>0</v>
      </c>
      <c r="N277" s="34">
        <f t="shared" si="43"/>
        <v>0</v>
      </c>
      <c r="O277" s="43">
        <f t="shared" si="44"/>
        <v>0</v>
      </c>
      <c r="Q277" s="93">
        <f>IF(C277+D277=0,0,SUM(E$4:E277))</f>
        <v>0</v>
      </c>
      <c r="R277" s="34">
        <f>IF(I277=0,0,SUM(K$4:K277))</f>
        <v>0</v>
      </c>
      <c r="S277" s="43">
        <f>IF(F277+G277=0,0,SUM(O$4:O277))</f>
        <v>0</v>
      </c>
    </row>
    <row r="278" spans="1:19" x14ac:dyDescent="0.25">
      <c r="A278" s="57">
        <f t="shared" si="36"/>
        <v>40</v>
      </c>
      <c r="B278" s="101">
        <f t="shared" si="37"/>
        <v>45931</v>
      </c>
      <c r="C278" s="28"/>
      <c r="D278" s="28"/>
      <c r="E278" s="95">
        <f t="shared" si="38"/>
        <v>0</v>
      </c>
      <c r="F278" s="28"/>
      <c r="G278" s="28"/>
      <c r="H278" s="33">
        <f t="shared" si="39"/>
        <v>0</v>
      </c>
      <c r="I278" s="28"/>
      <c r="J278" s="33">
        <f t="shared" si="40"/>
        <v>0</v>
      </c>
      <c r="K278" s="34">
        <f t="shared" si="41"/>
        <v>0</v>
      </c>
      <c r="M278" s="93">
        <f t="shared" si="42"/>
        <v>0</v>
      </c>
      <c r="N278" s="34">
        <f t="shared" si="43"/>
        <v>0</v>
      </c>
      <c r="O278" s="43">
        <f t="shared" si="44"/>
        <v>0</v>
      </c>
      <c r="Q278" s="93">
        <f>IF(C278+D278=0,0,SUM(E$4:E278))</f>
        <v>0</v>
      </c>
      <c r="R278" s="34">
        <f>IF(I278=0,0,SUM(K$4:K278))</f>
        <v>0</v>
      </c>
      <c r="S278" s="43">
        <f>IF(F278+G278=0,0,SUM(O$4:O278))</f>
        <v>0</v>
      </c>
    </row>
    <row r="279" spans="1:19" x14ac:dyDescent="0.25">
      <c r="A279" s="57">
        <f t="shared" si="36"/>
        <v>40</v>
      </c>
      <c r="B279" s="101">
        <f t="shared" si="37"/>
        <v>45932</v>
      </c>
      <c r="C279" s="28"/>
      <c r="D279" s="28"/>
      <c r="E279" s="95">
        <f t="shared" si="38"/>
        <v>0</v>
      </c>
      <c r="F279" s="28"/>
      <c r="G279" s="28"/>
      <c r="H279" s="33">
        <f t="shared" si="39"/>
        <v>0</v>
      </c>
      <c r="I279" s="28"/>
      <c r="J279" s="33">
        <f t="shared" si="40"/>
        <v>0</v>
      </c>
      <c r="K279" s="34">
        <f t="shared" si="41"/>
        <v>0</v>
      </c>
      <c r="M279" s="93">
        <f t="shared" si="42"/>
        <v>0</v>
      </c>
      <c r="N279" s="34">
        <f t="shared" si="43"/>
        <v>0</v>
      </c>
      <c r="O279" s="43">
        <f t="shared" si="44"/>
        <v>0</v>
      </c>
      <c r="Q279" s="93">
        <f>IF(C279+D279=0,0,SUM(E$4:E279))</f>
        <v>0</v>
      </c>
      <c r="R279" s="34">
        <f>IF(I279=0,0,SUM(K$4:K279))</f>
        <v>0</v>
      </c>
      <c r="S279" s="43">
        <f>IF(F279+G279=0,0,SUM(O$4:O279))</f>
        <v>0</v>
      </c>
    </row>
    <row r="280" spans="1:19" x14ac:dyDescent="0.25">
      <c r="A280" s="57">
        <f t="shared" si="36"/>
        <v>40</v>
      </c>
      <c r="B280" s="101">
        <f t="shared" si="37"/>
        <v>45933</v>
      </c>
      <c r="C280" s="28"/>
      <c r="D280" s="28"/>
      <c r="E280" s="95">
        <f t="shared" si="38"/>
        <v>0</v>
      </c>
      <c r="F280" s="28"/>
      <c r="G280" s="28"/>
      <c r="H280" s="33">
        <f t="shared" si="39"/>
        <v>0</v>
      </c>
      <c r="I280" s="28"/>
      <c r="J280" s="33">
        <f t="shared" si="40"/>
        <v>0</v>
      </c>
      <c r="K280" s="34">
        <f t="shared" si="41"/>
        <v>0</v>
      </c>
      <c r="M280" s="93">
        <f t="shared" si="42"/>
        <v>0</v>
      </c>
      <c r="N280" s="34">
        <f t="shared" si="43"/>
        <v>0</v>
      </c>
      <c r="O280" s="43">
        <f t="shared" si="44"/>
        <v>0</v>
      </c>
      <c r="Q280" s="93">
        <f>IF(C280+D280=0,0,SUM(E$4:E280))</f>
        <v>0</v>
      </c>
      <c r="R280" s="34">
        <f>IF(I280=0,0,SUM(K$4:K280))</f>
        <v>0</v>
      </c>
      <c r="S280" s="43">
        <f>IF(F280+G280=0,0,SUM(O$4:O280))</f>
        <v>0</v>
      </c>
    </row>
    <row r="281" spans="1:19" x14ac:dyDescent="0.25">
      <c r="A281" s="57">
        <f t="shared" si="36"/>
        <v>40</v>
      </c>
      <c r="B281" s="101">
        <f t="shared" si="37"/>
        <v>45934</v>
      </c>
      <c r="C281" s="28"/>
      <c r="D281" s="28"/>
      <c r="E281" s="95">
        <f t="shared" si="38"/>
        <v>0</v>
      </c>
      <c r="F281" s="28"/>
      <c r="G281" s="28"/>
      <c r="H281" s="33">
        <f t="shared" si="39"/>
        <v>0</v>
      </c>
      <c r="I281" s="28"/>
      <c r="J281" s="33">
        <f t="shared" si="40"/>
        <v>0</v>
      </c>
      <c r="K281" s="34">
        <f t="shared" si="41"/>
        <v>0</v>
      </c>
      <c r="M281" s="93">
        <f t="shared" si="42"/>
        <v>0</v>
      </c>
      <c r="N281" s="34">
        <f t="shared" si="43"/>
        <v>0</v>
      </c>
      <c r="O281" s="43">
        <f t="shared" si="44"/>
        <v>0</v>
      </c>
      <c r="Q281" s="93">
        <f>IF(C281+D281=0,0,SUM(E$4:E281))</f>
        <v>0</v>
      </c>
      <c r="R281" s="34">
        <f>IF(I281=0,0,SUM(K$4:K281))</f>
        <v>0</v>
      </c>
      <c r="S281" s="43">
        <f>IF(F281+G281=0,0,SUM(O$4:O281))</f>
        <v>0</v>
      </c>
    </row>
    <row r="282" spans="1:19" x14ac:dyDescent="0.25">
      <c r="A282" s="57">
        <f t="shared" si="36"/>
        <v>40</v>
      </c>
      <c r="B282" s="101">
        <f t="shared" si="37"/>
        <v>45935</v>
      </c>
      <c r="C282" s="28"/>
      <c r="D282" s="28"/>
      <c r="E282" s="95">
        <f t="shared" si="38"/>
        <v>0</v>
      </c>
      <c r="F282" s="28"/>
      <c r="G282" s="28"/>
      <c r="H282" s="33">
        <f t="shared" si="39"/>
        <v>0</v>
      </c>
      <c r="I282" s="28"/>
      <c r="J282" s="33">
        <f t="shared" si="40"/>
        <v>0</v>
      </c>
      <c r="K282" s="34">
        <f t="shared" si="41"/>
        <v>0</v>
      </c>
      <c r="M282" s="93">
        <f t="shared" si="42"/>
        <v>0</v>
      </c>
      <c r="N282" s="34">
        <f t="shared" si="43"/>
        <v>0</v>
      </c>
      <c r="O282" s="43">
        <f t="shared" si="44"/>
        <v>0</v>
      </c>
      <c r="Q282" s="93">
        <f>IF(C282+D282=0,0,SUM(E$4:E282))</f>
        <v>0</v>
      </c>
      <c r="R282" s="34">
        <f>IF(I282=0,0,SUM(K$4:K282))</f>
        <v>0</v>
      </c>
      <c r="S282" s="43">
        <f>IF(F282+G282=0,0,SUM(O$4:O282))</f>
        <v>0</v>
      </c>
    </row>
    <row r="283" spans="1:19" x14ac:dyDescent="0.25">
      <c r="A283" s="57">
        <f t="shared" si="36"/>
        <v>41</v>
      </c>
      <c r="B283" s="101">
        <f t="shared" si="37"/>
        <v>45936</v>
      </c>
      <c r="C283" s="28"/>
      <c r="D283" s="28"/>
      <c r="E283" s="95">
        <f t="shared" si="38"/>
        <v>0</v>
      </c>
      <c r="F283" s="28"/>
      <c r="G283" s="28"/>
      <c r="H283" s="33">
        <f t="shared" si="39"/>
        <v>0</v>
      </c>
      <c r="I283" s="28"/>
      <c r="J283" s="33">
        <f t="shared" si="40"/>
        <v>0</v>
      </c>
      <c r="K283" s="34">
        <f t="shared" si="41"/>
        <v>0</v>
      </c>
      <c r="M283" s="93">
        <f t="shared" si="42"/>
        <v>0</v>
      </c>
      <c r="N283" s="34">
        <f t="shared" si="43"/>
        <v>0</v>
      </c>
      <c r="O283" s="43">
        <f t="shared" si="44"/>
        <v>0</v>
      </c>
      <c r="Q283" s="93">
        <f>IF(C283+D283=0,0,SUM(E$4:E283))</f>
        <v>0</v>
      </c>
      <c r="R283" s="34">
        <f>IF(I283=0,0,SUM(K$4:K283))</f>
        <v>0</v>
      </c>
      <c r="S283" s="43">
        <f>IF(F283+G283=0,0,SUM(O$4:O283))</f>
        <v>0</v>
      </c>
    </row>
    <row r="284" spans="1:19" x14ac:dyDescent="0.25">
      <c r="A284" s="57">
        <f t="shared" si="36"/>
        <v>41</v>
      </c>
      <c r="B284" s="101">
        <f t="shared" si="37"/>
        <v>45937</v>
      </c>
      <c r="C284" s="28"/>
      <c r="D284" s="28"/>
      <c r="E284" s="95">
        <f t="shared" si="38"/>
        <v>0</v>
      </c>
      <c r="F284" s="28"/>
      <c r="G284" s="28"/>
      <c r="H284" s="33">
        <f t="shared" si="39"/>
        <v>0</v>
      </c>
      <c r="I284" s="28"/>
      <c r="J284" s="33">
        <f t="shared" si="40"/>
        <v>0</v>
      </c>
      <c r="K284" s="34">
        <f t="shared" si="41"/>
        <v>0</v>
      </c>
      <c r="M284" s="93">
        <f t="shared" si="42"/>
        <v>0</v>
      </c>
      <c r="N284" s="34">
        <f t="shared" si="43"/>
        <v>0</v>
      </c>
      <c r="O284" s="43">
        <f t="shared" si="44"/>
        <v>0</v>
      </c>
      <c r="Q284" s="93">
        <f>IF(C284+D284=0,0,SUM(E$4:E284))</f>
        <v>0</v>
      </c>
      <c r="R284" s="34">
        <f>IF(I284=0,0,SUM(K$4:K284))</f>
        <v>0</v>
      </c>
      <c r="S284" s="43">
        <f>IF(F284+G284=0,0,SUM(O$4:O284))</f>
        <v>0</v>
      </c>
    </row>
    <row r="285" spans="1:19" x14ac:dyDescent="0.25">
      <c r="A285" s="57">
        <f t="shared" si="36"/>
        <v>41</v>
      </c>
      <c r="B285" s="101">
        <f t="shared" si="37"/>
        <v>45938</v>
      </c>
      <c r="C285" s="28"/>
      <c r="D285" s="28"/>
      <c r="E285" s="95">
        <f t="shared" si="38"/>
        <v>0</v>
      </c>
      <c r="F285" s="28"/>
      <c r="G285" s="28"/>
      <c r="H285" s="33">
        <f t="shared" si="39"/>
        <v>0</v>
      </c>
      <c r="I285" s="28"/>
      <c r="J285" s="33">
        <f t="shared" si="40"/>
        <v>0</v>
      </c>
      <c r="K285" s="34">
        <f t="shared" si="41"/>
        <v>0</v>
      </c>
      <c r="M285" s="93">
        <f t="shared" si="42"/>
        <v>0</v>
      </c>
      <c r="N285" s="34">
        <f t="shared" si="43"/>
        <v>0</v>
      </c>
      <c r="O285" s="43">
        <f t="shared" si="44"/>
        <v>0</v>
      </c>
      <c r="Q285" s="93">
        <f>IF(C285+D285=0,0,SUM(E$4:E285))</f>
        <v>0</v>
      </c>
      <c r="R285" s="34">
        <f>IF(I285=0,0,SUM(K$4:K285))</f>
        <v>0</v>
      </c>
      <c r="S285" s="43">
        <f>IF(F285+G285=0,0,SUM(O$4:O285))</f>
        <v>0</v>
      </c>
    </row>
    <row r="286" spans="1:19" x14ac:dyDescent="0.25">
      <c r="A286" s="57">
        <f t="shared" si="36"/>
        <v>41</v>
      </c>
      <c r="B286" s="101">
        <f t="shared" si="37"/>
        <v>45939</v>
      </c>
      <c r="C286" s="28"/>
      <c r="D286" s="28"/>
      <c r="E286" s="95">
        <f t="shared" si="38"/>
        <v>0</v>
      </c>
      <c r="F286" s="28"/>
      <c r="G286" s="28"/>
      <c r="H286" s="33">
        <f t="shared" si="39"/>
        <v>0</v>
      </c>
      <c r="I286" s="28"/>
      <c r="J286" s="33">
        <f t="shared" si="40"/>
        <v>0</v>
      </c>
      <c r="K286" s="34">
        <f t="shared" si="41"/>
        <v>0</v>
      </c>
      <c r="M286" s="93">
        <f t="shared" si="42"/>
        <v>0</v>
      </c>
      <c r="N286" s="34">
        <f t="shared" si="43"/>
        <v>0</v>
      </c>
      <c r="O286" s="43">
        <f t="shared" si="44"/>
        <v>0</v>
      </c>
      <c r="Q286" s="93">
        <f>IF(C286+D286=0,0,SUM(E$4:E286))</f>
        <v>0</v>
      </c>
      <c r="R286" s="34">
        <f>IF(I286=0,0,SUM(K$4:K286))</f>
        <v>0</v>
      </c>
      <c r="S286" s="43">
        <f>IF(F286+G286=0,0,SUM(O$4:O286))</f>
        <v>0</v>
      </c>
    </row>
    <row r="287" spans="1:19" x14ac:dyDescent="0.25">
      <c r="A287" s="57">
        <f t="shared" si="36"/>
        <v>41</v>
      </c>
      <c r="B287" s="101">
        <f t="shared" si="37"/>
        <v>45940</v>
      </c>
      <c r="C287" s="28"/>
      <c r="D287" s="28"/>
      <c r="E287" s="95">
        <f t="shared" si="38"/>
        <v>0</v>
      </c>
      <c r="F287" s="28"/>
      <c r="G287" s="28"/>
      <c r="H287" s="33">
        <f t="shared" si="39"/>
        <v>0</v>
      </c>
      <c r="I287" s="28"/>
      <c r="J287" s="33">
        <f t="shared" si="40"/>
        <v>0</v>
      </c>
      <c r="K287" s="34">
        <f t="shared" si="41"/>
        <v>0</v>
      </c>
      <c r="M287" s="93">
        <f t="shared" si="42"/>
        <v>0</v>
      </c>
      <c r="N287" s="34">
        <f t="shared" si="43"/>
        <v>0</v>
      </c>
      <c r="O287" s="43">
        <f t="shared" si="44"/>
        <v>0</v>
      </c>
      <c r="Q287" s="93">
        <f>IF(C287+D287=0,0,SUM(E$4:E287))</f>
        <v>0</v>
      </c>
      <c r="R287" s="34">
        <f>IF(I287=0,0,SUM(K$4:K287))</f>
        <v>0</v>
      </c>
      <c r="S287" s="43">
        <f>IF(F287+G287=0,0,SUM(O$4:O287))</f>
        <v>0</v>
      </c>
    </row>
    <row r="288" spans="1:19" x14ac:dyDescent="0.25">
      <c r="A288" s="57">
        <f t="shared" si="36"/>
        <v>41</v>
      </c>
      <c r="B288" s="101">
        <f t="shared" si="37"/>
        <v>45941</v>
      </c>
      <c r="C288" s="28"/>
      <c r="D288" s="28"/>
      <c r="E288" s="95">
        <f t="shared" si="38"/>
        <v>0</v>
      </c>
      <c r="F288" s="28"/>
      <c r="G288" s="28"/>
      <c r="H288" s="33">
        <f t="shared" si="39"/>
        <v>0</v>
      </c>
      <c r="I288" s="28"/>
      <c r="J288" s="33">
        <f t="shared" si="40"/>
        <v>0</v>
      </c>
      <c r="K288" s="34">
        <f t="shared" si="41"/>
        <v>0</v>
      </c>
      <c r="M288" s="93">
        <f t="shared" si="42"/>
        <v>0</v>
      </c>
      <c r="N288" s="34">
        <f t="shared" si="43"/>
        <v>0</v>
      </c>
      <c r="O288" s="43">
        <f t="shared" si="44"/>
        <v>0</v>
      </c>
      <c r="Q288" s="93">
        <f>IF(C288+D288=0,0,SUM(E$4:E288))</f>
        <v>0</v>
      </c>
      <c r="R288" s="34">
        <f>IF(I288=0,0,SUM(K$4:K288))</f>
        <v>0</v>
      </c>
      <c r="S288" s="43">
        <f>IF(F288+G288=0,0,SUM(O$4:O288))</f>
        <v>0</v>
      </c>
    </row>
    <row r="289" spans="1:19" x14ac:dyDescent="0.25">
      <c r="A289" s="57">
        <f t="shared" si="36"/>
        <v>41</v>
      </c>
      <c r="B289" s="101">
        <f t="shared" si="37"/>
        <v>45942</v>
      </c>
      <c r="C289" s="28"/>
      <c r="D289" s="28"/>
      <c r="E289" s="95">
        <f t="shared" si="38"/>
        <v>0</v>
      </c>
      <c r="F289" s="28"/>
      <c r="G289" s="28"/>
      <c r="H289" s="33">
        <f t="shared" si="39"/>
        <v>0</v>
      </c>
      <c r="I289" s="28"/>
      <c r="J289" s="33">
        <f t="shared" si="40"/>
        <v>0</v>
      </c>
      <c r="K289" s="34">
        <f t="shared" si="41"/>
        <v>0</v>
      </c>
      <c r="M289" s="93">
        <f t="shared" si="42"/>
        <v>0</v>
      </c>
      <c r="N289" s="34">
        <f t="shared" si="43"/>
        <v>0</v>
      </c>
      <c r="O289" s="43">
        <f t="shared" si="44"/>
        <v>0</v>
      </c>
      <c r="Q289" s="93">
        <f>IF(C289+D289=0,0,SUM(E$4:E289))</f>
        <v>0</v>
      </c>
      <c r="R289" s="34">
        <f>IF(I289=0,0,SUM(K$4:K289))</f>
        <v>0</v>
      </c>
      <c r="S289" s="43">
        <f>IF(F289+G289=0,0,SUM(O$4:O289))</f>
        <v>0</v>
      </c>
    </row>
    <row r="290" spans="1:19" x14ac:dyDescent="0.25">
      <c r="A290" s="57">
        <f t="shared" si="36"/>
        <v>42</v>
      </c>
      <c r="B290" s="101">
        <f t="shared" si="37"/>
        <v>45943</v>
      </c>
      <c r="C290" s="28"/>
      <c r="D290" s="28"/>
      <c r="E290" s="95">
        <f t="shared" si="38"/>
        <v>0</v>
      </c>
      <c r="F290" s="28"/>
      <c r="G290" s="28"/>
      <c r="H290" s="33">
        <f t="shared" si="39"/>
        <v>0</v>
      </c>
      <c r="I290" s="28"/>
      <c r="J290" s="33">
        <f t="shared" si="40"/>
        <v>0</v>
      </c>
      <c r="K290" s="34">
        <f t="shared" si="41"/>
        <v>0</v>
      </c>
      <c r="M290" s="93">
        <f t="shared" si="42"/>
        <v>0</v>
      </c>
      <c r="N290" s="34">
        <f t="shared" si="43"/>
        <v>0</v>
      </c>
      <c r="O290" s="43">
        <f t="shared" si="44"/>
        <v>0</v>
      </c>
      <c r="Q290" s="93">
        <f>IF(C290+D290=0,0,SUM(E$4:E290))</f>
        <v>0</v>
      </c>
      <c r="R290" s="34">
        <f>IF(I290=0,0,SUM(K$4:K290))</f>
        <v>0</v>
      </c>
      <c r="S290" s="43">
        <f>IF(F290+G290=0,0,SUM(O$4:O290))</f>
        <v>0</v>
      </c>
    </row>
    <row r="291" spans="1:19" x14ac:dyDescent="0.25">
      <c r="A291" s="57">
        <f t="shared" si="36"/>
        <v>42</v>
      </c>
      <c r="B291" s="101">
        <f t="shared" si="37"/>
        <v>45944</v>
      </c>
      <c r="C291" s="28"/>
      <c r="D291" s="28"/>
      <c r="E291" s="95">
        <f t="shared" si="38"/>
        <v>0</v>
      </c>
      <c r="F291" s="28"/>
      <c r="G291" s="28"/>
      <c r="H291" s="33">
        <f t="shared" si="39"/>
        <v>0</v>
      </c>
      <c r="I291" s="28"/>
      <c r="J291" s="33">
        <f t="shared" si="40"/>
        <v>0</v>
      </c>
      <c r="K291" s="34">
        <f t="shared" si="41"/>
        <v>0</v>
      </c>
      <c r="M291" s="93">
        <f t="shared" si="42"/>
        <v>0</v>
      </c>
      <c r="N291" s="34">
        <f t="shared" si="43"/>
        <v>0</v>
      </c>
      <c r="O291" s="43">
        <f t="shared" si="44"/>
        <v>0</v>
      </c>
      <c r="Q291" s="93">
        <f>IF(C291+D291=0,0,SUM(E$4:E291))</f>
        <v>0</v>
      </c>
      <c r="R291" s="34">
        <f>IF(I291=0,0,SUM(K$4:K291))</f>
        <v>0</v>
      </c>
      <c r="S291" s="43">
        <f>IF(F291+G291=0,0,SUM(O$4:O291))</f>
        <v>0</v>
      </c>
    </row>
    <row r="292" spans="1:19" x14ac:dyDescent="0.25">
      <c r="A292" s="57">
        <f t="shared" si="36"/>
        <v>42</v>
      </c>
      <c r="B292" s="101">
        <f t="shared" si="37"/>
        <v>45945</v>
      </c>
      <c r="C292" s="28"/>
      <c r="D292" s="28"/>
      <c r="E292" s="95">
        <f t="shared" si="38"/>
        <v>0</v>
      </c>
      <c r="F292" s="28"/>
      <c r="G292" s="28"/>
      <c r="H292" s="33">
        <f t="shared" si="39"/>
        <v>0</v>
      </c>
      <c r="I292" s="28"/>
      <c r="J292" s="33">
        <f t="shared" si="40"/>
        <v>0</v>
      </c>
      <c r="K292" s="34">
        <f t="shared" si="41"/>
        <v>0</v>
      </c>
      <c r="M292" s="93">
        <f t="shared" si="42"/>
        <v>0</v>
      </c>
      <c r="N292" s="34">
        <f t="shared" si="43"/>
        <v>0</v>
      </c>
      <c r="O292" s="43">
        <f t="shared" si="44"/>
        <v>0</v>
      </c>
      <c r="Q292" s="93">
        <f>IF(C292+D292=0,0,SUM(E$4:E292))</f>
        <v>0</v>
      </c>
      <c r="R292" s="34">
        <f>IF(I292=0,0,SUM(K$4:K292))</f>
        <v>0</v>
      </c>
      <c r="S292" s="43">
        <f>IF(F292+G292=0,0,SUM(O$4:O292))</f>
        <v>0</v>
      </c>
    </row>
    <row r="293" spans="1:19" x14ac:dyDescent="0.25">
      <c r="A293" s="57">
        <f t="shared" si="36"/>
        <v>42</v>
      </c>
      <c r="B293" s="101">
        <f t="shared" si="37"/>
        <v>45946</v>
      </c>
      <c r="C293" s="28"/>
      <c r="D293" s="28"/>
      <c r="E293" s="95">
        <f t="shared" si="38"/>
        <v>0</v>
      </c>
      <c r="F293" s="28"/>
      <c r="G293" s="28"/>
      <c r="H293" s="33">
        <f t="shared" si="39"/>
        <v>0</v>
      </c>
      <c r="I293" s="28"/>
      <c r="J293" s="33">
        <f t="shared" si="40"/>
        <v>0</v>
      </c>
      <c r="K293" s="34">
        <f t="shared" si="41"/>
        <v>0</v>
      </c>
      <c r="M293" s="93">
        <f t="shared" si="42"/>
        <v>0</v>
      </c>
      <c r="N293" s="34">
        <f t="shared" si="43"/>
        <v>0</v>
      </c>
      <c r="O293" s="43">
        <f t="shared" si="44"/>
        <v>0</v>
      </c>
      <c r="Q293" s="93">
        <f>IF(C293+D293=0,0,SUM(E$4:E293))</f>
        <v>0</v>
      </c>
      <c r="R293" s="34">
        <f>IF(I293=0,0,SUM(K$4:K293))</f>
        <v>0</v>
      </c>
      <c r="S293" s="43">
        <f>IF(F293+G293=0,0,SUM(O$4:O293))</f>
        <v>0</v>
      </c>
    </row>
    <row r="294" spans="1:19" x14ac:dyDescent="0.25">
      <c r="A294" s="57">
        <f t="shared" si="36"/>
        <v>42</v>
      </c>
      <c r="B294" s="101">
        <f t="shared" si="37"/>
        <v>45947</v>
      </c>
      <c r="C294" s="28"/>
      <c r="D294" s="28"/>
      <c r="E294" s="95">
        <f t="shared" si="38"/>
        <v>0</v>
      </c>
      <c r="F294" s="28"/>
      <c r="G294" s="28"/>
      <c r="H294" s="33">
        <f t="shared" si="39"/>
        <v>0</v>
      </c>
      <c r="I294" s="28"/>
      <c r="J294" s="33">
        <f t="shared" si="40"/>
        <v>0</v>
      </c>
      <c r="K294" s="34">
        <f t="shared" si="41"/>
        <v>0</v>
      </c>
      <c r="M294" s="93">
        <f t="shared" si="42"/>
        <v>0</v>
      </c>
      <c r="N294" s="34">
        <f t="shared" si="43"/>
        <v>0</v>
      </c>
      <c r="O294" s="43">
        <f t="shared" si="44"/>
        <v>0</v>
      </c>
      <c r="Q294" s="93">
        <f>IF(C294+D294=0,0,SUM(E$4:E294))</f>
        <v>0</v>
      </c>
      <c r="R294" s="34">
        <f>IF(I294=0,0,SUM(K$4:K294))</f>
        <v>0</v>
      </c>
      <c r="S294" s="43">
        <f>IF(F294+G294=0,0,SUM(O$4:O294))</f>
        <v>0</v>
      </c>
    </row>
    <row r="295" spans="1:19" x14ac:dyDescent="0.25">
      <c r="A295" s="57">
        <f t="shared" si="36"/>
        <v>42</v>
      </c>
      <c r="B295" s="101">
        <f t="shared" si="37"/>
        <v>45948</v>
      </c>
      <c r="C295" s="28"/>
      <c r="D295" s="28"/>
      <c r="E295" s="95">
        <f t="shared" si="38"/>
        <v>0</v>
      </c>
      <c r="F295" s="28"/>
      <c r="G295" s="28"/>
      <c r="H295" s="33">
        <f t="shared" si="39"/>
        <v>0</v>
      </c>
      <c r="I295" s="28"/>
      <c r="J295" s="33">
        <f t="shared" si="40"/>
        <v>0</v>
      </c>
      <c r="K295" s="34">
        <f t="shared" si="41"/>
        <v>0</v>
      </c>
      <c r="M295" s="93">
        <f t="shared" si="42"/>
        <v>0</v>
      </c>
      <c r="N295" s="34">
        <f t="shared" si="43"/>
        <v>0</v>
      </c>
      <c r="O295" s="43">
        <f t="shared" si="44"/>
        <v>0</v>
      </c>
      <c r="Q295" s="93">
        <f>IF(C295+D295=0,0,SUM(E$4:E295))</f>
        <v>0</v>
      </c>
      <c r="R295" s="34">
        <f>IF(I295=0,0,SUM(K$4:K295))</f>
        <v>0</v>
      </c>
      <c r="S295" s="43">
        <f>IF(F295+G295=0,0,SUM(O$4:O295))</f>
        <v>0</v>
      </c>
    </row>
    <row r="296" spans="1:19" x14ac:dyDescent="0.25">
      <c r="A296" s="57">
        <f t="shared" si="36"/>
        <v>42</v>
      </c>
      <c r="B296" s="101">
        <f t="shared" si="37"/>
        <v>45949</v>
      </c>
      <c r="C296" s="28"/>
      <c r="D296" s="28"/>
      <c r="E296" s="95">
        <f t="shared" si="38"/>
        <v>0</v>
      </c>
      <c r="F296" s="28"/>
      <c r="G296" s="28"/>
      <c r="H296" s="33">
        <f t="shared" si="39"/>
        <v>0</v>
      </c>
      <c r="I296" s="28"/>
      <c r="J296" s="33">
        <f t="shared" si="40"/>
        <v>0</v>
      </c>
      <c r="K296" s="34">
        <f t="shared" si="41"/>
        <v>0</v>
      </c>
      <c r="M296" s="93">
        <f t="shared" si="42"/>
        <v>0</v>
      </c>
      <c r="N296" s="34">
        <f t="shared" si="43"/>
        <v>0</v>
      </c>
      <c r="O296" s="43">
        <f t="shared" si="44"/>
        <v>0</v>
      </c>
      <c r="Q296" s="93">
        <f>IF(C296+D296=0,0,SUM(E$4:E296))</f>
        <v>0</v>
      </c>
      <c r="R296" s="34">
        <f>IF(I296=0,0,SUM(K$4:K296))</f>
        <v>0</v>
      </c>
      <c r="S296" s="43">
        <f>IF(F296+G296=0,0,SUM(O$4:O296))</f>
        <v>0</v>
      </c>
    </row>
    <row r="297" spans="1:19" x14ac:dyDescent="0.25">
      <c r="A297" s="57">
        <f t="shared" si="36"/>
        <v>43</v>
      </c>
      <c r="B297" s="101">
        <f t="shared" si="37"/>
        <v>45950</v>
      </c>
      <c r="C297" s="28"/>
      <c r="D297" s="28"/>
      <c r="E297" s="95">
        <f t="shared" si="38"/>
        <v>0</v>
      </c>
      <c r="F297" s="28"/>
      <c r="G297" s="28"/>
      <c r="H297" s="33">
        <f t="shared" si="39"/>
        <v>0</v>
      </c>
      <c r="I297" s="28"/>
      <c r="J297" s="33">
        <f t="shared" si="40"/>
        <v>0</v>
      </c>
      <c r="K297" s="34">
        <f t="shared" si="41"/>
        <v>0</v>
      </c>
      <c r="M297" s="93">
        <f t="shared" si="42"/>
        <v>0</v>
      </c>
      <c r="N297" s="34">
        <f t="shared" si="43"/>
        <v>0</v>
      </c>
      <c r="O297" s="43">
        <f t="shared" si="44"/>
        <v>0</v>
      </c>
      <c r="Q297" s="93">
        <f>IF(C297+D297=0,0,SUM(E$4:E297))</f>
        <v>0</v>
      </c>
      <c r="R297" s="34">
        <f>IF(I297=0,0,SUM(K$4:K297))</f>
        <v>0</v>
      </c>
      <c r="S297" s="43">
        <f>IF(F297+G297=0,0,SUM(O$4:O297))</f>
        <v>0</v>
      </c>
    </row>
    <row r="298" spans="1:19" x14ac:dyDescent="0.25">
      <c r="A298" s="57">
        <f t="shared" si="36"/>
        <v>43</v>
      </c>
      <c r="B298" s="101">
        <f t="shared" si="37"/>
        <v>45951</v>
      </c>
      <c r="C298" s="28"/>
      <c r="D298" s="28"/>
      <c r="E298" s="95">
        <f t="shared" si="38"/>
        <v>0</v>
      </c>
      <c r="F298" s="28"/>
      <c r="G298" s="28"/>
      <c r="H298" s="33">
        <f t="shared" si="39"/>
        <v>0</v>
      </c>
      <c r="I298" s="28"/>
      <c r="J298" s="33">
        <f t="shared" si="40"/>
        <v>0</v>
      </c>
      <c r="K298" s="34">
        <f t="shared" si="41"/>
        <v>0</v>
      </c>
      <c r="M298" s="93">
        <f t="shared" si="42"/>
        <v>0</v>
      </c>
      <c r="N298" s="34">
        <f t="shared" si="43"/>
        <v>0</v>
      </c>
      <c r="O298" s="43">
        <f t="shared" si="44"/>
        <v>0</v>
      </c>
      <c r="Q298" s="93">
        <f>IF(C298+D298=0,0,SUM(E$4:E298))</f>
        <v>0</v>
      </c>
      <c r="R298" s="34">
        <f>IF(I298=0,0,SUM(K$4:K298))</f>
        <v>0</v>
      </c>
      <c r="S298" s="43">
        <f>IF(F298+G298=0,0,SUM(O$4:O298))</f>
        <v>0</v>
      </c>
    </row>
    <row r="299" spans="1:19" x14ac:dyDescent="0.25">
      <c r="A299" s="57">
        <f t="shared" si="36"/>
        <v>43</v>
      </c>
      <c r="B299" s="101">
        <f t="shared" si="37"/>
        <v>45952</v>
      </c>
      <c r="C299" s="28"/>
      <c r="D299" s="28"/>
      <c r="E299" s="95">
        <f t="shared" si="38"/>
        <v>0</v>
      </c>
      <c r="F299" s="28"/>
      <c r="G299" s="28"/>
      <c r="H299" s="33">
        <f t="shared" si="39"/>
        <v>0</v>
      </c>
      <c r="I299" s="28"/>
      <c r="J299" s="33">
        <f t="shared" si="40"/>
        <v>0</v>
      </c>
      <c r="K299" s="34">
        <f t="shared" si="41"/>
        <v>0</v>
      </c>
      <c r="M299" s="93">
        <f t="shared" si="42"/>
        <v>0</v>
      </c>
      <c r="N299" s="34">
        <f t="shared" si="43"/>
        <v>0</v>
      </c>
      <c r="O299" s="43">
        <f t="shared" si="44"/>
        <v>0</v>
      </c>
      <c r="Q299" s="93">
        <f>IF(C299+D299=0,0,SUM(E$4:E299))</f>
        <v>0</v>
      </c>
      <c r="R299" s="34">
        <f>IF(I299=0,0,SUM(K$4:K299))</f>
        <v>0</v>
      </c>
      <c r="S299" s="43">
        <f>IF(F299+G299=0,0,SUM(O$4:O299))</f>
        <v>0</v>
      </c>
    </row>
    <row r="300" spans="1:19" x14ac:dyDescent="0.25">
      <c r="A300" s="57">
        <f t="shared" si="36"/>
        <v>43</v>
      </c>
      <c r="B300" s="101">
        <f t="shared" si="37"/>
        <v>45953</v>
      </c>
      <c r="C300" s="28"/>
      <c r="D300" s="28"/>
      <c r="E300" s="95">
        <f t="shared" si="38"/>
        <v>0</v>
      </c>
      <c r="F300" s="28"/>
      <c r="G300" s="28"/>
      <c r="H300" s="33">
        <f t="shared" si="39"/>
        <v>0</v>
      </c>
      <c r="I300" s="28"/>
      <c r="J300" s="33">
        <f t="shared" si="40"/>
        <v>0</v>
      </c>
      <c r="K300" s="34">
        <f t="shared" si="41"/>
        <v>0</v>
      </c>
      <c r="M300" s="93">
        <f t="shared" si="42"/>
        <v>0</v>
      </c>
      <c r="N300" s="34">
        <f t="shared" si="43"/>
        <v>0</v>
      </c>
      <c r="O300" s="43">
        <f t="shared" si="44"/>
        <v>0</v>
      </c>
      <c r="Q300" s="93">
        <f>IF(C300+D300=0,0,SUM(E$4:E300))</f>
        <v>0</v>
      </c>
      <c r="R300" s="34">
        <f>IF(I300=0,0,SUM(K$4:K300))</f>
        <v>0</v>
      </c>
      <c r="S300" s="43">
        <f>IF(F300+G300=0,0,SUM(O$4:O300))</f>
        <v>0</v>
      </c>
    </row>
    <row r="301" spans="1:19" x14ac:dyDescent="0.25">
      <c r="A301" s="57">
        <f t="shared" si="36"/>
        <v>43</v>
      </c>
      <c r="B301" s="101">
        <f t="shared" si="37"/>
        <v>45954</v>
      </c>
      <c r="C301" s="28"/>
      <c r="D301" s="28"/>
      <c r="E301" s="95">
        <f t="shared" si="38"/>
        <v>0</v>
      </c>
      <c r="F301" s="28"/>
      <c r="G301" s="28"/>
      <c r="H301" s="33">
        <f t="shared" si="39"/>
        <v>0</v>
      </c>
      <c r="I301" s="28"/>
      <c r="J301" s="33">
        <f t="shared" si="40"/>
        <v>0</v>
      </c>
      <c r="K301" s="34">
        <f t="shared" si="41"/>
        <v>0</v>
      </c>
      <c r="M301" s="93">
        <f t="shared" si="42"/>
        <v>0</v>
      </c>
      <c r="N301" s="34">
        <f t="shared" si="43"/>
        <v>0</v>
      </c>
      <c r="O301" s="43">
        <f t="shared" si="44"/>
        <v>0</v>
      </c>
      <c r="Q301" s="93">
        <f>IF(C301+D301=0,0,SUM(E$4:E301))</f>
        <v>0</v>
      </c>
      <c r="R301" s="34">
        <f>IF(I301=0,0,SUM(K$4:K301))</f>
        <v>0</v>
      </c>
      <c r="S301" s="43">
        <f>IF(F301+G301=0,0,SUM(O$4:O301))</f>
        <v>0</v>
      </c>
    </row>
    <row r="302" spans="1:19" x14ac:dyDescent="0.25">
      <c r="A302" s="57">
        <f t="shared" si="36"/>
        <v>43</v>
      </c>
      <c r="B302" s="101">
        <f t="shared" si="37"/>
        <v>45955</v>
      </c>
      <c r="C302" s="28"/>
      <c r="D302" s="28"/>
      <c r="E302" s="95">
        <f t="shared" si="38"/>
        <v>0</v>
      </c>
      <c r="F302" s="28"/>
      <c r="G302" s="28"/>
      <c r="H302" s="33">
        <f t="shared" si="39"/>
        <v>0</v>
      </c>
      <c r="I302" s="28"/>
      <c r="J302" s="33">
        <f t="shared" si="40"/>
        <v>0</v>
      </c>
      <c r="K302" s="34">
        <f t="shared" si="41"/>
        <v>0</v>
      </c>
      <c r="M302" s="93">
        <f t="shared" si="42"/>
        <v>0</v>
      </c>
      <c r="N302" s="34">
        <f t="shared" si="43"/>
        <v>0</v>
      </c>
      <c r="O302" s="43">
        <f t="shared" si="44"/>
        <v>0</v>
      </c>
      <c r="Q302" s="93">
        <f>IF(C302+D302=0,0,SUM(E$4:E302))</f>
        <v>0</v>
      </c>
      <c r="R302" s="34">
        <f>IF(I302=0,0,SUM(K$4:K302))</f>
        <v>0</v>
      </c>
      <c r="S302" s="43">
        <f>IF(F302+G302=0,0,SUM(O$4:O302))</f>
        <v>0</v>
      </c>
    </row>
    <row r="303" spans="1:19" x14ac:dyDescent="0.25">
      <c r="A303" s="57">
        <f t="shared" si="36"/>
        <v>43</v>
      </c>
      <c r="B303" s="101">
        <f t="shared" si="37"/>
        <v>45956</v>
      </c>
      <c r="C303" s="28"/>
      <c r="D303" s="28"/>
      <c r="E303" s="95">
        <f t="shared" si="38"/>
        <v>0</v>
      </c>
      <c r="F303" s="28"/>
      <c r="G303" s="28"/>
      <c r="H303" s="33">
        <f t="shared" si="39"/>
        <v>0</v>
      </c>
      <c r="I303" s="28"/>
      <c r="J303" s="33">
        <f t="shared" si="40"/>
        <v>0</v>
      </c>
      <c r="K303" s="34">
        <f t="shared" si="41"/>
        <v>0</v>
      </c>
      <c r="M303" s="93">
        <f t="shared" si="42"/>
        <v>0</v>
      </c>
      <c r="N303" s="34">
        <f t="shared" si="43"/>
        <v>0</v>
      </c>
      <c r="O303" s="43">
        <f t="shared" si="44"/>
        <v>0</v>
      </c>
      <c r="Q303" s="93">
        <f>IF(C303+D303=0,0,SUM(E$4:E303))</f>
        <v>0</v>
      </c>
      <c r="R303" s="34">
        <f>IF(I303=0,0,SUM(K$4:K303))</f>
        <v>0</v>
      </c>
      <c r="S303" s="43">
        <f>IF(F303+G303=0,0,SUM(O$4:O303))</f>
        <v>0</v>
      </c>
    </row>
    <row r="304" spans="1:19" x14ac:dyDescent="0.25">
      <c r="A304" s="57">
        <f t="shared" si="36"/>
        <v>44</v>
      </c>
      <c r="B304" s="101">
        <f t="shared" si="37"/>
        <v>45957</v>
      </c>
      <c r="C304" s="28"/>
      <c r="D304" s="28"/>
      <c r="E304" s="95">
        <f t="shared" si="38"/>
        <v>0</v>
      </c>
      <c r="F304" s="28"/>
      <c r="G304" s="28"/>
      <c r="H304" s="33">
        <f t="shared" si="39"/>
        <v>0</v>
      </c>
      <c r="I304" s="28"/>
      <c r="J304" s="33">
        <f t="shared" si="40"/>
        <v>0</v>
      </c>
      <c r="K304" s="34">
        <f t="shared" si="41"/>
        <v>0</v>
      </c>
      <c r="M304" s="93">
        <f t="shared" si="42"/>
        <v>0</v>
      </c>
      <c r="N304" s="34">
        <f t="shared" si="43"/>
        <v>0</v>
      </c>
      <c r="O304" s="43">
        <f t="shared" si="44"/>
        <v>0</v>
      </c>
      <c r="Q304" s="93">
        <f>IF(C304+D304=0,0,SUM(E$4:E304))</f>
        <v>0</v>
      </c>
      <c r="R304" s="34">
        <f>IF(I304=0,0,SUM(K$4:K304))</f>
        <v>0</v>
      </c>
      <c r="S304" s="43">
        <f>IF(F304+G304=0,0,SUM(O$4:O304))</f>
        <v>0</v>
      </c>
    </row>
    <row r="305" spans="1:19" x14ac:dyDescent="0.25">
      <c r="A305" s="57">
        <f t="shared" si="36"/>
        <v>44</v>
      </c>
      <c r="B305" s="101">
        <f t="shared" si="37"/>
        <v>45958</v>
      </c>
      <c r="C305" s="28"/>
      <c r="D305" s="28"/>
      <c r="E305" s="95">
        <f t="shared" si="38"/>
        <v>0</v>
      </c>
      <c r="F305" s="28"/>
      <c r="G305" s="28"/>
      <c r="H305" s="33">
        <f t="shared" si="39"/>
        <v>0</v>
      </c>
      <c r="I305" s="28"/>
      <c r="J305" s="33">
        <f t="shared" si="40"/>
        <v>0</v>
      </c>
      <c r="K305" s="34">
        <f t="shared" si="41"/>
        <v>0</v>
      </c>
      <c r="M305" s="93">
        <f t="shared" si="42"/>
        <v>0</v>
      </c>
      <c r="N305" s="34">
        <f t="shared" si="43"/>
        <v>0</v>
      </c>
      <c r="O305" s="43">
        <f t="shared" si="44"/>
        <v>0</v>
      </c>
      <c r="Q305" s="93">
        <f>IF(C305+D305=0,0,SUM(E$4:E305))</f>
        <v>0</v>
      </c>
      <c r="R305" s="34">
        <f>IF(I305=0,0,SUM(K$4:K305))</f>
        <v>0</v>
      </c>
      <c r="S305" s="43">
        <f>IF(F305+G305=0,0,SUM(O$4:O305))</f>
        <v>0</v>
      </c>
    </row>
    <row r="306" spans="1:19" x14ac:dyDescent="0.25">
      <c r="A306" s="57">
        <f t="shared" si="36"/>
        <v>44</v>
      </c>
      <c r="B306" s="101">
        <f t="shared" si="37"/>
        <v>45959</v>
      </c>
      <c r="C306" s="28"/>
      <c r="D306" s="28"/>
      <c r="E306" s="95">
        <f t="shared" si="38"/>
        <v>0</v>
      </c>
      <c r="F306" s="28"/>
      <c r="G306" s="28"/>
      <c r="H306" s="33">
        <f t="shared" si="39"/>
        <v>0</v>
      </c>
      <c r="I306" s="28"/>
      <c r="J306" s="33">
        <f t="shared" si="40"/>
        <v>0</v>
      </c>
      <c r="K306" s="34">
        <f t="shared" si="41"/>
        <v>0</v>
      </c>
      <c r="M306" s="93">
        <f t="shared" si="42"/>
        <v>0</v>
      </c>
      <c r="N306" s="34">
        <f t="shared" si="43"/>
        <v>0</v>
      </c>
      <c r="O306" s="43">
        <f t="shared" si="44"/>
        <v>0</v>
      </c>
      <c r="Q306" s="93">
        <f>IF(C306+D306=0,0,SUM(E$4:E306))</f>
        <v>0</v>
      </c>
      <c r="R306" s="34">
        <f>IF(I306=0,0,SUM(K$4:K306))</f>
        <v>0</v>
      </c>
      <c r="S306" s="43">
        <f>IF(F306+G306=0,0,SUM(O$4:O306))</f>
        <v>0</v>
      </c>
    </row>
    <row r="307" spans="1:19" x14ac:dyDescent="0.25">
      <c r="A307" s="57">
        <f t="shared" si="36"/>
        <v>44</v>
      </c>
      <c r="B307" s="101">
        <f t="shared" si="37"/>
        <v>45960</v>
      </c>
      <c r="C307" s="28"/>
      <c r="D307" s="28"/>
      <c r="E307" s="95">
        <f t="shared" si="38"/>
        <v>0</v>
      </c>
      <c r="F307" s="28"/>
      <c r="G307" s="28"/>
      <c r="H307" s="33">
        <f t="shared" si="39"/>
        <v>0</v>
      </c>
      <c r="I307" s="28"/>
      <c r="J307" s="33">
        <f t="shared" si="40"/>
        <v>0</v>
      </c>
      <c r="K307" s="34">
        <f t="shared" si="41"/>
        <v>0</v>
      </c>
      <c r="M307" s="93">
        <f t="shared" si="42"/>
        <v>0</v>
      </c>
      <c r="N307" s="34">
        <f t="shared" si="43"/>
        <v>0</v>
      </c>
      <c r="O307" s="43">
        <f t="shared" si="44"/>
        <v>0</v>
      </c>
      <c r="Q307" s="93">
        <f>IF(C307+D307=0,0,SUM(E$4:E307))</f>
        <v>0</v>
      </c>
      <c r="R307" s="34">
        <f>IF(I307=0,0,SUM(K$4:K307))</f>
        <v>0</v>
      </c>
      <c r="S307" s="43">
        <f>IF(F307+G307=0,0,SUM(O$4:O307))</f>
        <v>0</v>
      </c>
    </row>
    <row r="308" spans="1:19" x14ac:dyDescent="0.25">
      <c r="A308" s="57">
        <f t="shared" si="36"/>
        <v>44</v>
      </c>
      <c r="B308" s="101">
        <f t="shared" si="37"/>
        <v>45961</v>
      </c>
      <c r="C308" s="28"/>
      <c r="D308" s="28"/>
      <c r="E308" s="95">
        <f t="shared" si="38"/>
        <v>0</v>
      </c>
      <c r="F308" s="28"/>
      <c r="G308" s="28"/>
      <c r="H308" s="33">
        <f t="shared" si="39"/>
        <v>0</v>
      </c>
      <c r="I308" s="28"/>
      <c r="J308" s="33">
        <f t="shared" si="40"/>
        <v>0</v>
      </c>
      <c r="K308" s="34">
        <f t="shared" si="41"/>
        <v>0</v>
      </c>
      <c r="M308" s="93">
        <f t="shared" si="42"/>
        <v>0</v>
      </c>
      <c r="N308" s="34">
        <f t="shared" si="43"/>
        <v>0</v>
      </c>
      <c r="O308" s="43">
        <f t="shared" si="44"/>
        <v>0</v>
      </c>
      <c r="Q308" s="93">
        <f>IF(C308+D308=0,0,SUM(E$4:E308))</f>
        <v>0</v>
      </c>
      <c r="R308" s="34">
        <f>IF(I308=0,0,SUM(K$4:K308))</f>
        <v>0</v>
      </c>
      <c r="S308" s="43">
        <f>IF(F308+G308=0,0,SUM(O$4:O308))</f>
        <v>0</v>
      </c>
    </row>
    <row r="309" spans="1:19" x14ac:dyDescent="0.25">
      <c r="A309" s="57">
        <f t="shared" si="36"/>
        <v>44</v>
      </c>
      <c r="B309" s="101">
        <f t="shared" si="37"/>
        <v>45962</v>
      </c>
      <c r="C309" s="28"/>
      <c r="D309" s="28"/>
      <c r="E309" s="95">
        <f t="shared" si="38"/>
        <v>0</v>
      </c>
      <c r="F309" s="28"/>
      <c r="G309" s="28"/>
      <c r="H309" s="33">
        <f t="shared" si="39"/>
        <v>0</v>
      </c>
      <c r="I309" s="28"/>
      <c r="J309" s="33">
        <f t="shared" si="40"/>
        <v>0</v>
      </c>
      <c r="K309" s="34">
        <f t="shared" si="41"/>
        <v>0</v>
      </c>
      <c r="M309" s="93">
        <f t="shared" si="42"/>
        <v>0</v>
      </c>
      <c r="N309" s="34">
        <f t="shared" si="43"/>
        <v>0</v>
      </c>
      <c r="O309" s="43">
        <f t="shared" si="44"/>
        <v>0</v>
      </c>
      <c r="Q309" s="93">
        <f>IF(C309+D309=0,0,SUM(E$4:E309))</f>
        <v>0</v>
      </c>
      <c r="R309" s="34">
        <f>IF(I309=0,0,SUM(K$4:K309))</f>
        <v>0</v>
      </c>
      <c r="S309" s="43">
        <f>IF(F309+G309=0,0,SUM(O$4:O309))</f>
        <v>0</v>
      </c>
    </row>
    <row r="310" spans="1:19" x14ac:dyDescent="0.25">
      <c r="A310" s="57">
        <f t="shared" si="36"/>
        <v>44</v>
      </c>
      <c r="B310" s="101">
        <f t="shared" si="37"/>
        <v>45963</v>
      </c>
      <c r="C310" s="28"/>
      <c r="D310" s="28"/>
      <c r="E310" s="95">
        <f t="shared" si="38"/>
        <v>0</v>
      </c>
      <c r="F310" s="28"/>
      <c r="G310" s="28"/>
      <c r="H310" s="33">
        <f t="shared" si="39"/>
        <v>0</v>
      </c>
      <c r="I310" s="28"/>
      <c r="J310" s="33">
        <f t="shared" si="40"/>
        <v>0</v>
      </c>
      <c r="K310" s="34">
        <f t="shared" si="41"/>
        <v>0</v>
      </c>
      <c r="M310" s="93">
        <f t="shared" si="42"/>
        <v>0</v>
      </c>
      <c r="N310" s="34">
        <f t="shared" si="43"/>
        <v>0</v>
      </c>
      <c r="O310" s="43">
        <f t="shared" si="44"/>
        <v>0</v>
      </c>
      <c r="Q310" s="93">
        <f>IF(C310+D310=0,0,SUM(E$4:E310))</f>
        <v>0</v>
      </c>
      <c r="R310" s="34">
        <f>IF(I310=0,0,SUM(K$4:K310))</f>
        <v>0</v>
      </c>
      <c r="S310" s="43">
        <f>IF(F310+G310=0,0,SUM(O$4:O310))</f>
        <v>0</v>
      </c>
    </row>
    <row r="311" spans="1:19" x14ac:dyDescent="0.25">
      <c r="A311" s="57">
        <f t="shared" si="36"/>
        <v>45</v>
      </c>
      <c r="B311" s="101">
        <f t="shared" si="37"/>
        <v>45964</v>
      </c>
      <c r="C311" s="28"/>
      <c r="D311" s="28"/>
      <c r="E311" s="95">
        <f t="shared" si="38"/>
        <v>0</v>
      </c>
      <c r="F311" s="28"/>
      <c r="G311" s="28"/>
      <c r="H311" s="33">
        <f t="shared" si="39"/>
        <v>0</v>
      </c>
      <c r="I311" s="28"/>
      <c r="J311" s="33">
        <f t="shared" si="40"/>
        <v>0</v>
      </c>
      <c r="K311" s="34">
        <f t="shared" si="41"/>
        <v>0</v>
      </c>
      <c r="M311" s="93">
        <f t="shared" si="42"/>
        <v>0</v>
      </c>
      <c r="N311" s="34">
        <f t="shared" si="43"/>
        <v>0</v>
      </c>
      <c r="O311" s="43">
        <f t="shared" si="44"/>
        <v>0</v>
      </c>
      <c r="Q311" s="93">
        <f>IF(C311+D311=0,0,SUM(E$4:E311))</f>
        <v>0</v>
      </c>
      <c r="R311" s="34">
        <f>IF(I311=0,0,SUM(K$4:K311))</f>
        <v>0</v>
      </c>
      <c r="S311" s="43">
        <f>IF(F311+G311=0,0,SUM(O$4:O311))</f>
        <v>0</v>
      </c>
    </row>
    <row r="312" spans="1:19" x14ac:dyDescent="0.25">
      <c r="A312" s="57">
        <f t="shared" si="36"/>
        <v>45</v>
      </c>
      <c r="B312" s="101">
        <f t="shared" si="37"/>
        <v>45965</v>
      </c>
      <c r="C312" s="28"/>
      <c r="D312" s="28"/>
      <c r="E312" s="95">
        <f t="shared" si="38"/>
        <v>0</v>
      </c>
      <c r="F312" s="28"/>
      <c r="G312" s="28"/>
      <c r="H312" s="33">
        <f t="shared" si="39"/>
        <v>0</v>
      </c>
      <c r="I312" s="28"/>
      <c r="J312" s="33">
        <f t="shared" si="40"/>
        <v>0</v>
      </c>
      <c r="K312" s="34">
        <f t="shared" si="41"/>
        <v>0</v>
      </c>
      <c r="M312" s="93">
        <f t="shared" si="42"/>
        <v>0</v>
      </c>
      <c r="N312" s="34">
        <f t="shared" si="43"/>
        <v>0</v>
      </c>
      <c r="O312" s="43">
        <f t="shared" si="44"/>
        <v>0</v>
      </c>
      <c r="Q312" s="93">
        <f>IF(C312+D312=0,0,SUM(E$4:E312))</f>
        <v>0</v>
      </c>
      <c r="R312" s="34">
        <f>IF(I312=0,0,SUM(K$4:K312))</f>
        <v>0</v>
      </c>
      <c r="S312" s="43">
        <f>IF(F312+G312=0,0,SUM(O$4:O312))</f>
        <v>0</v>
      </c>
    </row>
    <row r="313" spans="1:19" x14ac:dyDescent="0.25">
      <c r="A313" s="57">
        <f t="shared" ref="A313:A364" si="45">(B313-WEEKDAY(B313-1)+4-(TRUNC(DATE(YEAR(B313-WEEKDAY(B313-1)+4),1,2)/7)*7+5))/7+1</f>
        <v>45</v>
      </c>
      <c r="B313" s="101">
        <f t="shared" ref="B313:B370" si="46">B312+1</f>
        <v>45966</v>
      </c>
      <c r="C313" s="28"/>
      <c r="D313" s="28"/>
      <c r="E313" s="95">
        <f t="shared" ref="E313:E364" si="47">IF(C313+D313=0,0,C313-C312+D313-D312)</f>
        <v>0</v>
      </c>
      <c r="F313" s="28"/>
      <c r="G313" s="28"/>
      <c r="H313" s="33">
        <f t="shared" ref="H313:H364" si="48">IF(F313+G313=0,0,F313-F312+G313-G312)</f>
        <v>0</v>
      </c>
      <c r="I313" s="28"/>
      <c r="J313" s="33">
        <f t="shared" ref="J313:J364" si="49">IF(I313=0,0,I313-I312)</f>
        <v>0</v>
      </c>
      <c r="K313" s="34">
        <f t="shared" ref="K313:K364" si="50">J313-H313</f>
        <v>0</v>
      </c>
      <c r="M313" s="93">
        <f t="shared" ref="M313:M364" si="51">E313</f>
        <v>0</v>
      </c>
      <c r="N313" s="34">
        <f t="shared" ref="N313:N364" si="52">K313</f>
        <v>0</v>
      </c>
      <c r="O313" s="43">
        <f t="shared" ref="O313:O364" si="53">-H313</f>
        <v>0</v>
      </c>
      <c r="Q313" s="93">
        <f>IF(C313+D313=0,0,SUM(E$4:E313))</f>
        <v>0</v>
      </c>
      <c r="R313" s="34">
        <f>IF(I313=0,0,SUM(K$4:K313))</f>
        <v>0</v>
      </c>
      <c r="S313" s="43">
        <f>IF(F313+G313=0,0,SUM(O$4:O313))</f>
        <v>0</v>
      </c>
    </row>
    <row r="314" spans="1:19" x14ac:dyDescent="0.25">
      <c r="A314" s="57">
        <f t="shared" si="45"/>
        <v>45</v>
      </c>
      <c r="B314" s="101">
        <f t="shared" si="46"/>
        <v>45967</v>
      </c>
      <c r="C314" s="28"/>
      <c r="D314" s="28"/>
      <c r="E314" s="95">
        <f t="shared" si="47"/>
        <v>0</v>
      </c>
      <c r="F314" s="28"/>
      <c r="G314" s="28"/>
      <c r="H314" s="33">
        <f t="shared" si="48"/>
        <v>0</v>
      </c>
      <c r="I314" s="28"/>
      <c r="J314" s="33">
        <f t="shared" si="49"/>
        <v>0</v>
      </c>
      <c r="K314" s="34">
        <f t="shared" si="50"/>
        <v>0</v>
      </c>
      <c r="M314" s="93">
        <f t="shared" si="51"/>
        <v>0</v>
      </c>
      <c r="N314" s="34">
        <f t="shared" si="52"/>
        <v>0</v>
      </c>
      <c r="O314" s="43">
        <f t="shared" si="53"/>
        <v>0</v>
      </c>
      <c r="Q314" s="93">
        <f>IF(C314+D314=0,0,SUM(E$4:E314))</f>
        <v>0</v>
      </c>
      <c r="R314" s="34">
        <f>IF(I314=0,0,SUM(K$4:K314))</f>
        <v>0</v>
      </c>
      <c r="S314" s="43">
        <f>IF(F314+G314=0,0,SUM(O$4:O314))</f>
        <v>0</v>
      </c>
    </row>
    <row r="315" spans="1:19" x14ac:dyDescent="0.25">
      <c r="A315" s="57">
        <f t="shared" si="45"/>
        <v>45</v>
      </c>
      <c r="B315" s="101">
        <f t="shared" si="46"/>
        <v>45968</v>
      </c>
      <c r="C315" s="28"/>
      <c r="D315" s="28"/>
      <c r="E315" s="95">
        <f t="shared" si="47"/>
        <v>0</v>
      </c>
      <c r="F315" s="28"/>
      <c r="G315" s="28"/>
      <c r="H315" s="33">
        <f t="shared" si="48"/>
        <v>0</v>
      </c>
      <c r="I315" s="28"/>
      <c r="J315" s="33">
        <f t="shared" si="49"/>
        <v>0</v>
      </c>
      <c r="K315" s="34">
        <f t="shared" si="50"/>
        <v>0</v>
      </c>
      <c r="M315" s="93">
        <f t="shared" si="51"/>
        <v>0</v>
      </c>
      <c r="N315" s="34">
        <f t="shared" si="52"/>
        <v>0</v>
      </c>
      <c r="O315" s="43">
        <f t="shared" si="53"/>
        <v>0</v>
      </c>
      <c r="Q315" s="93">
        <f>IF(C315+D315=0,0,SUM(E$4:E315))</f>
        <v>0</v>
      </c>
      <c r="R315" s="34">
        <f>IF(I315=0,0,SUM(K$4:K315))</f>
        <v>0</v>
      </c>
      <c r="S315" s="43">
        <f>IF(F315+G315=0,0,SUM(O$4:O315))</f>
        <v>0</v>
      </c>
    </row>
    <row r="316" spans="1:19" x14ac:dyDescent="0.25">
      <c r="A316" s="57">
        <f t="shared" si="45"/>
        <v>45</v>
      </c>
      <c r="B316" s="101">
        <f t="shared" si="46"/>
        <v>45969</v>
      </c>
      <c r="C316" s="28"/>
      <c r="D316" s="28"/>
      <c r="E316" s="95">
        <f t="shared" si="47"/>
        <v>0</v>
      </c>
      <c r="F316" s="28"/>
      <c r="G316" s="28"/>
      <c r="H316" s="33">
        <f t="shared" si="48"/>
        <v>0</v>
      </c>
      <c r="I316" s="28"/>
      <c r="J316" s="33">
        <f t="shared" si="49"/>
        <v>0</v>
      </c>
      <c r="K316" s="34">
        <f t="shared" si="50"/>
        <v>0</v>
      </c>
      <c r="M316" s="93">
        <f t="shared" si="51"/>
        <v>0</v>
      </c>
      <c r="N316" s="34">
        <f t="shared" si="52"/>
        <v>0</v>
      </c>
      <c r="O316" s="43">
        <f t="shared" si="53"/>
        <v>0</v>
      </c>
      <c r="Q316" s="93">
        <f>IF(C316+D316=0,0,SUM(E$4:E316))</f>
        <v>0</v>
      </c>
      <c r="R316" s="34">
        <f>IF(I316=0,0,SUM(K$4:K316))</f>
        <v>0</v>
      </c>
      <c r="S316" s="43">
        <f>IF(F316+G316=0,0,SUM(O$4:O316))</f>
        <v>0</v>
      </c>
    </row>
    <row r="317" spans="1:19" x14ac:dyDescent="0.25">
      <c r="A317" s="57">
        <f t="shared" si="45"/>
        <v>45</v>
      </c>
      <c r="B317" s="101">
        <f t="shared" si="46"/>
        <v>45970</v>
      </c>
      <c r="C317" s="28"/>
      <c r="D317" s="28"/>
      <c r="E317" s="95">
        <f t="shared" si="47"/>
        <v>0</v>
      </c>
      <c r="F317" s="28"/>
      <c r="G317" s="28"/>
      <c r="H317" s="33">
        <f t="shared" si="48"/>
        <v>0</v>
      </c>
      <c r="I317" s="28"/>
      <c r="J317" s="33">
        <f t="shared" si="49"/>
        <v>0</v>
      </c>
      <c r="K317" s="34">
        <f t="shared" si="50"/>
        <v>0</v>
      </c>
      <c r="M317" s="93">
        <f t="shared" si="51"/>
        <v>0</v>
      </c>
      <c r="N317" s="34">
        <f t="shared" si="52"/>
        <v>0</v>
      </c>
      <c r="O317" s="43">
        <f t="shared" si="53"/>
        <v>0</v>
      </c>
      <c r="Q317" s="93">
        <f>IF(C317+D317=0,0,SUM(E$4:E317))</f>
        <v>0</v>
      </c>
      <c r="R317" s="34">
        <f>IF(I317=0,0,SUM(K$4:K317))</f>
        <v>0</v>
      </c>
      <c r="S317" s="43">
        <f>IF(F317+G317=0,0,SUM(O$4:O317))</f>
        <v>0</v>
      </c>
    </row>
    <row r="318" spans="1:19" x14ac:dyDescent="0.25">
      <c r="A318" s="57">
        <f t="shared" si="45"/>
        <v>46</v>
      </c>
      <c r="B318" s="101">
        <f t="shared" si="46"/>
        <v>45971</v>
      </c>
      <c r="C318" s="28"/>
      <c r="D318" s="28"/>
      <c r="E318" s="95">
        <f t="shared" si="47"/>
        <v>0</v>
      </c>
      <c r="F318" s="28"/>
      <c r="G318" s="28"/>
      <c r="H318" s="33">
        <f t="shared" si="48"/>
        <v>0</v>
      </c>
      <c r="I318" s="28"/>
      <c r="J318" s="33">
        <f t="shared" si="49"/>
        <v>0</v>
      </c>
      <c r="K318" s="34">
        <f t="shared" si="50"/>
        <v>0</v>
      </c>
      <c r="M318" s="93">
        <f t="shared" si="51"/>
        <v>0</v>
      </c>
      <c r="N318" s="34">
        <f t="shared" si="52"/>
        <v>0</v>
      </c>
      <c r="O318" s="43">
        <f t="shared" si="53"/>
        <v>0</v>
      </c>
      <c r="Q318" s="93">
        <f>IF(C318+D318=0,0,SUM(E$4:E318))</f>
        <v>0</v>
      </c>
      <c r="R318" s="34">
        <f>IF(I318=0,0,SUM(K$4:K318))</f>
        <v>0</v>
      </c>
      <c r="S318" s="43">
        <f>IF(F318+G318=0,0,SUM(O$4:O318))</f>
        <v>0</v>
      </c>
    </row>
    <row r="319" spans="1:19" x14ac:dyDescent="0.25">
      <c r="A319" s="57">
        <f t="shared" si="45"/>
        <v>46</v>
      </c>
      <c r="B319" s="101">
        <f t="shared" si="46"/>
        <v>45972</v>
      </c>
      <c r="C319" s="28"/>
      <c r="D319" s="28"/>
      <c r="E319" s="95">
        <f t="shared" si="47"/>
        <v>0</v>
      </c>
      <c r="F319" s="28"/>
      <c r="G319" s="28"/>
      <c r="H319" s="33">
        <f t="shared" si="48"/>
        <v>0</v>
      </c>
      <c r="I319" s="28"/>
      <c r="J319" s="33">
        <f t="shared" si="49"/>
        <v>0</v>
      </c>
      <c r="K319" s="34">
        <f t="shared" si="50"/>
        <v>0</v>
      </c>
      <c r="M319" s="93">
        <f t="shared" si="51"/>
        <v>0</v>
      </c>
      <c r="N319" s="34">
        <f t="shared" si="52"/>
        <v>0</v>
      </c>
      <c r="O319" s="43">
        <f t="shared" si="53"/>
        <v>0</v>
      </c>
      <c r="Q319" s="93">
        <f>IF(C319+D319=0,0,SUM(E$4:E319))</f>
        <v>0</v>
      </c>
      <c r="R319" s="34">
        <f>IF(I319=0,0,SUM(K$4:K319))</f>
        <v>0</v>
      </c>
      <c r="S319" s="43">
        <f>IF(F319+G319=0,0,SUM(O$4:O319))</f>
        <v>0</v>
      </c>
    </row>
    <row r="320" spans="1:19" x14ac:dyDescent="0.25">
      <c r="A320" s="57">
        <f t="shared" si="45"/>
        <v>46</v>
      </c>
      <c r="B320" s="101">
        <f t="shared" si="46"/>
        <v>45973</v>
      </c>
      <c r="C320" s="28"/>
      <c r="D320" s="28"/>
      <c r="E320" s="95">
        <f t="shared" si="47"/>
        <v>0</v>
      </c>
      <c r="F320" s="28"/>
      <c r="G320" s="28"/>
      <c r="H320" s="33">
        <f t="shared" si="48"/>
        <v>0</v>
      </c>
      <c r="I320" s="28"/>
      <c r="J320" s="33">
        <f t="shared" si="49"/>
        <v>0</v>
      </c>
      <c r="K320" s="34">
        <f t="shared" si="50"/>
        <v>0</v>
      </c>
      <c r="M320" s="93">
        <f t="shared" si="51"/>
        <v>0</v>
      </c>
      <c r="N320" s="34">
        <f t="shared" si="52"/>
        <v>0</v>
      </c>
      <c r="O320" s="43">
        <f t="shared" si="53"/>
        <v>0</v>
      </c>
      <c r="Q320" s="93">
        <f>IF(C320+D320=0,0,SUM(E$4:E320))</f>
        <v>0</v>
      </c>
      <c r="R320" s="34">
        <f>IF(I320=0,0,SUM(K$4:K320))</f>
        <v>0</v>
      </c>
      <c r="S320" s="43">
        <f>IF(F320+G320=0,0,SUM(O$4:O320))</f>
        <v>0</v>
      </c>
    </row>
    <row r="321" spans="1:19" x14ac:dyDescent="0.25">
      <c r="A321" s="57">
        <f t="shared" si="45"/>
        <v>46</v>
      </c>
      <c r="B321" s="101">
        <f t="shared" si="46"/>
        <v>45974</v>
      </c>
      <c r="C321" s="28"/>
      <c r="D321" s="28"/>
      <c r="E321" s="95">
        <f t="shared" si="47"/>
        <v>0</v>
      </c>
      <c r="F321" s="28"/>
      <c r="G321" s="28"/>
      <c r="H321" s="33">
        <f t="shared" si="48"/>
        <v>0</v>
      </c>
      <c r="I321" s="28"/>
      <c r="J321" s="33">
        <f t="shared" si="49"/>
        <v>0</v>
      </c>
      <c r="K321" s="34">
        <f t="shared" si="50"/>
        <v>0</v>
      </c>
      <c r="M321" s="93">
        <f t="shared" si="51"/>
        <v>0</v>
      </c>
      <c r="N321" s="34">
        <f t="shared" si="52"/>
        <v>0</v>
      </c>
      <c r="O321" s="43">
        <f t="shared" si="53"/>
        <v>0</v>
      </c>
      <c r="Q321" s="93">
        <f>IF(C321+D321=0,0,SUM(E$4:E321))</f>
        <v>0</v>
      </c>
      <c r="R321" s="34">
        <f>IF(I321=0,0,SUM(K$4:K321))</f>
        <v>0</v>
      </c>
      <c r="S321" s="43">
        <f>IF(F321+G321=0,0,SUM(O$4:O321))</f>
        <v>0</v>
      </c>
    </row>
    <row r="322" spans="1:19" x14ac:dyDescent="0.25">
      <c r="A322" s="57">
        <f t="shared" si="45"/>
        <v>46</v>
      </c>
      <c r="B322" s="101">
        <f t="shared" si="46"/>
        <v>45975</v>
      </c>
      <c r="C322" s="28"/>
      <c r="D322" s="28"/>
      <c r="E322" s="95">
        <f t="shared" si="47"/>
        <v>0</v>
      </c>
      <c r="F322" s="28"/>
      <c r="G322" s="28"/>
      <c r="H322" s="33">
        <f t="shared" si="48"/>
        <v>0</v>
      </c>
      <c r="I322" s="28"/>
      <c r="J322" s="33">
        <f t="shared" si="49"/>
        <v>0</v>
      </c>
      <c r="K322" s="34">
        <f t="shared" si="50"/>
        <v>0</v>
      </c>
      <c r="M322" s="93">
        <f t="shared" si="51"/>
        <v>0</v>
      </c>
      <c r="N322" s="34">
        <f t="shared" si="52"/>
        <v>0</v>
      </c>
      <c r="O322" s="43">
        <f t="shared" si="53"/>
        <v>0</v>
      </c>
      <c r="Q322" s="93">
        <f>IF(C322+D322=0,0,SUM(E$4:E322))</f>
        <v>0</v>
      </c>
      <c r="R322" s="34">
        <f>IF(I322=0,0,SUM(K$4:K322))</f>
        <v>0</v>
      </c>
      <c r="S322" s="43">
        <f>IF(F322+G322=0,0,SUM(O$4:O322))</f>
        <v>0</v>
      </c>
    </row>
    <row r="323" spans="1:19" x14ac:dyDescent="0.25">
      <c r="A323" s="57">
        <f t="shared" si="45"/>
        <v>46</v>
      </c>
      <c r="B323" s="101">
        <f t="shared" si="46"/>
        <v>45976</v>
      </c>
      <c r="C323" s="28"/>
      <c r="D323" s="28"/>
      <c r="E323" s="95">
        <f t="shared" si="47"/>
        <v>0</v>
      </c>
      <c r="F323" s="28"/>
      <c r="G323" s="28"/>
      <c r="H323" s="33">
        <f t="shared" si="48"/>
        <v>0</v>
      </c>
      <c r="I323" s="28"/>
      <c r="J323" s="33">
        <f t="shared" si="49"/>
        <v>0</v>
      </c>
      <c r="K323" s="34">
        <f t="shared" si="50"/>
        <v>0</v>
      </c>
      <c r="M323" s="93">
        <f t="shared" si="51"/>
        <v>0</v>
      </c>
      <c r="N323" s="34">
        <f t="shared" si="52"/>
        <v>0</v>
      </c>
      <c r="O323" s="43">
        <f t="shared" si="53"/>
        <v>0</v>
      </c>
      <c r="Q323" s="93">
        <f>IF(C323+D323=0,0,SUM(E$4:E323))</f>
        <v>0</v>
      </c>
      <c r="R323" s="34">
        <f>IF(I323=0,0,SUM(K$4:K323))</f>
        <v>0</v>
      </c>
      <c r="S323" s="43">
        <f>IF(F323+G323=0,0,SUM(O$4:O323))</f>
        <v>0</v>
      </c>
    </row>
    <row r="324" spans="1:19" x14ac:dyDescent="0.25">
      <c r="A324" s="57">
        <f t="shared" si="45"/>
        <v>46</v>
      </c>
      <c r="B324" s="101">
        <f t="shared" si="46"/>
        <v>45977</v>
      </c>
      <c r="C324" s="28"/>
      <c r="D324" s="28"/>
      <c r="E324" s="95">
        <f t="shared" si="47"/>
        <v>0</v>
      </c>
      <c r="F324" s="28"/>
      <c r="G324" s="28"/>
      <c r="H324" s="33">
        <f t="shared" si="48"/>
        <v>0</v>
      </c>
      <c r="I324" s="28"/>
      <c r="J324" s="33">
        <f t="shared" si="49"/>
        <v>0</v>
      </c>
      <c r="K324" s="34">
        <f t="shared" si="50"/>
        <v>0</v>
      </c>
      <c r="M324" s="93">
        <f t="shared" si="51"/>
        <v>0</v>
      </c>
      <c r="N324" s="34">
        <f t="shared" si="52"/>
        <v>0</v>
      </c>
      <c r="O324" s="43">
        <f t="shared" si="53"/>
        <v>0</v>
      </c>
      <c r="Q324" s="93">
        <f>IF(C324+D324=0,0,SUM(E$4:E324))</f>
        <v>0</v>
      </c>
      <c r="R324" s="34">
        <f>IF(I324=0,0,SUM(K$4:K324))</f>
        <v>0</v>
      </c>
      <c r="S324" s="43">
        <f>IF(F324+G324=0,0,SUM(O$4:O324))</f>
        <v>0</v>
      </c>
    </row>
    <row r="325" spans="1:19" x14ac:dyDescent="0.25">
      <c r="A325" s="57">
        <f t="shared" si="45"/>
        <v>47</v>
      </c>
      <c r="B325" s="101">
        <f t="shared" si="46"/>
        <v>45978</v>
      </c>
      <c r="C325" s="28"/>
      <c r="D325" s="28"/>
      <c r="E325" s="95">
        <f t="shared" si="47"/>
        <v>0</v>
      </c>
      <c r="F325" s="28"/>
      <c r="G325" s="28"/>
      <c r="H325" s="33">
        <f t="shared" si="48"/>
        <v>0</v>
      </c>
      <c r="I325" s="28"/>
      <c r="J325" s="33">
        <f t="shared" si="49"/>
        <v>0</v>
      </c>
      <c r="K325" s="34">
        <f t="shared" si="50"/>
        <v>0</v>
      </c>
      <c r="M325" s="93">
        <f t="shared" si="51"/>
        <v>0</v>
      </c>
      <c r="N325" s="34">
        <f t="shared" si="52"/>
        <v>0</v>
      </c>
      <c r="O325" s="43">
        <f t="shared" si="53"/>
        <v>0</v>
      </c>
      <c r="Q325" s="93">
        <f>IF(C325+D325=0,0,SUM(E$4:E325))</f>
        <v>0</v>
      </c>
      <c r="R325" s="34">
        <f>IF(I325=0,0,SUM(K$4:K325))</f>
        <v>0</v>
      </c>
      <c r="S325" s="43">
        <f>IF(F325+G325=0,0,SUM(O$4:O325))</f>
        <v>0</v>
      </c>
    </row>
    <row r="326" spans="1:19" x14ac:dyDescent="0.25">
      <c r="A326" s="57">
        <f t="shared" si="45"/>
        <v>47</v>
      </c>
      <c r="B326" s="101">
        <f t="shared" si="46"/>
        <v>45979</v>
      </c>
      <c r="C326" s="28"/>
      <c r="D326" s="28"/>
      <c r="E326" s="95">
        <f t="shared" si="47"/>
        <v>0</v>
      </c>
      <c r="F326" s="28"/>
      <c r="G326" s="28"/>
      <c r="H326" s="33">
        <f t="shared" si="48"/>
        <v>0</v>
      </c>
      <c r="I326" s="28"/>
      <c r="J326" s="33">
        <f t="shared" si="49"/>
        <v>0</v>
      </c>
      <c r="K326" s="34">
        <f t="shared" si="50"/>
        <v>0</v>
      </c>
      <c r="M326" s="93">
        <f t="shared" si="51"/>
        <v>0</v>
      </c>
      <c r="N326" s="34">
        <f t="shared" si="52"/>
        <v>0</v>
      </c>
      <c r="O326" s="43">
        <f t="shared" si="53"/>
        <v>0</v>
      </c>
      <c r="Q326" s="93">
        <f>IF(C326+D326=0,0,SUM(E$4:E326))</f>
        <v>0</v>
      </c>
      <c r="R326" s="34">
        <f>IF(I326=0,0,SUM(K$4:K326))</f>
        <v>0</v>
      </c>
      <c r="S326" s="43">
        <f>IF(F326+G326=0,0,SUM(O$4:O326))</f>
        <v>0</v>
      </c>
    </row>
    <row r="327" spans="1:19" x14ac:dyDescent="0.25">
      <c r="A327" s="57">
        <f t="shared" si="45"/>
        <v>47</v>
      </c>
      <c r="B327" s="101">
        <f t="shared" si="46"/>
        <v>45980</v>
      </c>
      <c r="C327" s="28"/>
      <c r="D327" s="28"/>
      <c r="E327" s="95">
        <f t="shared" si="47"/>
        <v>0</v>
      </c>
      <c r="F327" s="28"/>
      <c r="G327" s="28"/>
      <c r="H327" s="33">
        <f t="shared" si="48"/>
        <v>0</v>
      </c>
      <c r="I327" s="28"/>
      <c r="J327" s="33">
        <f t="shared" si="49"/>
        <v>0</v>
      </c>
      <c r="K327" s="34">
        <f t="shared" si="50"/>
        <v>0</v>
      </c>
      <c r="M327" s="93">
        <f t="shared" si="51"/>
        <v>0</v>
      </c>
      <c r="N327" s="34">
        <f t="shared" si="52"/>
        <v>0</v>
      </c>
      <c r="O327" s="43">
        <f t="shared" si="53"/>
        <v>0</v>
      </c>
      <c r="Q327" s="93">
        <f>IF(C327+D327=0,0,SUM(E$4:E327))</f>
        <v>0</v>
      </c>
      <c r="R327" s="34">
        <f>IF(I327=0,0,SUM(K$4:K327))</f>
        <v>0</v>
      </c>
      <c r="S327" s="43">
        <f>IF(F327+G327=0,0,SUM(O$4:O327))</f>
        <v>0</v>
      </c>
    </row>
    <row r="328" spans="1:19" x14ac:dyDescent="0.25">
      <c r="A328" s="57">
        <f t="shared" si="45"/>
        <v>47</v>
      </c>
      <c r="B328" s="101">
        <f t="shared" si="46"/>
        <v>45981</v>
      </c>
      <c r="C328" s="28"/>
      <c r="D328" s="28"/>
      <c r="E328" s="95">
        <f t="shared" si="47"/>
        <v>0</v>
      </c>
      <c r="F328" s="28"/>
      <c r="G328" s="28"/>
      <c r="H328" s="33">
        <f t="shared" si="48"/>
        <v>0</v>
      </c>
      <c r="I328" s="28"/>
      <c r="J328" s="33">
        <f t="shared" si="49"/>
        <v>0</v>
      </c>
      <c r="K328" s="34">
        <f t="shared" si="50"/>
        <v>0</v>
      </c>
      <c r="M328" s="93">
        <f t="shared" si="51"/>
        <v>0</v>
      </c>
      <c r="N328" s="34">
        <f t="shared" si="52"/>
        <v>0</v>
      </c>
      <c r="O328" s="43">
        <f t="shared" si="53"/>
        <v>0</v>
      </c>
      <c r="Q328" s="93">
        <f>IF(C328+D328=0,0,SUM(E$4:E328))</f>
        <v>0</v>
      </c>
      <c r="R328" s="34">
        <f>IF(I328=0,0,SUM(K$4:K328))</f>
        <v>0</v>
      </c>
      <c r="S328" s="43">
        <f>IF(F328+G328=0,0,SUM(O$4:O328))</f>
        <v>0</v>
      </c>
    </row>
    <row r="329" spans="1:19" x14ac:dyDescent="0.25">
      <c r="A329" s="57">
        <f t="shared" si="45"/>
        <v>47</v>
      </c>
      <c r="B329" s="101">
        <f t="shared" si="46"/>
        <v>45982</v>
      </c>
      <c r="C329" s="28"/>
      <c r="D329" s="28"/>
      <c r="E329" s="95">
        <f t="shared" si="47"/>
        <v>0</v>
      </c>
      <c r="F329" s="28"/>
      <c r="G329" s="28"/>
      <c r="H329" s="33">
        <f t="shared" si="48"/>
        <v>0</v>
      </c>
      <c r="I329" s="28"/>
      <c r="J329" s="33">
        <f t="shared" si="49"/>
        <v>0</v>
      </c>
      <c r="K329" s="34">
        <f t="shared" si="50"/>
        <v>0</v>
      </c>
      <c r="M329" s="93">
        <f t="shared" si="51"/>
        <v>0</v>
      </c>
      <c r="N329" s="34">
        <f t="shared" si="52"/>
        <v>0</v>
      </c>
      <c r="O329" s="43">
        <f t="shared" si="53"/>
        <v>0</v>
      </c>
      <c r="Q329" s="93">
        <f>IF(C329+D329=0,0,SUM(E$4:E329))</f>
        <v>0</v>
      </c>
      <c r="R329" s="34">
        <f>IF(I329=0,0,SUM(K$4:K329))</f>
        <v>0</v>
      </c>
      <c r="S329" s="43">
        <f>IF(F329+G329=0,0,SUM(O$4:O329))</f>
        <v>0</v>
      </c>
    </row>
    <row r="330" spans="1:19" x14ac:dyDescent="0.25">
      <c r="A330" s="57">
        <f t="shared" si="45"/>
        <v>47</v>
      </c>
      <c r="B330" s="101">
        <f t="shared" si="46"/>
        <v>45983</v>
      </c>
      <c r="C330" s="28"/>
      <c r="D330" s="28"/>
      <c r="E330" s="95">
        <f t="shared" si="47"/>
        <v>0</v>
      </c>
      <c r="F330" s="28"/>
      <c r="G330" s="28"/>
      <c r="H330" s="33">
        <f t="shared" si="48"/>
        <v>0</v>
      </c>
      <c r="I330" s="28"/>
      <c r="J330" s="33">
        <f t="shared" si="49"/>
        <v>0</v>
      </c>
      <c r="K330" s="34">
        <f t="shared" si="50"/>
        <v>0</v>
      </c>
      <c r="M330" s="93">
        <f t="shared" si="51"/>
        <v>0</v>
      </c>
      <c r="N330" s="34">
        <f t="shared" si="52"/>
        <v>0</v>
      </c>
      <c r="O330" s="43">
        <f t="shared" si="53"/>
        <v>0</v>
      </c>
      <c r="Q330" s="93">
        <f>IF(C330+D330=0,0,SUM(E$4:E330))</f>
        <v>0</v>
      </c>
      <c r="R330" s="34">
        <f>IF(I330=0,0,SUM(K$4:K330))</f>
        <v>0</v>
      </c>
      <c r="S330" s="43">
        <f>IF(F330+G330=0,0,SUM(O$4:O330))</f>
        <v>0</v>
      </c>
    </row>
    <row r="331" spans="1:19" x14ac:dyDescent="0.25">
      <c r="A331" s="57">
        <f t="shared" si="45"/>
        <v>47</v>
      </c>
      <c r="B331" s="101">
        <f t="shared" si="46"/>
        <v>45984</v>
      </c>
      <c r="C331" s="28"/>
      <c r="D331" s="28"/>
      <c r="E331" s="95">
        <f t="shared" si="47"/>
        <v>0</v>
      </c>
      <c r="F331" s="28"/>
      <c r="G331" s="28"/>
      <c r="H331" s="33">
        <f t="shared" si="48"/>
        <v>0</v>
      </c>
      <c r="I331" s="28"/>
      <c r="J331" s="33">
        <f t="shared" si="49"/>
        <v>0</v>
      </c>
      <c r="K331" s="34">
        <f t="shared" si="50"/>
        <v>0</v>
      </c>
      <c r="M331" s="93">
        <f t="shared" si="51"/>
        <v>0</v>
      </c>
      <c r="N331" s="34">
        <f t="shared" si="52"/>
        <v>0</v>
      </c>
      <c r="O331" s="43">
        <f t="shared" si="53"/>
        <v>0</v>
      </c>
      <c r="Q331" s="93">
        <f>IF(C331+D331=0,0,SUM(E$4:E331))</f>
        <v>0</v>
      </c>
      <c r="R331" s="34">
        <f>IF(I331=0,0,SUM(K$4:K331))</f>
        <v>0</v>
      </c>
      <c r="S331" s="43">
        <f>IF(F331+G331=0,0,SUM(O$4:O331))</f>
        <v>0</v>
      </c>
    </row>
    <row r="332" spans="1:19" x14ac:dyDescent="0.25">
      <c r="A332" s="57">
        <f t="shared" si="45"/>
        <v>48</v>
      </c>
      <c r="B332" s="101">
        <f t="shared" si="46"/>
        <v>45985</v>
      </c>
      <c r="C332" s="28"/>
      <c r="D332" s="28"/>
      <c r="E332" s="95">
        <f t="shared" si="47"/>
        <v>0</v>
      </c>
      <c r="F332" s="28"/>
      <c r="G332" s="28"/>
      <c r="H332" s="33">
        <f t="shared" si="48"/>
        <v>0</v>
      </c>
      <c r="I332" s="28"/>
      <c r="J332" s="33">
        <f t="shared" si="49"/>
        <v>0</v>
      </c>
      <c r="K332" s="34">
        <f t="shared" si="50"/>
        <v>0</v>
      </c>
      <c r="M332" s="93">
        <f t="shared" si="51"/>
        <v>0</v>
      </c>
      <c r="N332" s="34">
        <f t="shared" si="52"/>
        <v>0</v>
      </c>
      <c r="O332" s="43">
        <f t="shared" si="53"/>
        <v>0</v>
      </c>
      <c r="Q332" s="93">
        <f>IF(C332+D332=0,0,SUM(E$4:E332))</f>
        <v>0</v>
      </c>
      <c r="R332" s="34">
        <f>IF(I332=0,0,SUM(K$4:K332))</f>
        <v>0</v>
      </c>
      <c r="S332" s="43">
        <f>IF(F332+G332=0,0,SUM(O$4:O332))</f>
        <v>0</v>
      </c>
    </row>
    <row r="333" spans="1:19" x14ac:dyDescent="0.25">
      <c r="A333" s="57">
        <f t="shared" si="45"/>
        <v>48</v>
      </c>
      <c r="B333" s="101">
        <f t="shared" si="46"/>
        <v>45986</v>
      </c>
      <c r="C333" s="28"/>
      <c r="D333" s="28"/>
      <c r="E333" s="95">
        <f t="shared" si="47"/>
        <v>0</v>
      </c>
      <c r="F333" s="28"/>
      <c r="G333" s="28"/>
      <c r="H333" s="33">
        <f t="shared" si="48"/>
        <v>0</v>
      </c>
      <c r="I333" s="28"/>
      <c r="J333" s="33">
        <f t="shared" si="49"/>
        <v>0</v>
      </c>
      <c r="K333" s="34">
        <f t="shared" si="50"/>
        <v>0</v>
      </c>
      <c r="M333" s="93">
        <f t="shared" si="51"/>
        <v>0</v>
      </c>
      <c r="N333" s="34">
        <f t="shared" si="52"/>
        <v>0</v>
      </c>
      <c r="O333" s="43">
        <f t="shared" si="53"/>
        <v>0</v>
      </c>
      <c r="Q333" s="93">
        <f>IF(C333+D333=0,0,SUM(E$4:E333))</f>
        <v>0</v>
      </c>
      <c r="R333" s="34">
        <f>IF(I333=0,0,SUM(K$4:K333))</f>
        <v>0</v>
      </c>
      <c r="S333" s="43">
        <f>IF(F333+G333=0,0,SUM(O$4:O333))</f>
        <v>0</v>
      </c>
    </row>
    <row r="334" spans="1:19" x14ac:dyDescent="0.25">
      <c r="A334" s="57">
        <f t="shared" si="45"/>
        <v>48</v>
      </c>
      <c r="B334" s="101">
        <f t="shared" si="46"/>
        <v>45987</v>
      </c>
      <c r="C334" s="28"/>
      <c r="D334" s="28"/>
      <c r="E334" s="95">
        <f t="shared" si="47"/>
        <v>0</v>
      </c>
      <c r="F334" s="28"/>
      <c r="G334" s="28"/>
      <c r="H334" s="33">
        <f t="shared" si="48"/>
        <v>0</v>
      </c>
      <c r="I334" s="28"/>
      <c r="J334" s="33">
        <f t="shared" si="49"/>
        <v>0</v>
      </c>
      <c r="K334" s="34">
        <f t="shared" si="50"/>
        <v>0</v>
      </c>
      <c r="M334" s="93">
        <f t="shared" si="51"/>
        <v>0</v>
      </c>
      <c r="N334" s="34">
        <f t="shared" si="52"/>
        <v>0</v>
      </c>
      <c r="O334" s="43">
        <f t="shared" si="53"/>
        <v>0</v>
      </c>
      <c r="Q334" s="93">
        <f>IF(C334+D334=0,0,SUM(E$4:E334))</f>
        <v>0</v>
      </c>
      <c r="R334" s="34">
        <f>IF(I334=0,0,SUM(K$4:K334))</f>
        <v>0</v>
      </c>
      <c r="S334" s="43">
        <f>IF(F334+G334=0,0,SUM(O$4:O334))</f>
        <v>0</v>
      </c>
    </row>
    <row r="335" spans="1:19" x14ac:dyDescent="0.25">
      <c r="A335" s="57">
        <f t="shared" si="45"/>
        <v>48</v>
      </c>
      <c r="B335" s="101">
        <f t="shared" si="46"/>
        <v>45988</v>
      </c>
      <c r="C335" s="28"/>
      <c r="D335" s="28"/>
      <c r="E335" s="95">
        <f t="shared" si="47"/>
        <v>0</v>
      </c>
      <c r="F335" s="28"/>
      <c r="G335" s="28"/>
      <c r="H335" s="33">
        <f t="shared" si="48"/>
        <v>0</v>
      </c>
      <c r="I335" s="28"/>
      <c r="J335" s="33">
        <f t="shared" si="49"/>
        <v>0</v>
      </c>
      <c r="K335" s="34">
        <f t="shared" si="50"/>
        <v>0</v>
      </c>
      <c r="M335" s="93">
        <f t="shared" si="51"/>
        <v>0</v>
      </c>
      <c r="N335" s="34">
        <f t="shared" si="52"/>
        <v>0</v>
      </c>
      <c r="O335" s="43">
        <f t="shared" si="53"/>
        <v>0</v>
      </c>
      <c r="Q335" s="93">
        <f>IF(C335+D335=0,0,SUM(E$4:E335))</f>
        <v>0</v>
      </c>
      <c r="R335" s="34">
        <f>IF(I335=0,0,SUM(K$4:K335))</f>
        <v>0</v>
      </c>
      <c r="S335" s="43">
        <f>IF(F335+G335=0,0,SUM(O$4:O335))</f>
        <v>0</v>
      </c>
    </row>
    <row r="336" spans="1:19" x14ac:dyDescent="0.25">
      <c r="A336" s="57">
        <f t="shared" si="45"/>
        <v>48</v>
      </c>
      <c r="B336" s="101">
        <f t="shared" si="46"/>
        <v>45989</v>
      </c>
      <c r="C336" s="28"/>
      <c r="D336" s="28"/>
      <c r="E336" s="95">
        <f t="shared" si="47"/>
        <v>0</v>
      </c>
      <c r="F336" s="28"/>
      <c r="G336" s="28"/>
      <c r="H336" s="33">
        <f t="shared" si="48"/>
        <v>0</v>
      </c>
      <c r="I336" s="28"/>
      <c r="J336" s="33">
        <f t="shared" si="49"/>
        <v>0</v>
      </c>
      <c r="K336" s="34">
        <f t="shared" si="50"/>
        <v>0</v>
      </c>
      <c r="M336" s="93">
        <f t="shared" si="51"/>
        <v>0</v>
      </c>
      <c r="N336" s="34">
        <f t="shared" si="52"/>
        <v>0</v>
      </c>
      <c r="O336" s="43">
        <f t="shared" si="53"/>
        <v>0</v>
      </c>
      <c r="Q336" s="93">
        <f>IF(C336+D336=0,0,SUM(E$4:E336))</f>
        <v>0</v>
      </c>
      <c r="R336" s="34">
        <f>IF(I336=0,0,SUM(K$4:K336))</f>
        <v>0</v>
      </c>
      <c r="S336" s="43">
        <f>IF(F336+G336=0,0,SUM(O$4:O336))</f>
        <v>0</v>
      </c>
    </row>
    <row r="337" spans="1:19" x14ac:dyDescent="0.25">
      <c r="A337" s="57">
        <f t="shared" si="45"/>
        <v>48</v>
      </c>
      <c r="B337" s="101">
        <f t="shared" si="46"/>
        <v>45990</v>
      </c>
      <c r="C337" s="28"/>
      <c r="D337" s="28"/>
      <c r="E337" s="95">
        <f t="shared" si="47"/>
        <v>0</v>
      </c>
      <c r="F337" s="28"/>
      <c r="G337" s="28"/>
      <c r="H337" s="33">
        <f t="shared" si="48"/>
        <v>0</v>
      </c>
      <c r="I337" s="28"/>
      <c r="J337" s="33">
        <f t="shared" si="49"/>
        <v>0</v>
      </c>
      <c r="K337" s="34">
        <f t="shared" si="50"/>
        <v>0</v>
      </c>
      <c r="M337" s="93">
        <f t="shared" si="51"/>
        <v>0</v>
      </c>
      <c r="N337" s="34">
        <f t="shared" si="52"/>
        <v>0</v>
      </c>
      <c r="O337" s="43">
        <f t="shared" si="53"/>
        <v>0</v>
      </c>
      <c r="Q337" s="93">
        <f>IF(C337+D337=0,0,SUM(E$4:E337))</f>
        <v>0</v>
      </c>
      <c r="R337" s="34">
        <f>IF(I337=0,0,SUM(K$4:K337))</f>
        <v>0</v>
      </c>
      <c r="S337" s="43">
        <f>IF(F337+G337=0,0,SUM(O$4:O337))</f>
        <v>0</v>
      </c>
    </row>
    <row r="338" spans="1:19" x14ac:dyDescent="0.25">
      <c r="A338" s="57">
        <f t="shared" si="45"/>
        <v>48</v>
      </c>
      <c r="B338" s="101">
        <f t="shared" si="46"/>
        <v>45991</v>
      </c>
      <c r="C338" s="28"/>
      <c r="D338" s="28"/>
      <c r="E338" s="95">
        <f t="shared" si="47"/>
        <v>0</v>
      </c>
      <c r="F338" s="28"/>
      <c r="G338" s="28"/>
      <c r="H338" s="33">
        <f t="shared" si="48"/>
        <v>0</v>
      </c>
      <c r="I338" s="28"/>
      <c r="J338" s="33">
        <f t="shared" si="49"/>
        <v>0</v>
      </c>
      <c r="K338" s="34">
        <f t="shared" si="50"/>
        <v>0</v>
      </c>
      <c r="M338" s="93">
        <f t="shared" si="51"/>
        <v>0</v>
      </c>
      <c r="N338" s="34">
        <f t="shared" si="52"/>
        <v>0</v>
      </c>
      <c r="O338" s="43">
        <f t="shared" si="53"/>
        <v>0</v>
      </c>
      <c r="Q338" s="93">
        <f>IF(C338+D338=0,0,SUM(E$4:E338))</f>
        <v>0</v>
      </c>
      <c r="R338" s="34">
        <f>IF(I338=0,0,SUM(K$4:K338))</f>
        <v>0</v>
      </c>
      <c r="S338" s="43">
        <f>IF(F338+G338=0,0,SUM(O$4:O338))</f>
        <v>0</v>
      </c>
    </row>
    <row r="339" spans="1:19" x14ac:dyDescent="0.25">
      <c r="A339" s="57">
        <f t="shared" si="45"/>
        <v>49</v>
      </c>
      <c r="B339" s="101">
        <f t="shared" si="46"/>
        <v>45992</v>
      </c>
      <c r="C339" s="28"/>
      <c r="D339" s="28"/>
      <c r="E339" s="95">
        <f t="shared" si="47"/>
        <v>0</v>
      </c>
      <c r="F339" s="28"/>
      <c r="G339" s="28"/>
      <c r="H339" s="33">
        <f t="shared" si="48"/>
        <v>0</v>
      </c>
      <c r="I339" s="28"/>
      <c r="J339" s="33">
        <f t="shared" si="49"/>
        <v>0</v>
      </c>
      <c r="K339" s="34">
        <f t="shared" si="50"/>
        <v>0</v>
      </c>
      <c r="M339" s="93">
        <f t="shared" si="51"/>
        <v>0</v>
      </c>
      <c r="N339" s="34">
        <f t="shared" si="52"/>
        <v>0</v>
      </c>
      <c r="O339" s="43">
        <f t="shared" si="53"/>
        <v>0</v>
      </c>
      <c r="Q339" s="93">
        <f>IF(C339+D339=0,0,SUM(E$4:E339))</f>
        <v>0</v>
      </c>
      <c r="R339" s="34">
        <f>IF(I339=0,0,SUM(K$4:K339))</f>
        <v>0</v>
      </c>
      <c r="S339" s="43">
        <f>IF(F339+G339=0,0,SUM(O$4:O339))</f>
        <v>0</v>
      </c>
    </row>
    <row r="340" spans="1:19" x14ac:dyDescent="0.25">
      <c r="A340" s="57">
        <f t="shared" si="45"/>
        <v>49</v>
      </c>
      <c r="B340" s="101">
        <f t="shared" si="46"/>
        <v>45993</v>
      </c>
      <c r="C340" s="28"/>
      <c r="D340" s="28"/>
      <c r="E340" s="95">
        <f t="shared" si="47"/>
        <v>0</v>
      </c>
      <c r="F340" s="28"/>
      <c r="G340" s="28"/>
      <c r="H340" s="33">
        <f t="shared" si="48"/>
        <v>0</v>
      </c>
      <c r="I340" s="28"/>
      <c r="J340" s="33">
        <f t="shared" si="49"/>
        <v>0</v>
      </c>
      <c r="K340" s="34">
        <f t="shared" si="50"/>
        <v>0</v>
      </c>
      <c r="M340" s="93">
        <f t="shared" si="51"/>
        <v>0</v>
      </c>
      <c r="N340" s="34">
        <f t="shared" si="52"/>
        <v>0</v>
      </c>
      <c r="O340" s="43">
        <f t="shared" si="53"/>
        <v>0</v>
      </c>
      <c r="Q340" s="93">
        <f>IF(C340+D340=0,0,SUM(E$4:E340))</f>
        <v>0</v>
      </c>
      <c r="R340" s="34">
        <f>IF(I340=0,0,SUM(K$4:K340))</f>
        <v>0</v>
      </c>
      <c r="S340" s="43">
        <f>IF(F340+G340=0,0,SUM(O$4:O340))</f>
        <v>0</v>
      </c>
    </row>
    <row r="341" spans="1:19" x14ac:dyDescent="0.25">
      <c r="A341" s="57">
        <f t="shared" si="45"/>
        <v>49</v>
      </c>
      <c r="B341" s="101">
        <f t="shared" si="46"/>
        <v>45994</v>
      </c>
      <c r="C341" s="28"/>
      <c r="D341" s="28"/>
      <c r="E341" s="95">
        <f t="shared" si="47"/>
        <v>0</v>
      </c>
      <c r="F341" s="28"/>
      <c r="G341" s="28"/>
      <c r="H341" s="33">
        <f t="shared" si="48"/>
        <v>0</v>
      </c>
      <c r="I341" s="28"/>
      <c r="J341" s="33">
        <f t="shared" si="49"/>
        <v>0</v>
      </c>
      <c r="K341" s="34">
        <f t="shared" si="50"/>
        <v>0</v>
      </c>
      <c r="M341" s="93">
        <f t="shared" si="51"/>
        <v>0</v>
      </c>
      <c r="N341" s="34">
        <f t="shared" si="52"/>
        <v>0</v>
      </c>
      <c r="O341" s="43">
        <f t="shared" si="53"/>
        <v>0</v>
      </c>
      <c r="Q341" s="93">
        <f>IF(C341+D341=0,0,SUM(E$4:E341))</f>
        <v>0</v>
      </c>
      <c r="R341" s="34">
        <f>IF(I341=0,0,SUM(K$4:K341))</f>
        <v>0</v>
      </c>
      <c r="S341" s="43">
        <f>IF(F341+G341=0,0,SUM(O$4:O341))</f>
        <v>0</v>
      </c>
    </row>
    <row r="342" spans="1:19" x14ac:dyDescent="0.25">
      <c r="A342" s="57">
        <f t="shared" si="45"/>
        <v>49</v>
      </c>
      <c r="B342" s="101">
        <f t="shared" si="46"/>
        <v>45995</v>
      </c>
      <c r="C342" s="28"/>
      <c r="D342" s="28"/>
      <c r="E342" s="95">
        <f t="shared" si="47"/>
        <v>0</v>
      </c>
      <c r="F342" s="28"/>
      <c r="G342" s="28"/>
      <c r="H342" s="33">
        <f t="shared" si="48"/>
        <v>0</v>
      </c>
      <c r="I342" s="28"/>
      <c r="J342" s="33">
        <f t="shared" si="49"/>
        <v>0</v>
      </c>
      <c r="K342" s="34">
        <f t="shared" si="50"/>
        <v>0</v>
      </c>
      <c r="M342" s="93">
        <f t="shared" si="51"/>
        <v>0</v>
      </c>
      <c r="N342" s="34">
        <f t="shared" si="52"/>
        <v>0</v>
      </c>
      <c r="O342" s="43">
        <f t="shared" si="53"/>
        <v>0</v>
      </c>
      <c r="Q342" s="93">
        <f>IF(C342+D342=0,0,SUM(E$4:E342))</f>
        <v>0</v>
      </c>
      <c r="R342" s="34">
        <f>IF(I342=0,0,SUM(K$4:K342))</f>
        <v>0</v>
      </c>
      <c r="S342" s="43">
        <f>IF(F342+G342=0,0,SUM(O$4:O342))</f>
        <v>0</v>
      </c>
    </row>
    <row r="343" spans="1:19" x14ac:dyDescent="0.25">
      <c r="A343" s="57">
        <f t="shared" si="45"/>
        <v>49</v>
      </c>
      <c r="B343" s="101">
        <f t="shared" si="46"/>
        <v>45996</v>
      </c>
      <c r="C343" s="28"/>
      <c r="D343" s="28"/>
      <c r="E343" s="95">
        <f t="shared" si="47"/>
        <v>0</v>
      </c>
      <c r="F343" s="28"/>
      <c r="G343" s="28"/>
      <c r="H343" s="33">
        <f t="shared" si="48"/>
        <v>0</v>
      </c>
      <c r="I343" s="28"/>
      <c r="J343" s="33">
        <f t="shared" si="49"/>
        <v>0</v>
      </c>
      <c r="K343" s="34">
        <f t="shared" si="50"/>
        <v>0</v>
      </c>
      <c r="M343" s="93">
        <f t="shared" si="51"/>
        <v>0</v>
      </c>
      <c r="N343" s="34">
        <f t="shared" si="52"/>
        <v>0</v>
      </c>
      <c r="O343" s="43">
        <f t="shared" si="53"/>
        <v>0</v>
      </c>
      <c r="Q343" s="93">
        <f>IF(C343+D343=0,0,SUM(E$4:E343))</f>
        <v>0</v>
      </c>
      <c r="R343" s="34">
        <f>IF(I343=0,0,SUM(K$4:K343))</f>
        <v>0</v>
      </c>
      <c r="S343" s="43">
        <f>IF(F343+G343=0,0,SUM(O$4:O343))</f>
        <v>0</v>
      </c>
    </row>
    <row r="344" spans="1:19" x14ac:dyDescent="0.25">
      <c r="A344" s="57">
        <f t="shared" si="45"/>
        <v>49</v>
      </c>
      <c r="B344" s="101">
        <f t="shared" si="46"/>
        <v>45997</v>
      </c>
      <c r="C344" s="28"/>
      <c r="D344" s="28"/>
      <c r="E344" s="95">
        <f t="shared" si="47"/>
        <v>0</v>
      </c>
      <c r="F344" s="28"/>
      <c r="G344" s="28"/>
      <c r="H344" s="33">
        <f t="shared" si="48"/>
        <v>0</v>
      </c>
      <c r="I344" s="28"/>
      <c r="J344" s="33">
        <f t="shared" si="49"/>
        <v>0</v>
      </c>
      <c r="K344" s="34">
        <f t="shared" si="50"/>
        <v>0</v>
      </c>
      <c r="M344" s="93">
        <f t="shared" si="51"/>
        <v>0</v>
      </c>
      <c r="N344" s="34">
        <f t="shared" si="52"/>
        <v>0</v>
      </c>
      <c r="O344" s="43">
        <f t="shared" si="53"/>
        <v>0</v>
      </c>
      <c r="Q344" s="93">
        <f>IF(C344+D344=0,0,SUM(E$4:E344))</f>
        <v>0</v>
      </c>
      <c r="R344" s="34">
        <f>IF(I344=0,0,SUM(K$4:K344))</f>
        <v>0</v>
      </c>
      <c r="S344" s="43">
        <f>IF(F344+G344=0,0,SUM(O$4:O344))</f>
        <v>0</v>
      </c>
    </row>
    <row r="345" spans="1:19" x14ac:dyDescent="0.25">
      <c r="A345" s="57">
        <f t="shared" si="45"/>
        <v>49</v>
      </c>
      <c r="B345" s="101">
        <f t="shared" si="46"/>
        <v>45998</v>
      </c>
      <c r="C345" s="28"/>
      <c r="D345" s="28"/>
      <c r="E345" s="95">
        <f t="shared" si="47"/>
        <v>0</v>
      </c>
      <c r="F345" s="28"/>
      <c r="G345" s="28"/>
      <c r="H345" s="33">
        <f t="shared" si="48"/>
        <v>0</v>
      </c>
      <c r="I345" s="28"/>
      <c r="J345" s="33">
        <f t="shared" si="49"/>
        <v>0</v>
      </c>
      <c r="K345" s="34">
        <f t="shared" si="50"/>
        <v>0</v>
      </c>
      <c r="M345" s="93">
        <f t="shared" si="51"/>
        <v>0</v>
      </c>
      <c r="N345" s="34">
        <f t="shared" si="52"/>
        <v>0</v>
      </c>
      <c r="O345" s="43">
        <f t="shared" si="53"/>
        <v>0</v>
      </c>
      <c r="Q345" s="93">
        <f>IF(C345+D345=0,0,SUM(E$4:E345))</f>
        <v>0</v>
      </c>
      <c r="R345" s="34">
        <f>IF(I345=0,0,SUM(K$4:K345))</f>
        <v>0</v>
      </c>
      <c r="S345" s="43">
        <f>IF(F345+G345=0,0,SUM(O$4:O345))</f>
        <v>0</v>
      </c>
    </row>
    <row r="346" spans="1:19" x14ac:dyDescent="0.25">
      <c r="A346" s="57">
        <f t="shared" si="45"/>
        <v>50</v>
      </c>
      <c r="B346" s="101">
        <f t="shared" si="46"/>
        <v>45999</v>
      </c>
      <c r="C346" s="28"/>
      <c r="D346" s="28"/>
      <c r="E346" s="95">
        <f t="shared" si="47"/>
        <v>0</v>
      </c>
      <c r="F346" s="28"/>
      <c r="G346" s="28"/>
      <c r="H346" s="33">
        <f t="shared" si="48"/>
        <v>0</v>
      </c>
      <c r="I346" s="28"/>
      <c r="J346" s="33">
        <f t="shared" si="49"/>
        <v>0</v>
      </c>
      <c r="K346" s="34">
        <f t="shared" si="50"/>
        <v>0</v>
      </c>
      <c r="M346" s="93">
        <f t="shared" si="51"/>
        <v>0</v>
      </c>
      <c r="N346" s="34">
        <f t="shared" si="52"/>
        <v>0</v>
      </c>
      <c r="O346" s="43">
        <f t="shared" si="53"/>
        <v>0</v>
      </c>
      <c r="Q346" s="93">
        <f>IF(C346+D346=0,0,SUM(E$4:E346))</f>
        <v>0</v>
      </c>
      <c r="R346" s="34">
        <f>IF(I346=0,0,SUM(K$4:K346))</f>
        <v>0</v>
      </c>
      <c r="S346" s="43">
        <f>IF(F346+G346=0,0,SUM(O$4:O346))</f>
        <v>0</v>
      </c>
    </row>
    <row r="347" spans="1:19" x14ac:dyDescent="0.25">
      <c r="A347" s="57">
        <f t="shared" si="45"/>
        <v>50</v>
      </c>
      <c r="B347" s="101">
        <f t="shared" si="46"/>
        <v>46000</v>
      </c>
      <c r="C347" s="28"/>
      <c r="D347" s="28"/>
      <c r="E347" s="95">
        <f t="shared" si="47"/>
        <v>0</v>
      </c>
      <c r="F347" s="28"/>
      <c r="G347" s="28"/>
      <c r="H347" s="33">
        <f t="shared" si="48"/>
        <v>0</v>
      </c>
      <c r="I347" s="28"/>
      <c r="J347" s="33">
        <f t="shared" si="49"/>
        <v>0</v>
      </c>
      <c r="K347" s="34">
        <f t="shared" si="50"/>
        <v>0</v>
      </c>
      <c r="M347" s="93">
        <f t="shared" si="51"/>
        <v>0</v>
      </c>
      <c r="N347" s="34">
        <f t="shared" si="52"/>
        <v>0</v>
      </c>
      <c r="O347" s="43">
        <f t="shared" si="53"/>
        <v>0</v>
      </c>
      <c r="Q347" s="93">
        <f>IF(C347+D347=0,0,SUM(E$4:E347))</f>
        <v>0</v>
      </c>
      <c r="R347" s="34">
        <f>IF(I347=0,0,SUM(K$4:K347))</f>
        <v>0</v>
      </c>
      <c r="S347" s="43">
        <f>IF(F347+G347=0,0,SUM(O$4:O347))</f>
        <v>0</v>
      </c>
    </row>
    <row r="348" spans="1:19" x14ac:dyDescent="0.25">
      <c r="A348" s="57">
        <f t="shared" si="45"/>
        <v>50</v>
      </c>
      <c r="B348" s="101">
        <f t="shared" si="46"/>
        <v>46001</v>
      </c>
      <c r="C348" s="28"/>
      <c r="D348" s="28"/>
      <c r="E348" s="95">
        <f t="shared" si="47"/>
        <v>0</v>
      </c>
      <c r="F348" s="28"/>
      <c r="G348" s="28"/>
      <c r="H348" s="33">
        <f t="shared" si="48"/>
        <v>0</v>
      </c>
      <c r="I348" s="28"/>
      <c r="J348" s="33">
        <f t="shared" si="49"/>
        <v>0</v>
      </c>
      <c r="K348" s="34">
        <f t="shared" si="50"/>
        <v>0</v>
      </c>
      <c r="M348" s="93">
        <f t="shared" si="51"/>
        <v>0</v>
      </c>
      <c r="N348" s="34">
        <f t="shared" si="52"/>
        <v>0</v>
      </c>
      <c r="O348" s="43">
        <f t="shared" si="53"/>
        <v>0</v>
      </c>
      <c r="Q348" s="93">
        <f>IF(C348+D348=0,0,SUM(E$4:E348))</f>
        <v>0</v>
      </c>
      <c r="R348" s="34">
        <f>IF(I348=0,0,SUM(K$4:K348))</f>
        <v>0</v>
      </c>
      <c r="S348" s="43">
        <f>IF(F348+G348=0,0,SUM(O$4:O348))</f>
        <v>0</v>
      </c>
    </row>
    <row r="349" spans="1:19" x14ac:dyDescent="0.25">
      <c r="A349" s="57">
        <f t="shared" si="45"/>
        <v>50</v>
      </c>
      <c r="B349" s="101">
        <f t="shared" si="46"/>
        <v>46002</v>
      </c>
      <c r="C349" s="28"/>
      <c r="D349" s="28"/>
      <c r="E349" s="95">
        <f t="shared" si="47"/>
        <v>0</v>
      </c>
      <c r="F349" s="28"/>
      <c r="G349" s="28"/>
      <c r="H349" s="33">
        <f t="shared" si="48"/>
        <v>0</v>
      </c>
      <c r="I349" s="28"/>
      <c r="J349" s="33">
        <f t="shared" si="49"/>
        <v>0</v>
      </c>
      <c r="K349" s="34">
        <f t="shared" si="50"/>
        <v>0</v>
      </c>
      <c r="M349" s="93">
        <f t="shared" si="51"/>
        <v>0</v>
      </c>
      <c r="N349" s="34">
        <f t="shared" si="52"/>
        <v>0</v>
      </c>
      <c r="O349" s="43">
        <f t="shared" si="53"/>
        <v>0</v>
      </c>
      <c r="Q349" s="93">
        <f>IF(C349+D349=0,0,SUM(E$4:E349))</f>
        <v>0</v>
      </c>
      <c r="R349" s="34">
        <f>IF(I349=0,0,SUM(K$4:K349))</f>
        <v>0</v>
      </c>
      <c r="S349" s="43">
        <f>IF(F349+G349=0,0,SUM(O$4:O349))</f>
        <v>0</v>
      </c>
    </row>
    <row r="350" spans="1:19" x14ac:dyDescent="0.25">
      <c r="A350" s="57">
        <f t="shared" si="45"/>
        <v>50</v>
      </c>
      <c r="B350" s="101">
        <f t="shared" si="46"/>
        <v>46003</v>
      </c>
      <c r="C350" s="28"/>
      <c r="D350" s="28"/>
      <c r="E350" s="95">
        <f t="shared" si="47"/>
        <v>0</v>
      </c>
      <c r="F350" s="28"/>
      <c r="G350" s="28"/>
      <c r="H350" s="33">
        <f t="shared" si="48"/>
        <v>0</v>
      </c>
      <c r="I350" s="28"/>
      <c r="J350" s="33">
        <f t="shared" si="49"/>
        <v>0</v>
      </c>
      <c r="K350" s="34">
        <f t="shared" si="50"/>
        <v>0</v>
      </c>
      <c r="M350" s="93">
        <f t="shared" si="51"/>
        <v>0</v>
      </c>
      <c r="N350" s="34">
        <f t="shared" si="52"/>
        <v>0</v>
      </c>
      <c r="O350" s="43">
        <f t="shared" si="53"/>
        <v>0</v>
      </c>
      <c r="Q350" s="93">
        <f>IF(C350+D350=0,0,SUM(E$4:E350))</f>
        <v>0</v>
      </c>
      <c r="R350" s="34">
        <f>IF(I350=0,0,SUM(K$4:K350))</f>
        <v>0</v>
      </c>
      <c r="S350" s="43">
        <f>IF(F350+G350=0,0,SUM(O$4:O350))</f>
        <v>0</v>
      </c>
    </row>
    <row r="351" spans="1:19" x14ac:dyDescent="0.25">
      <c r="A351" s="57">
        <f t="shared" si="45"/>
        <v>50</v>
      </c>
      <c r="B351" s="101">
        <f t="shared" si="46"/>
        <v>46004</v>
      </c>
      <c r="C351" s="28"/>
      <c r="D351" s="28"/>
      <c r="E351" s="95">
        <f t="shared" si="47"/>
        <v>0</v>
      </c>
      <c r="F351" s="28"/>
      <c r="G351" s="28"/>
      <c r="H351" s="33">
        <f t="shared" si="48"/>
        <v>0</v>
      </c>
      <c r="I351" s="28"/>
      <c r="J351" s="33">
        <f t="shared" si="49"/>
        <v>0</v>
      </c>
      <c r="K351" s="34">
        <f t="shared" si="50"/>
        <v>0</v>
      </c>
      <c r="M351" s="93">
        <f t="shared" si="51"/>
        <v>0</v>
      </c>
      <c r="N351" s="34">
        <f t="shared" si="52"/>
        <v>0</v>
      </c>
      <c r="O351" s="43">
        <f t="shared" si="53"/>
        <v>0</v>
      </c>
      <c r="Q351" s="93">
        <f>IF(C351+D351=0,0,SUM(E$4:E351))</f>
        <v>0</v>
      </c>
      <c r="R351" s="34">
        <f>IF(I351=0,0,SUM(K$4:K351))</f>
        <v>0</v>
      </c>
      <c r="S351" s="43">
        <f>IF(F351+G351=0,0,SUM(O$4:O351))</f>
        <v>0</v>
      </c>
    </row>
    <row r="352" spans="1:19" x14ac:dyDescent="0.25">
      <c r="A352" s="57">
        <f t="shared" si="45"/>
        <v>50</v>
      </c>
      <c r="B352" s="101">
        <f t="shared" si="46"/>
        <v>46005</v>
      </c>
      <c r="C352" s="28"/>
      <c r="D352" s="28"/>
      <c r="E352" s="95">
        <f t="shared" si="47"/>
        <v>0</v>
      </c>
      <c r="F352" s="28"/>
      <c r="G352" s="28"/>
      <c r="H352" s="33">
        <f t="shared" si="48"/>
        <v>0</v>
      </c>
      <c r="I352" s="28"/>
      <c r="J352" s="33">
        <f t="shared" si="49"/>
        <v>0</v>
      </c>
      <c r="K352" s="34">
        <f t="shared" si="50"/>
        <v>0</v>
      </c>
      <c r="M352" s="93">
        <f t="shared" si="51"/>
        <v>0</v>
      </c>
      <c r="N352" s="34">
        <f t="shared" si="52"/>
        <v>0</v>
      </c>
      <c r="O352" s="43">
        <f t="shared" si="53"/>
        <v>0</v>
      </c>
      <c r="Q352" s="93">
        <f>IF(C352+D352=0,0,SUM(E$4:E352))</f>
        <v>0</v>
      </c>
      <c r="R352" s="34">
        <f>IF(I352=0,0,SUM(K$4:K352))</f>
        <v>0</v>
      </c>
      <c r="S352" s="43">
        <f>IF(F352+G352=0,0,SUM(O$4:O352))</f>
        <v>0</v>
      </c>
    </row>
    <row r="353" spans="1:19" x14ac:dyDescent="0.25">
      <c r="A353" s="57">
        <f t="shared" si="45"/>
        <v>51</v>
      </c>
      <c r="B353" s="101">
        <f t="shared" si="46"/>
        <v>46006</v>
      </c>
      <c r="C353" s="28"/>
      <c r="D353" s="28"/>
      <c r="E353" s="95">
        <f t="shared" si="47"/>
        <v>0</v>
      </c>
      <c r="F353" s="28"/>
      <c r="G353" s="28"/>
      <c r="H353" s="33">
        <f t="shared" si="48"/>
        <v>0</v>
      </c>
      <c r="I353" s="28"/>
      <c r="J353" s="33">
        <f t="shared" si="49"/>
        <v>0</v>
      </c>
      <c r="K353" s="34">
        <f t="shared" si="50"/>
        <v>0</v>
      </c>
      <c r="M353" s="93">
        <f t="shared" si="51"/>
        <v>0</v>
      </c>
      <c r="N353" s="34">
        <f t="shared" si="52"/>
        <v>0</v>
      </c>
      <c r="O353" s="43">
        <f t="shared" si="53"/>
        <v>0</v>
      </c>
      <c r="Q353" s="93">
        <f>IF(C353+D353=0,0,SUM(E$4:E353))</f>
        <v>0</v>
      </c>
      <c r="R353" s="34">
        <f>IF(I353=0,0,SUM(K$4:K353))</f>
        <v>0</v>
      </c>
      <c r="S353" s="43">
        <f>IF(F353+G353=0,0,SUM(O$4:O353))</f>
        <v>0</v>
      </c>
    </row>
    <row r="354" spans="1:19" x14ac:dyDescent="0.25">
      <c r="A354" s="57">
        <f t="shared" si="45"/>
        <v>51</v>
      </c>
      <c r="B354" s="101">
        <f t="shared" si="46"/>
        <v>46007</v>
      </c>
      <c r="C354" s="28"/>
      <c r="D354" s="28"/>
      <c r="E354" s="95">
        <f t="shared" si="47"/>
        <v>0</v>
      </c>
      <c r="F354" s="28"/>
      <c r="G354" s="28"/>
      <c r="H354" s="33">
        <f t="shared" si="48"/>
        <v>0</v>
      </c>
      <c r="I354" s="28"/>
      <c r="J354" s="33">
        <f t="shared" si="49"/>
        <v>0</v>
      </c>
      <c r="K354" s="34">
        <f t="shared" si="50"/>
        <v>0</v>
      </c>
      <c r="M354" s="93">
        <f t="shared" si="51"/>
        <v>0</v>
      </c>
      <c r="N354" s="34">
        <f t="shared" si="52"/>
        <v>0</v>
      </c>
      <c r="O354" s="43">
        <f t="shared" si="53"/>
        <v>0</v>
      </c>
      <c r="Q354" s="93">
        <f>IF(C354+D354=0,0,SUM(E$4:E354))</f>
        <v>0</v>
      </c>
      <c r="R354" s="34">
        <f>IF(I354=0,0,SUM(K$4:K354))</f>
        <v>0</v>
      </c>
      <c r="S354" s="43">
        <f>IF(F354+G354=0,0,SUM(O$4:O354))</f>
        <v>0</v>
      </c>
    </row>
    <row r="355" spans="1:19" x14ac:dyDescent="0.25">
      <c r="A355" s="57">
        <f t="shared" si="45"/>
        <v>51</v>
      </c>
      <c r="B355" s="101">
        <f t="shared" si="46"/>
        <v>46008</v>
      </c>
      <c r="C355" s="28"/>
      <c r="D355" s="28"/>
      <c r="E355" s="95">
        <f t="shared" si="47"/>
        <v>0</v>
      </c>
      <c r="F355" s="28"/>
      <c r="G355" s="28"/>
      <c r="H355" s="33">
        <f t="shared" si="48"/>
        <v>0</v>
      </c>
      <c r="I355" s="28"/>
      <c r="J355" s="33">
        <f t="shared" si="49"/>
        <v>0</v>
      </c>
      <c r="K355" s="34">
        <f t="shared" si="50"/>
        <v>0</v>
      </c>
      <c r="M355" s="93">
        <f t="shared" si="51"/>
        <v>0</v>
      </c>
      <c r="N355" s="34">
        <f t="shared" si="52"/>
        <v>0</v>
      </c>
      <c r="O355" s="43">
        <f t="shared" si="53"/>
        <v>0</v>
      </c>
      <c r="Q355" s="93">
        <f>IF(C355+D355=0,0,SUM(E$4:E355))</f>
        <v>0</v>
      </c>
      <c r="R355" s="34">
        <f>IF(I355=0,0,SUM(K$4:K355))</f>
        <v>0</v>
      </c>
      <c r="S355" s="43">
        <f>IF(F355+G355=0,0,SUM(O$4:O355))</f>
        <v>0</v>
      </c>
    </row>
    <row r="356" spans="1:19" x14ac:dyDescent="0.25">
      <c r="A356" s="57">
        <f t="shared" si="45"/>
        <v>51</v>
      </c>
      <c r="B356" s="101">
        <f t="shared" si="46"/>
        <v>46009</v>
      </c>
      <c r="C356" s="28"/>
      <c r="D356" s="28"/>
      <c r="E356" s="95">
        <f t="shared" si="47"/>
        <v>0</v>
      </c>
      <c r="F356" s="28"/>
      <c r="G356" s="28"/>
      <c r="H356" s="33">
        <f t="shared" si="48"/>
        <v>0</v>
      </c>
      <c r="I356" s="28"/>
      <c r="J356" s="33">
        <f t="shared" si="49"/>
        <v>0</v>
      </c>
      <c r="K356" s="34">
        <f t="shared" si="50"/>
        <v>0</v>
      </c>
      <c r="M356" s="93">
        <f t="shared" si="51"/>
        <v>0</v>
      </c>
      <c r="N356" s="34">
        <f t="shared" si="52"/>
        <v>0</v>
      </c>
      <c r="O356" s="43">
        <f t="shared" si="53"/>
        <v>0</v>
      </c>
      <c r="Q356" s="93">
        <f>IF(C356+D356=0,0,SUM(E$4:E356))</f>
        <v>0</v>
      </c>
      <c r="R356" s="34">
        <f>IF(I356=0,0,SUM(K$4:K356))</f>
        <v>0</v>
      </c>
      <c r="S356" s="43">
        <f>IF(F356+G356=0,0,SUM(O$4:O356))</f>
        <v>0</v>
      </c>
    </row>
    <row r="357" spans="1:19" x14ac:dyDescent="0.25">
      <c r="A357" s="57">
        <f t="shared" si="45"/>
        <v>51</v>
      </c>
      <c r="B357" s="101">
        <f t="shared" si="46"/>
        <v>46010</v>
      </c>
      <c r="C357" s="28"/>
      <c r="D357" s="28"/>
      <c r="E357" s="95">
        <f t="shared" si="47"/>
        <v>0</v>
      </c>
      <c r="F357" s="28"/>
      <c r="G357" s="28"/>
      <c r="H357" s="33">
        <f t="shared" si="48"/>
        <v>0</v>
      </c>
      <c r="I357" s="28"/>
      <c r="J357" s="33">
        <f t="shared" si="49"/>
        <v>0</v>
      </c>
      <c r="K357" s="34">
        <f t="shared" si="50"/>
        <v>0</v>
      </c>
      <c r="M357" s="93">
        <f t="shared" si="51"/>
        <v>0</v>
      </c>
      <c r="N357" s="34">
        <f t="shared" si="52"/>
        <v>0</v>
      </c>
      <c r="O357" s="43">
        <f t="shared" si="53"/>
        <v>0</v>
      </c>
      <c r="Q357" s="93">
        <f>IF(C357+D357=0,0,SUM(E$4:E357))</f>
        <v>0</v>
      </c>
      <c r="R357" s="34">
        <f>IF(I357=0,0,SUM(K$4:K357))</f>
        <v>0</v>
      </c>
      <c r="S357" s="43">
        <f>IF(F357+G357=0,0,SUM(O$4:O357))</f>
        <v>0</v>
      </c>
    </row>
    <row r="358" spans="1:19" x14ac:dyDescent="0.25">
      <c r="A358" s="57">
        <f t="shared" si="45"/>
        <v>51</v>
      </c>
      <c r="B358" s="101">
        <f t="shared" si="46"/>
        <v>46011</v>
      </c>
      <c r="C358" s="28"/>
      <c r="D358" s="28"/>
      <c r="E358" s="95">
        <f t="shared" si="47"/>
        <v>0</v>
      </c>
      <c r="F358" s="28"/>
      <c r="G358" s="28"/>
      <c r="H358" s="33">
        <f t="shared" si="48"/>
        <v>0</v>
      </c>
      <c r="I358" s="28"/>
      <c r="J358" s="33">
        <f t="shared" si="49"/>
        <v>0</v>
      </c>
      <c r="K358" s="34">
        <f t="shared" si="50"/>
        <v>0</v>
      </c>
      <c r="M358" s="93">
        <f t="shared" si="51"/>
        <v>0</v>
      </c>
      <c r="N358" s="34">
        <f t="shared" si="52"/>
        <v>0</v>
      </c>
      <c r="O358" s="43">
        <f t="shared" si="53"/>
        <v>0</v>
      </c>
      <c r="Q358" s="93">
        <f>IF(C358+D358=0,0,SUM(E$4:E358))</f>
        <v>0</v>
      </c>
      <c r="R358" s="34">
        <f>IF(I358=0,0,SUM(K$4:K358))</f>
        <v>0</v>
      </c>
      <c r="S358" s="43">
        <f>IF(F358+G358=0,0,SUM(O$4:O358))</f>
        <v>0</v>
      </c>
    </row>
    <row r="359" spans="1:19" x14ac:dyDescent="0.25">
      <c r="A359" s="57">
        <f t="shared" si="45"/>
        <v>51</v>
      </c>
      <c r="B359" s="101">
        <f t="shared" si="46"/>
        <v>46012</v>
      </c>
      <c r="C359" s="28"/>
      <c r="D359" s="28"/>
      <c r="E359" s="95">
        <f t="shared" si="47"/>
        <v>0</v>
      </c>
      <c r="F359" s="28"/>
      <c r="G359" s="28"/>
      <c r="H359" s="33">
        <f t="shared" si="48"/>
        <v>0</v>
      </c>
      <c r="I359" s="28"/>
      <c r="J359" s="33">
        <f t="shared" si="49"/>
        <v>0</v>
      </c>
      <c r="K359" s="34">
        <f t="shared" si="50"/>
        <v>0</v>
      </c>
      <c r="M359" s="93">
        <f t="shared" si="51"/>
        <v>0</v>
      </c>
      <c r="N359" s="34">
        <f t="shared" si="52"/>
        <v>0</v>
      </c>
      <c r="O359" s="43">
        <f t="shared" si="53"/>
        <v>0</v>
      </c>
      <c r="Q359" s="93">
        <f>IF(C359+D359=0,0,SUM(E$4:E359))</f>
        <v>0</v>
      </c>
      <c r="R359" s="34">
        <f>IF(I359=0,0,SUM(K$4:K359))</f>
        <v>0</v>
      </c>
      <c r="S359" s="43">
        <f>IF(F359+G359=0,0,SUM(O$4:O359))</f>
        <v>0</v>
      </c>
    </row>
    <row r="360" spans="1:19" x14ac:dyDescent="0.25">
      <c r="A360" s="57">
        <f t="shared" si="45"/>
        <v>52</v>
      </c>
      <c r="B360" s="101">
        <f t="shared" si="46"/>
        <v>46013</v>
      </c>
      <c r="C360" s="28"/>
      <c r="D360" s="28"/>
      <c r="E360" s="95">
        <f t="shared" si="47"/>
        <v>0</v>
      </c>
      <c r="F360" s="28"/>
      <c r="G360" s="28"/>
      <c r="H360" s="33">
        <f t="shared" si="48"/>
        <v>0</v>
      </c>
      <c r="I360" s="28"/>
      <c r="J360" s="33">
        <f t="shared" si="49"/>
        <v>0</v>
      </c>
      <c r="K360" s="34">
        <f t="shared" si="50"/>
        <v>0</v>
      </c>
      <c r="M360" s="93">
        <f t="shared" si="51"/>
        <v>0</v>
      </c>
      <c r="N360" s="34">
        <f t="shared" si="52"/>
        <v>0</v>
      </c>
      <c r="O360" s="43">
        <f t="shared" si="53"/>
        <v>0</v>
      </c>
      <c r="Q360" s="93">
        <f>IF(C360+D360=0,0,SUM(E$4:E360))</f>
        <v>0</v>
      </c>
      <c r="R360" s="34">
        <f>IF(I360=0,0,SUM(K$4:K360))</f>
        <v>0</v>
      </c>
      <c r="S360" s="43">
        <f>IF(F360+G360=0,0,SUM(O$4:O360))</f>
        <v>0</v>
      </c>
    </row>
    <row r="361" spans="1:19" x14ac:dyDescent="0.25">
      <c r="A361" s="57">
        <f t="shared" si="45"/>
        <v>52</v>
      </c>
      <c r="B361" s="101">
        <f t="shared" si="46"/>
        <v>46014</v>
      </c>
      <c r="C361" s="28"/>
      <c r="D361" s="28"/>
      <c r="E361" s="95">
        <f t="shared" si="47"/>
        <v>0</v>
      </c>
      <c r="F361" s="28"/>
      <c r="G361" s="28"/>
      <c r="H361" s="33">
        <f t="shared" si="48"/>
        <v>0</v>
      </c>
      <c r="I361" s="28"/>
      <c r="J361" s="33">
        <f t="shared" si="49"/>
        <v>0</v>
      </c>
      <c r="K361" s="34">
        <f t="shared" si="50"/>
        <v>0</v>
      </c>
      <c r="M361" s="93">
        <f t="shared" si="51"/>
        <v>0</v>
      </c>
      <c r="N361" s="34">
        <f t="shared" si="52"/>
        <v>0</v>
      </c>
      <c r="O361" s="43">
        <f t="shared" si="53"/>
        <v>0</v>
      </c>
      <c r="Q361" s="93">
        <f>IF(C361+D361=0,0,SUM(E$4:E361))</f>
        <v>0</v>
      </c>
      <c r="R361" s="34">
        <f>IF(I361=0,0,SUM(K$4:K361))</f>
        <v>0</v>
      </c>
      <c r="S361" s="43">
        <f>IF(F361+G361=0,0,SUM(O$4:O361))</f>
        <v>0</v>
      </c>
    </row>
    <row r="362" spans="1:19" x14ac:dyDescent="0.25">
      <c r="A362" s="57">
        <f t="shared" si="45"/>
        <v>52</v>
      </c>
      <c r="B362" s="101">
        <f t="shared" si="46"/>
        <v>46015</v>
      </c>
      <c r="C362" s="28"/>
      <c r="D362" s="28"/>
      <c r="E362" s="95">
        <f t="shared" si="47"/>
        <v>0</v>
      </c>
      <c r="F362" s="28"/>
      <c r="G362" s="28"/>
      <c r="H362" s="33">
        <f t="shared" si="48"/>
        <v>0</v>
      </c>
      <c r="I362" s="28"/>
      <c r="J362" s="33">
        <f t="shared" si="49"/>
        <v>0</v>
      </c>
      <c r="K362" s="34">
        <f t="shared" si="50"/>
        <v>0</v>
      </c>
      <c r="M362" s="93">
        <f t="shared" si="51"/>
        <v>0</v>
      </c>
      <c r="N362" s="34">
        <f t="shared" si="52"/>
        <v>0</v>
      </c>
      <c r="O362" s="43">
        <f t="shared" si="53"/>
        <v>0</v>
      </c>
      <c r="Q362" s="93">
        <f>IF(C362+D362=0,0,SUM(E$4:E362))</f>
        <v>0</v>
      </c>
      <c r="R362" s="34">
        <f>IF(I362=0,0,SUM(K$4:K362))</f>
        <v>0</v>
      </c>
      <c r="S362" s="43">
        <f>IF(F362+G362=0,0,SUM(O$4:O362))</f>
        <v>0</v>
      </c>
    </row>
    <row r="363" spans="1:19" x14ac:dyDescent="0.25">
      <c r="A363" s="57">
        <f t="shared" si="45"/>
        <v>52</v>
      </c>
      <c r="B363" s="101">
        <f t="shared" si="46"/>
        <v>46016</v>
      </c>
      <c r="C363" s="28"/>
      <c r="D363" s="28"/>
      <c r="E363" s="95">
        <f t="shared" si="47"/>
        <v>0</v>
      </c>
      <c r="F363" s="28"/>
      <c r="G363" s="28"/>
      <c r="H363" s="33">
        <f t="shared" si="48"/>
        <v>0</v>
      </c>
      <c r="I363" s="28"/>
      <c r="J363" s="33">
        <f t="shared" si="49"/>
        <v>0</v>
      </c>
      <c r="K363" s="34">
        <f t="shared" si="50"/>
        <v>0</v>
      </c>
      <c r="M363" s="93">
        <f t="shared" si="51"/>
        <v>0</v>
      </c>
      <c r="N363" s="34">
        <f t="shared" si="52"/>
        <v>0</v>
      </c>
      <c r="O363" s="43">
        <f t="shared" si="53"/>
        <v>0</v>
      </c>
      <c r="Q363" s="93">
        <f>IF(C363+D363=0,0,SUM(E$4:E363))</f>
        <v>0</v>
      </c>
      <c r="R363" s="34">
        <f>IF(I363=0,0,SUM(K$4:K363))</f>
        <v>0</v>
      </c>
      <c r="S363" s="43">
        <f>IF(F363+G363=0,0,SUM(O$4:O363))</f>
        <v>0</v>
      </c>
    </row>
    <row r="364" spans="1:19" x14ac:dyDescent="0.25">
      <c r="A364" s="57">
        <f t="shared" si="45"/>
        <v>52</v>
      </c>
      <c r="B364" s="101">
        <f t="shared" si="46"/>
        <v>46017</v>
      </c>
      <c r="C364" s="28"/>
      <c r="D364" s="28"/>
      <c r="E364" s="95">
        <f t="shared" si="47"/>
        <v>0</v>
      </c>
      <c r="F364" s="28"/>
      <c r="G364" s="28"/>
      <c r="H364" s="33">
        <f t="shared" si="48"/>
        <v>0</v>
      </c>
      <c r="I364" s="28"/>
      <c r="J364" s="33">
        <f t="shared" si="49"/>
        <v>0</v>
      </c>
      <c r="K364" s="34">
        <f t="shared" si="50"/>
        <v>0</v>
      </c>
      <c r="M364" s="93">
        <f t="shared" si="51"/>
        <v>0</v>
      </c>
      <c r="N364" s="34">
        <f t="shared" si="52"/>
        <v>0</v>
      </c>
      <c r="O364" s="43">
        <f t="shared" si="53"/>
        <v>0</v>
      </c>
      <c r="Q364" s="93">
        <f>IF(C364+D364=0,0,SUM(E$4:E364))</f>
        <v>0</v>
      </c>
      <c r="R364" s="34">
        <f>IF(I364=0,0,SUM(K$4:K364))</f>
        <v>0</v>
      </c>
      <c r="S364" s="43">
        <f>IF(F364+G364=0,0,SUM(O$4:O364))</f>
        <v>0</v>
      </c>
    </row>
    <row r="365" spans="1:19" x14ac:dyDescent="0.25">
      <c r="A365" s="57">
        <f t="shared" ref="A365:A370" si="54">(B365-WEEKDAY(B365-1)+4-(TRUNC(DATE(YEAR(B365-WEEKDAY(B365-1)+4),1,2)/7)*7+5))/7+1</f>
        <v>52</v>
      </c>
      <c r="B365" s="101">
        <f t="shared" si="46"/>
        <v>46018</v>
      </c>
      <c r="C365" s="28"/>
      <c r="D365" s="28"/>
      <c r="E365" s="95">
        <f t="shared" ref="E365:E369" si="55">IF(C365+D365=0,0,C365-C364+D365-D364)</f>
        <v>0</v>
      </c>
      <c r="F365" s="28"/>
      <c r="G365" s="28"/>
      <c r="H365" s="33">
        <f t="shared" ref="H365:H369" si="56">IF(F365+G365=0,0,F365-F364+G365-G364)</f>
        <v>0</v>
      </c>
      <c r="I365" s="28"/>
      <c r="J365" s="33">
        <f t="shared" ref="J365:J369" si="57">IF(I365=0,0,I365-I364)</f>
        <v>0</v>
      </c>
      <c r="K365" s="34">
        <f t="shared" ref="K365:K370" si="58">J365-H365</f>
        <v>0</v>
      </c>
      <c r="M365" s="93">
        <f t="shared" ref="M365:M370" si="59">E365</f>
        <v>0</v>
      </c>
      <c r="N365" s="34">
        <f t="shared" ref="N365:N370" si="60">K365</f>
        <v>0</v>
      </c>
      <c r="O365" s="43">
        <f t="shared" ref="O365:O370" si="61">-H365</f>
        <v>0</v>
      </c>
      <c r="Q365" s="93">
        <f>IF(C365+D365=0,0,SUM(E$4:E365))</f>
        <v>0</v>
      </c>
      <c r="R365" s="34">
        <f>IF(I365=0,0,SUM(K$4:K365))</f>
        <v>0</v>
      </c>
      <c r="S365" s="43">
        <f>IF(F365+G365=0,0,SUM(O$4:O365))</f>
        <v>0</v>
      </c>
    </row>
    <row r="366" spans="1:19" x14ac:dyDescent="0.25">
      <c r="A366" s="57">
        <f t="shared" si="54"/>
        <v>52</v>
      </c>
      <c r="B366" s="101">
        <f t="shared" si="46"/>
        <v>46019</v>
      </c>
      <c r="C366" s="28"/>
      <c r="D366" s="28"/>
      <c r="E366" s="95">
        <f t="shared" si="55"/>
        <v>0</v>
      </c>
      <c r="F366" s="28"/>
      <c r="G366" s="28"/>
      <c r="H366" s="33">
        <f t="shared" si="56"/>
        <v>0</v>
      </c>
      <c r="I366" s="28"/>
      <c r="J366" s="33">
        <f t="shared" si="57"/>
        <v>0</v>
      </c>
      <c r="K366" s="34">
        <f t="shared" si="58"/>
        <v>0</v>
      </c>
      <c r="M366" s="93">
        <f t="shared" si="59"/>
        <v>0</v>
      </c>
      <c r="N366" s="34">
        <f t="shared" si="60"/>
        <v>0</v>
      </c>
      <c r="O366" s="43">
        <f t="shared" si="61"/>
        <v>0</v>
      </c>
      <c r="Q366" s="93">
        <f>IF(C366+D366=0,0,SUM(E$4:E366))</f>
        <v>0</v>
      </c>
      <c r="R366" s="34">
        <f>IF(I366=0,0,SUM(K$4:K366))</f>
        <v>0</v>
      </c>
      <c r="S366" s="43">
        <f>IF(F366+G366=0,0,SUM(O$4:O366))</f>
        <v>0</v>
      </c>
    </row>
    <row r="367" spans="1:19" x14ac:dyDescent="0.25">
      <c r="A367" s="57">
        <f t="shared" si="54"/>
        <v>1</v>
      </c>
      <c r="B367" s="101">
        <f t="shared" si="46"/>
        <v>46020</v>
      </c>
      <c r="C367" s="28"/>
      <c r="D367" s="28"/>
      <c r="E367" s="95">
        <f t="shared" si="55"/>
        <v>0</v>
      </c>
      <c r="F367" s="28"/>
      <c r="G367" s="28"/>
      <c r="H367" s="33">
        <f t="shared" si="56"/>
        <v>0</v>
      </c>
      <c r="I367" s="28"/>
      <c r="J367" s="33">
        <f t="shared" si="57"/>
        <v>0</v>
      </c>
      <c r="K367" s="34">
        <f t="shared" si="58"/>
        <v>0</v>
      </c>
      <c r="M367" s="93">
        <f t="shared" si="59"/>
        <v>0</v>
      </c>
      <c r="N367" s="34">
        <f t="shared" si="60"/>
        <v>0</v>
      </c>
      <c r="O367" s="43">
        <f t="shared" si="61"/>
        <v>0</v>
      </c>
      <c r="Q367" s="93">
        <f>IF(C367+D367=0,0,SUM(E$4:E367))</f>
        <v>0</v>
      </c>
      <c r="R367" s="34">
        <f>IF(I367=0,0,SUM(K$4:K367))</f>
        <v>0</v>
      </c>
      <c r="S367" s="43">
        <f>IF(F367+G367=0,0,SUM(O$4:O367))</f>
        <v>0</v>
      </c>
    </row>
    <row r="368" spans="1:19" x14ac:dyDescent="0.25">
      <c r="A368" s="57">
        <f t="shared" si="54"/>
        <v>1</v>
      </c>
      <c r="B368" s="101">
        <f t="shared" si="46"/>
        <v>46021</v>
      </c>
      <c r="C368" s="28"/>
      <c r="D368" s="28"/>
      <c r="E368" s="95">
        <f t="shared" si="55"/>
        <v>0</v>
      </c>
      <c r="F368" s="28"/>
      <c r="G368" s="28"/>
      <c r="H368" s="33">
        <f t="shared" si="56"/>
        <v>0</v>
      </c>
      <c r="I368" s="28"/>
      <c r="J368" s="33">
        <f t="shared" si="57"/>
        <v>0</v>
      </c>
      <c r="K368" s="34">
        <f t="shared" si="58"/>
        <v>0</v>
      </c>
      <c r="M368" s="93">
        <f t="shared" si="59"/>
        <v>0</v>
      </c>
      <c r="N368" s="34">
        <f t="shared" si="60"/>
        <v>0</v>
      </c>
      <c r="O368" s="43">
        <f t="shared" si="61"/>
        <v>0</v>
      </c>
      <c r="Q368" s="93">
        <f>IF(C368+D368=0,0,SUM(E$4:E368))</f>
        <v>0</v>
      </c>
      <c r="R368" s="34">
        <f>IF(I368=0,0,SUM(K$4:K368))</f>
        <v>0</v>
      </c>
      <c r="S368" s="43">
        <f>IF(F368+G368=0,0,SUM(O$4:O368))</f>
        <v>0</v>
      </c>
    </row>
    <row r="369" spans="1:19" x14ac:dyDescent="0.25">
      <c r="A369" s="57">
        <f t="shared" ref="A369:A370" si="62">(B369-WEEKDAY(B369-1)+4-(TRUNC(DATE(YEAR(B369-WEEKDAY(B369-1)+4),1,2)/7)*7+5))/7+1</f>
        <v>1</v>
      </c>
      <c r="B369" s="101">
        <f t="shared" si="46"/>
        <v>46022</v>
      </c>
      <c r="C369" s="28"/>
      <c r="D369" s="28"/>
      <c r="E369" s="95">
        <f t="shared" ref="E369:E370" si="63">IF(C369+D369=0,0,C369-C368+D369-D368)</f>
        <v>0</v>
      </c>
      <c r="F369" s="28"/>
      <c r="G369" s="28"/>
      <c r="H369" s="33">
        <f t="shared" ref="H369:H370" si="64">IF(F369+G369=0,0,F369-F368+G369-G368)</f>
        <v>0</v>
      </c>
      <c r="I369" s="28"/>
      <c r="J369" s="33">
        <f t="shared" ref="J369:J370" si="65">IF(I369=0,0,I369-I368)</f>
        <v>0</v>
      </c>
      <c r="K369" s="34">
        <f t="shared" ref="K369:K370" si="66">J369-H369</f>
        <v>0</v>
      </c>
      <c r="M369" s="93">
        <f t="shared" ref="M369:M370" si="67">E369</f>
        <v>0</v>
      </c>
      <c r="N369" s="34">
        <f t="shared" ref="N369:N370" si="68">K369</f>
        <v>0</v>
      </c>
      <c r="O369" s="43">
        <f t="shared" ref="O369:O370" si="69">-H369</f>
        <v>0</v>
      </c>
      <c r="Q369" s="93">
        <f>IF(C369+D369=0,0,SUM(E$4:E369))</f>
        <v>0</v>
      </c>
      <c r="R369" s="34">
        <f>IF(I369=0,0,SUM(K$4:K369))</f>
        <v>0</v>
      </c>
      <c r="S369" s="43">
        <f>IF(F369+G369=0,0,SUM(O$4:O369))</f>
        <v>0</v>
      </c>
    </row>
    <row r="370" spans="1:19" x14ac:dyDescent="0.25">
      <c r="A370" s="57">
        <f t="shared" si="62"/>
        <v>1</v>
      </c>
      <c r="B370" s="101">
        <f>IF(DATE(YEAR(B369),2,29)=DATE(YEAR(B369),3,1),B369,B369+1)</f>
        <v>46022</v>
      </c>
      <c r="C370" s="28"/>
      <c r="D370" s="28"/>
      <c r="E370" s="95">
        <f t="shared" si="63"/>
        <v>0</v>
      </c>
      <c r="F370" s="28"/>
      <c r="G370" s="28"/>
      <c r="H370" s="33">
        <f t="shared" si="64"/>
        <v>0</v>
      </c>
      <c r="I370" s="28"/>
      <c r="J370" s="33">
        <f t="shared" si="65"/>
        <v>0</v>
      </c>
      <c r="K370" s="34">
        <f t="shared" si="66"/>
        <v>0</v>
      </c>
      <c r="M370" s="93">
        <f t="shared" si="67"/>
        <v>0</v>
      </c>
      <c r="N370" s="34">
        <f t="shared" si="68"/>
        <v>0</v>
      </c>
      <c r="O370" s="43">
        <f t="shared" si="69"/>
        <v>0</v>
      </c>
      <c r="Q370" s="93">
        <f>IF(C370+D370=0,0,SUM(E$4:E370))</f>
        <v>0</v>
      </c>
      <c r="R370" s="34">
        <f>IF(I370=0,0,SUM(K$4:K370))</f>
        <v>0</v>
      </c>
      <c r="S370" s="43">
        <f>IF(F370+G370=0,0,SUM(O$4:O370))</f>
        <v>0</v>
      </c>
    </row>
    <row r="373" spans="1:19" x14ac:dyDescent="0.25">
      <c r="B373" s="59"/>
    </row>
    <row r="374" spans="1:19" x14ac:dyDescent="0.25">
      <c r="B374" s="59"/>
    </row>
  </sheetData>
  <mergeCells count="13">
    <mergeCell ref="X2:Y2"/>
    <mergeCell ref="AA4:AB4"/>
    <mergeCell ref="AA10:AB10"/>
    <mergeCell ref="C1:E1"/>
    <mergeCell ref="F1:K1"/>
    <mergeCell ref="M1:O1"/>
    <mergeCell ref="Q1:S1"/>
    <mergeCell ref="AA1:AB1"/>
    <mergeCell ref="C2:D2"/>
    <mergeCell ref="F2:G2"/>
    <mergeCell ref="N2:O2"/>
    <mergeCell ref="R2:S2"/>
    <mergeCell ref="U2:V2"/>
  </mergeCells>
  <conditionalFormatting sqref="AA9:AB9">
    <cfRule type="expression" dxfId="1" priority="2">
      <formula>$AA9&lt;0</formula>
    </cfRule>
  </conditionalFormatting>
  <conditionalFormatting sqref="A370:S370">
    <cfRule type="expression" dxfId="0" priority="1">
      <formula>$B370=$B369</formula>
    </cfRule>
  </conditionalFormatting>
  <pageMargins left="0.75" right="0.75" top="1" bottom="1" header="0.5" footer="0.5"/>
  <pageSetup paperSize="9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6</vt:i4>
      </vt:variant>
    </vt:vector>
  </HeadingPairs>
  <TitlesOfParts>
    <vt:vector size="6" baseType="lpstr">
      <vt:lpstr>LEES DIT</vt:lpstr>
      <vt:lpstr>Jaar1</vt:lpstr>
      <vt:lpstr>Jaar2</vt:lpstr>
      <vt:lpstr>Jaar3</vt:lpstr>
      <vt:lpstr>Jaar4</vt:lpstr>
      <vt:lpstr>Jaar5</vt:lpstr>
    </vt:vector>
  </TitlesOfParts>
  <Company>Excel Tekst en Uitleg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Wim de Groot</dc:creator>
  <cp:lastModifiedBy>Groot de, W. ( Wim )</cp:lastModifiedBy>
  <dcterms:created xsi:type="dcterms:W3CDTF">2005-06-05T11:40:39Z</dcterms:created>
  <dcterms:modified xsi:type="dcterms:W3CDTF">2022-11-14T12:17:36Z</dcterms:modified>
</cp:coreProperties>
</file>